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tabRatio="615" firstSheet="14" activeTab="15"/>
  </bookViews>
  <sheets>
    <sheet name="附件1-消化系统类医疗服务价格项目表" sheetId="84" r:id="rId1"/>
    <sheet name="附件2-拟停用消化系统类医疗服务价格项目表" sheetId="85" r:id="rId2"/>
    <sheet name="附件3-消化系统类立项指南项目映射关系表" sheetId="86" r:id="rId3"/>
    <sheet name="附件4-消化系统类医疗服务价格项目意见建议反馈表" sheetId="87" r:id="rId4"/>
    <sheet name="附件5-口腔类医疗服务价格项目表" sheetId="88" r:id="rId5"/>
    <sheet name="附件6-拟停用口腔类医疗服务价格项目表" sheetId="90" r:id="rId6"/>
    <sheet name="附件7-口腔类医疗服务项目映射表" sheetId="89" r:id="rId7"/>
    <sheet name="附件8-口腔类医疗服务价格项目意见建议反馈表" sheetId="91" r:id="rId8"/>
    <sheet name="附件9-颌面外科类医疗服务价格项目表" sheetId="69" r:id="rId9"/>
    <sheet name="附件10-拟停用颌面外科类部分医疗服务价格项目表" sheetId="81" r:id="rId10"/>
    <sheet name="附件11-颌面外科类医疗服务项目映射表" sheetId="76" r:id="rId11"/>
    <sheet name="附件12-颌面外科类医疗服务价格项目意见建议反馈表" sheetId="92" r:id="rId12"/>
    <sheet name="附件13-药学类医疗服务价格项目表" sheetId="94" r:id="rId13"/>
    <sheet name="附件14-拟停用药学类医疗服务价格项目表" sheetId="95" r:id="rId14"/>
    <sheet name="附件15-药学类医疗服务项目映射关系表" sheetId="96" r:id="rId15"/>
    <sheet name="附件16- 药学类医疗服务项目意见建议反馈表" sheetId="97" r:id="rId16"/>
  </sheets>
  <externalReferences>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0" hidden="1">'附件1-消化系统类医疗服务价格项目表'!$A$1:$N$361</definedName>
    <definedName name="_xlnm._FilterDatabase" localSheetId="1" hidden="1">'附件2-拟停用消化系统类医疗服务价格项目表'!$A$2:$D$557</definedName>
    <definedName name="_xlnm._FilterDatabase" localSheetId="4" hidden="1">'附件5-口腔类医疗服务价格项目表'!$A$1:$O$199</definedName>
    <definedName name="_xlnm._FilterDatabase" localSheetId="7" hidden="1">'附件8-口腔类医疗服务价格项目意见建议反馈表'!$A$1:$P$199</definedName>
    <definedName name="_xlnm._FilterDatabase" localSheetId="8" hidden="1">'附件9-颌面外科类医疗服务价格项目表'!$A$1:$N$180</definedName>
    <definedName name="_xlnm._FilterDatabase" localSheetId="13" hidden="1">'附件14-拟停用药学类医疗服务价格项目表'!$A$2:$D$21</definedName>
    <definedName name="I9172.">[1]专家清理复核汇总4.23!$H:$H</definedName>
    <definedName name="哦79">[2]重庆映射关系!$J$8</definedName>
    <definedName name="_xlnm._FilterDatabase" localSheetId="10" hidden="1">'附件11-颌面外科类医疗服务项目映射表'!$A$4:$O$82</definedName>
    <definedName name="_xlnm.Print_Titles" localSheetId="0">'附件1-消化系统类医疗服务价格项目表'!$1:$3</definedName>
    <definedName name="_xlnm.Print_Titles" localSheetId="1">'附件2-拟停用消化系统类医疗服务价格项目表'!$3:$3</definedName>
    <definedName name="_xlnm._FilterDatabase" localSheetId="2" hidden="1">'附件3-消化系统类立项指南项目映射关系表'!$B$2:$L$239</definedName>
    <definedName name="_xlnm._FilterDatabase" localSheetId="3" hidden="1">'附件4-消化系统类医疗服务价格项目意见建议反馈表'!#REF!</definedName>
    <definedName name="_xlnm.Print_Titles" localSheetId="3">'附件4-消化系统类医疗服务价格项目意见建议反馈表'!$1:$3</definedName>
    <definedName name="_xlnm.Print_Titles" localSheetId="4">'附件5-口腔类医疗服务价格项目表'!$2:$3</definedName>
    <definedName name="_xlnm._FilterDatabase" localSheetId="6" hidden="1">'附件7-口腔类医疗服务项目映射表'!$A$4:$P$199</definedName>
    <definedName name="_xlnm._FilterDatabase" localSheetId="5" hidden="1">'附件6-拟停用口腔类医疗服务价格项目表'!$A$2:$D$477</definedName>
    <definedName name="_xlnm.Print_Titles" localSheetId="7">'附件8-口腔类医疗服务价格项目意见建议反馈表'!$2:$3</definedName>
    <definedName name="_xlnm._FilterDatabase" localSheetId="11" hidden="1">'附件12-颌面外科类医疗服务价格项目意见建议反馈表'!$A$2:$N$179</definedName>
    <definedName name="_xlnm._FilterDatabase" localSheetId="12" hidden="1">'附件13-药学类医疗服务价格项目表'!$A$1:$N$16</definedName>
    <definedName name="哦79" localSheetId="12">[4]重庆映射关系!$J$8</definedName>
    <definedName name="_xlnm.Print_Titles" localSheetId="12">'附件13-药学类医疗服务价格项目表'!$2:$3</definedName>
    <definedName name="哦79" localSheetId="13">[4]重庆映射关系!$J$8</definedName>
    <definedName name="哦79" localSheetId="14">[4]重庆映射关系!$J$8</definedName>
    <definedName name="哦79" localSheetId="15">[4]重庆映射关系!$J$8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<sst xmlns="http://schemas.openxmlformats.org/spreadsheetml/2006/main" count="16111" uniqueCount="7766">
  <si>
    <t>附件1</t>
  </si>
  <si>
    <t>消化系统类医疗服务价格项目表（征求意见稿）</t>
  </si>
  <si>
    <t>序号</t>
  </si>
  <si>
    <t>项目编码</t>
  </si>
  <si>
    <t>项目名称</t>
  </si>
  <si>
    <t>服务产出</t>
  </si>
  <si>
    <t>价格构成</t>
  </si>
  <si>
    <t>计价单位</t>
  </si>
  <si>
    <t>计价说明</t>
  </si>
  <si>
    <t>政府指导价</t>
  </si>
  <si>
    <t>医保属性</t>
  </si>
  <si>
    <t>医保支付限制</t>
  </si>
  <si>
    <t>归集口径</t>
  </si>
  <si>
    <t>三级医院</t>
  </si>
  <si>
    <t>二级医院</t>
  </si>
  <si>
    <t>一级医院</t>
  </si>
  <si>
    <t>其他医疗机构（含基层医疗机构）</t>
  </si>
  <si>
    <t>使用说明：
1.本类项目以消化系统为重点，按照消化系统相关医疗服务产出设立价格项目。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所定价格属于政府指导价，为最高限价，下浮不限。同时，医疗机构申报的技术改良进步项目，可采取“现有项目兼容”方式简化处理，无需申报新增医疗服务价格项目，经向本地区医疗保障部门备案后可按照对应的项目执行。
3.本类项目所称“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5.本类项目所称“扩展项”，指同一项目下以不同方式提供或在不同场景应用时，只扩展价格项目适用范围、不额外加价的一类子项，子项的价格按主项目执行。
6.本类项目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类项目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8.本类项目中的“部位”为食管、胃、小肠、阑尾、盲肠、结肠、直肠、胆囊、胆管、胰腺、胰管等。
9.本类项目中消化内科内镜治疗或手术类项目，如需使用相关内镜可按内镜检查费用收取，如行消化内镜息肉去除时使用“内镜”，可收取“无创消化道息肉去除费+上消化道内镜检查费（常规）”。
10.本类项目中普通外科的各类手术项目的价格构成，已包含手术涉及的各类内镜使用成本。医疗机构在开展相关操作时，开放手术与经内镜手术执行相同的价格标准，内镜辅助操作不再另行收费。
11.本类项目价格构成中所称的“穿刺”为主项操作涉及的必要穿刺技术，价格构成中的穿刺操作不可收取相关费用；独立穿刺项目可按相应治疗价格项目收取。
12.本类项目中价格构成中所称的“止血”为压迫、填塞、包扎等常规止血方法，其他止血方式可收取相应费用。
13.本类项目中所称的“恶性肿瘤扩大根治性切除”，可参照各地省及省以上卫生健康部门技术规范中扩大根治性切除进行加收。
14.本类项目中涉及“包括……”“……等”的，属于开放型表述，所指对象不仅局限于表述中列明的事项，也包括未列明的同类事项。
15.本类项目中未尽事项，如等离子、激光、射频、微波等手术辅助操作等，将在辅助操作类、一般治疗类等其他立项指南中单独列示，暂按现行价格政策执行。
16.本类项目中其他学科开展相应项目时，可据实收费。
17.本类项目中的术中、治疗或检查过程中取活检样本已包含在本类项目价格构成中，不得按病理类医疗服务价格项目立项指南所列活检取材费计费。
18.本类项目中价格项目可应用人工智能辅助进行的，可直接按主项目收费，不同时收费。
19.公立医疗机构开展相关放射检查须提供符合要求的“数字影像处理和上传存储服务”并执行现行放射检查项目价格，对于不能提供符合要求的“数字影像处理和上传存储服务”的，执行的相关放射检查项目价格减收5元。
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21.本类项目所称的“儿童”，指6周岁及以下。本类项目儿童加收比例为主项目价格的20%。周岁的计算方法以法律的相关规定为准。</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</si>
  <si>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</si>
  <si>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</si>
  <si>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</si>
  <si>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</si>
  <si>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次</t>
  </si>
  <si>
    <t>本项目中的“次”指：监测时长24小时，不足24小时按24小时计费。</t>
  </si>
  <si>
    <t>检查费</t>
  </si>
  <si>
    <t>012410000010001</t>
  </si>
  <si>
    <t>消化道pH值监测费-阻抗测定（加收）</t>
  </si>
  <si>
    <t>012410000020000</t>
  </si>
  <si>
    <t>消化道压力测定费</t>
  </si>
  <si>
    <t>通过各种方式测定消化道压力。</t>
  </si>
  <si>
    <t xml:space="preserve">项 </t>
  </si>
  <si>
    <t>本类项目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 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</si>
  <si>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</si>
  <si>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</si>
  <si>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</si>
  <si>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</si>
  <si>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</si>
  <si>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</si>
  <si>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</si>
  <si>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</si>
  <si>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</si>
  <si>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</si>
  <si>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</si>
  <si>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</si>
  <si>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</si>
  <si>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</si>
  <si>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</si>
  <si>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</si>
  <si>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</si>
  <si>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</si>
  <si>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</si>
  <si>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</si>
  <si>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</si>
  <si>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</si>
  <si>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</si>
  <si>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</si>
  <si>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</si>
  <si>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</si>
  <si>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</si>
  <si>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</si>
  <si>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</si>
  <si>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</si>
  <si>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</si>
  <si>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</si>
  <si>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</si>
  <si>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</si>
  <si>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</si>
  <si>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</si>
  <si>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治疗费</t>
  </si>
  <si>
    <t>013109000020000</t>
  </si>
  <si>
    <t>腹水回输治疗费</t>
  </si>
  <si>
    <t>收集腹水，处理后回输患者进行治疗。</t>
  </si>
  <si>
    <t>所定价格涵盖准备、穿刺、置管、引流采集、过滤、回输、处理用物等步骤所需的人力资源和基本物质资源消耗。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</si>
  <si>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</si>
  <si>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</si>
  <si>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</si>
  <si>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</si>
  <si>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</si>
  <si>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</si>
  <si>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</si>
  <si>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</si>
  <si>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</si>
  <si>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</si>
  <si>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</si>
  <si>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</si>
  <si>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</si>
  <si>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</si>
  <si>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</si>
  <si>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</si>
  <si>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</si>
  <si>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</si>
  <si>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</si>
  <si>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</si>
  <si>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</si>
  <si>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</si>
  <si>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</si>
  <si>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</si>
  <si>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</si>
  <si>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</si>
  <si>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</si>
  <si>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</si>
  <si>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</si>
  <si>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</si>
  <si>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</si>
  <si>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</si>
  <si>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</si>
  <si>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</si>
  <si>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</si>
  <si>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</si>
  <si>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</si>
  <si>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</si>
  <si>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</si>
  <si>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</si>
  <si>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</si>
  <si>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</si>
  <si>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</si>
  <si>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</si>
  <si>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</si>
  <si>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</si>
  <si>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</si>
  <si>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</si>
  <si>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</si>
  <si>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</si>
  <si>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</si>
  <si>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</si>
  <si>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</si>
  <si>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</si>
  <si>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</si>
  <si>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</si>
  <si>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</si>
  <si>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</si>
  <si>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</si>
  <si>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</si>
  <si>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</si>
  <si>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</si>
  <si>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</si>
  <si>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 xml:space="preserve">通过经皮经肝穿刺胆管造影。  </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</si>
  <si>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</si>
  <si>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</si>
  <si>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</si>
  <si>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</si>
  <si>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</si>
  <si>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013109000040100</t>
  </si>
  <si>
    <t>经皮经肝穿刺胆管外引流费-经皮经肝穿刺胆囊外引流费（扩展）</t>
  </si>
  <si>
    <t>013109000050000</t>
  </si>
  <si>
    <t>经皮经肝穿刺胆管内引流费</t>
  </si>
  <si>
    <t>通过经皮经肝穿刺进入胆管通路，实现内引流。</t>
  </si>
  <si>
    <t>013109000050100</t>
  </si>
  <si>
    <t>经皮经肝穿刺胆管内引流费-经皮经肝穿刺胆囊内引流费（扩展）</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</si>
  <si>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</si>
  <si>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</si>
  <si>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</si>
  <si>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</si>
  <si>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手术费</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</si>
  <si>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</si>
  <si>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</si>
  <si>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</si>
  <si>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</si>
  <si>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</si>
  <si>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</si>
  <si>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</si>
  <si>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</si>
  <si>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</si>
  <si>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</si>
  <si>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</si>
  <si>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</si>
  <si>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</si>
  <si>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</si>
  <si>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</si>
  <si>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</si>
  <si>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</si>
  <si>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</si>
  <si>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</si>
  <si>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</si>
  <si>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</si>
  <si>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</si>
  <si>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</si>
  <si>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</si>
  <si>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</si>
  <si>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</si>
  <si>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</si>
  <si>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</si>
  <si>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</si>
  <si>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</si>
  <si>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</si>
  <si>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</si>
  <si>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</si>
  <si>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</si>
  <si>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</si>
  <si>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</si>
  <si>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</si>
  <si>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</si>
  <si>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</si>
  <si>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</si>
  <si>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</si>
  <si>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</si>
  <si>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</si>
  <si>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</si>
  <si>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</si>
  <si>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</si>
  <si>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</si>
  <si>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“次”指息肉数小于等于3个，每增加1个按30%加收。10个及以上息肉按10个息肉收费。</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</si>
  <si>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</si>
  <si>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</si>
  <si>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</si>
  <si>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</si>
  <si>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</si>
  <si>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</si>
  <si>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</si>
  <si>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</si>
  <si>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</si>
  <si>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</si>
  <si>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</si>
  <si>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</si>
  <si>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</si>
  <si>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</si>
  <si>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</si>
  <si>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</si>
  <si>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</si>
  <si>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</si>
  <si>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</si>
  <si>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</si>
  <si>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</si>
  <si>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</si>
  <si>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</si>
  <si>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</si>
  <si>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</si>
  <si>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</si>
  <si>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</si>
  <si>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</si>
  <si>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</si>
  <si>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</si>
  <si>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</si>
  <si>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</si>
  <si>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</si>
  <si>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</si>
  <si>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</si>
  <si>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</si>
  <si>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</si>
  <si>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</si>
  <si>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</si>
  <si>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</si>
  <si>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</si>
  <si>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</si>
  <si>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</si>
  <si>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</si>
  <si>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</si>
  <si>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</si>
  <si>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</si>
  <si>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</si>
  <si>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</si>
  <si>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</si>
  <si>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</si>
  <si>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</si>
  <si>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</si>
  <si>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</si>
  <si>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</si>
  <si>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</si>
  <si>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</si>
  <si>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</si>
  <si>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</si>
  <si>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</si>
  <si>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</si>
  <si>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</si>
  <si>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</si>
  <si>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</si>
  <si>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</si>
  <si>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</si>
  <si>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</si>
  <si>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</si>
  <si>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</si>
  <si>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</si>
  <si>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</si>
  <si>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</si>
  <si>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</si>
  <si>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</si>
  <si>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</si>
  <si>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</si>
  <si>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</si>
  <si>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</si>
  <si>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</si>
  <si>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</si>
  <si>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</si>
  <si>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</si>
  <si>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</si>
  <si>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 （不含内镜检查）</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</si>
  <si>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</si>
  <si>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</si>
  <si>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</si>
  <si>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</si>
  <si>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</si>
  <si>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</si>
  <si>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</si>
  <si>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</si>
  <si>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</si>
  <si>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</si>
  <si>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</si>
  <si>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</si>
  <si>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</si>
  <si>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</si>
  <si>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</si>
  <si>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</si>
  <si>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</si>
  <si>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</si>
  <si>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</si>
  <si>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</si>
  <si>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</si>
  <si>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</si>
  <si>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</si>
  <si>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</si>
  <si>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</si>
  <si>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</si>
  <si>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</si>
  <si>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</si>
  <si>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</si>
  <si>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</si>
  <si>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</si>
  <si>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</si>
  <si>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</si>
  <si>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</si>
  <si>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</si>
  <si>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</si>
  <si>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</si>
  <si>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</si>
  <si>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</si>
  <si>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</si>
  <si>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</si>
  <si>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</si>
  <si>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</si>
  <si>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</si>
  <si>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</si>
  <si>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</si>
  <si>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</si>
  <si>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</si>
  <si>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</si>
  <si>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</si>
  <si>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</si>
  <si>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</si>
  <si>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</si>
  <si>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</si>
  <si>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</si>
  <si>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</si>
  <si>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</si>
  <si>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</si>
  <si>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</si>
  <si>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</si>
  <si>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</si>
  <si>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</si>
  <si>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</si>
  <si>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</si>
  <si>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</si>
  <si>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</si>
  <si>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</si>
  <si>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</si>
  <si>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</si>
  <si>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</si>
  <si>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</si>
  <si>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</si>
  <si>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</si>
  <si>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</si>
  <si>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</si>
  <si>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</si>
  <si>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</si>
  <si>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</si>
  <si>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</si>
  <si>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</si>
  <si>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</si>
  <si>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</si>
  <si>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</si>
  <si>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</si>
  <si>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</si>
  <si>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</si>
  <si>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</si>
  <si>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</si>
  <si>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</si>
  <si>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</si>
  <si>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</si>
  <si>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</si>
  <si>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</si>
  <si>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</si>
  <si>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</si>
  <si>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</si>
  <si>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</si>
  <si>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</si>
  <si>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</si>
  <si>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</si>
  <si>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</si>
  <si>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</si>
  <si>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</si>
  <si>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</si>
  <si>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</si>
  <si>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</si>
  <si>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</si>
  <si>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</si>
  <si>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</si>
  <si>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</si>
  <si>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</si>
  <si>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</si>
  <si>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</si>
  <si>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</si>
  <si>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</si>
  <si>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</si>
  <si>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</si>
  <si>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</si>
  <si>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</si>
  <si>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</si>
  <si>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</si>
  <si>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</si>
  <si>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</si>
  <si>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</si>
  <si>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</si>
  <si>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</si>
  <si>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</si>
  <si>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</si>
  <si>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</si>
  <si>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</si>
  <si>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</si>
  <si>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</si>
  <si>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</si>
  <si>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</si>
  <si>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</si>
  <si>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</si>
  <si>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</si>
  <si>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</si>
  <si>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</si>
  <si>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</si>
  <si>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</si>
  <si>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</si>
  <si>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</si>
  <si>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</si>
  <si>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</si>
  <si>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</si>
  <si>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</si>
  <si>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</si>
  <si>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</si>
  <si>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</si>
  <si>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</si>
  <si>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</si>
  <si>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</si>
  <si>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</si>
  <si>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</si>
  <si>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</si>
  <si>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</si>
  <si>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</si>
  <si>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</si>
  <si>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</si>
  <si>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</si>
  <si>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</si>
  <si>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</si>
  <si>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</si>
  <si>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</si>
  <si>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</si>
  <si>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</si>
  <si>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</si>
  <si>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</si>
  <si>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</si>
  <si>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</si>
  <si>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</si>
  <si>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</si>
  <si>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</si>
  <si>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</si>
  <si>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</si>
  <si>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</si>
  <si>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</si>
  <si>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</si>
  <si>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</si>
  <si>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</si>
  <si>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</si>
  <si>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</si>
  <si>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</si>
  <si>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</si>
  <si>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</si>
  <si>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</si>
  <si>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</si>
  <si>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</si>
  <si>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</si>
  <si>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</si>
  <si>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</si>
  <si>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</si>
  <si>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</si>
  <si>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</si>
  <si>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</si>
  <si>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</si>
  <si>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</si>
  <si>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</si>
  <si>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</si>
  <si>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</si>
  <si>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</si>
  <si>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</si>
  <si>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</si>
  <si>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</si>
  <si>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</si>
  <si>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</si>
  <si>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</si>
  <si>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</si>
  <si>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</si>
  <si>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</si>
  <si>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</si>
  <si>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</si>
  <si>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</si>
  <si>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</si>
  <si>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</si>
  <si>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</si>
  <si>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</si>
  <si>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</si>
  <si>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</si>
  <si>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</si>
  <si>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</si>
  <si>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</si>
  <si>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</si>
  <si>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</si>
  <si>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</si>
  <si>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</si>
  <si>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</si>
  <si>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</si>
  <si>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</si>
  <si>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</si>
  <si>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</si>
  <si>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</si>
  <si>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</si>
  <si>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</si>
  <si>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</si>
  <si>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</si>
  <si>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</si>
  <si>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</si>
  <si>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</si>
  <si>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</si>
  <si>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</si>
  <si>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</si>
  <si>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</si>
  <si>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</si>
  <si>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</si>
  <si>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</si>
  <si>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</si>
  <si>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</si>
  <si>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</si>
  <si>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</si>
  <si>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</si>
  <si>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</si>
  <si>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</si>
  <si>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</si>
  <si>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</si>
  <si>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</si>
  <si>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</si>
  <si>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</si>
  <si>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</si>
  <si>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</si>
  <si>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</si>
  <si>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</si>
  <si>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</si>
  <si>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</si>
  <si>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</si>
  <si>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</si>
  <si>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</si>
  <si>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</si>
  <si>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</si>
  <si>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</si>
  <si>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</si>
  <si>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</si>
  <si>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</si>
  <si>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</si>
  <si>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</si>
  <si>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</si>
  <si>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</si>
  <si>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</si>
  <si>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</si>
  <si>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</si>
  <si>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</si>
  <si>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</si>
  <si>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</si>
  <si>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</si>
  <si>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</si>
  <si>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</si>
  <si>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</si>
  <si>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</si>
  <si>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</si>
  <si>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</si>
  <si>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</si>
  <si>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</si>
  <si>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</si>
  <si>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</si>
  <si>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</si>
  <si>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</si>
  <si>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</si>
  <si>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</si>
  <si>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</si>
  <si>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</si>
  <si>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</si>
  <si>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</si>
  <si>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</si>
  <si>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</si>
  <si>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</si>
  <si>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</si>
  <si>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</si>
  <si>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</si>
  <si>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</si>
  <si>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</si>
  <si>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</si>
  <si>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</si>
  <si>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</si>
  <si>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</si>
  <si>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</si>
  <si>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</si>
  <si>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</si>
  <si>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</si>
  <si>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</si>
  <si>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</si>
  <si>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</si>
  <si>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</si>
  <si>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</si>
  <si>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</si>
  <si>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</si>
  <si>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</si>
  <si>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</si>
  <si>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</si>
  <si>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</si>
  <si>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</si>
  <si>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</si>
  <si>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</si>
  <si>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</si>
  <si>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</si>
  <si>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</si>
  <si>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</si>
  <si>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</si>
  <si>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</si>
  <si>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</si>
  <si>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</si>
  <si>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</si>
  <si>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</si>
  <si>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</si>
  <si>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</si>
  <si>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</si>
  <si>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</si>
  <si>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</si>
  <si>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</si>
  <si>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</si>
  <si>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</si>
  <si>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</si>
  <si>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</si>
  <si>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</si>
  <si>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</si>
  <si>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</si>
  <si>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</si>
  <si>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</si>
  <si>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</si>
  <si>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</si>
  <si>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</si>
  <si>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</si>
  <si>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</si>
  <si>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</si>
  <si>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</si>
  <si>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</si>
  <si>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</si>
  <si>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</si>
  <si>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</si>
  <si>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</si>
  <si>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</si>
  <si>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</si>
  <si>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</si>
  <si>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</si>
  <si>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</si>
  <si>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</si>
  <si>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</si>
  <si>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</si>
  <si>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</si>
  <si>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</si>
  <si>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</si>
  <si>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</si>
  <si>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</si>
  <si>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</si>
  <si>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</si>
  <si>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</si>
  <si>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</si>
  <si>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</si>
  <si>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</si>
  <si>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</si>
  <si>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</si>
  <si>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</si>
  <si>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</si>
  <si>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</si>
  <si>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</si>
  <si>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1.本项目中的“次”指：3个及以下外痔，超过3个外痔，每增加1个外痔按10%加收。8个及以上外痔按8个外痔收费。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</si>
  <si>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</si>
  <si>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</si>
  <si>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</si>
  <si>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</si>
  <si>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</si>
  <si>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</si>
  <si>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</si>
  <si>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</si>
  <si>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1.本项目中的“次”指：3个及以下内痔，超过3个内痔，每增加1个内痔按10%加收。8个及以上内痔按8个内痔收费。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</si>
  <si>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</si>
  <si>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</si>
  <si>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</si>
  <si>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</si>
  <si>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</si>
  <si>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</si>
  <si>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</si>
  <si>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</si>
  <si>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</si>
  <si>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</si>
  <si>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</si>
  <si>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</si>
  <si>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</si>
  <si>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</si>
  <si>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</si>
  <si>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</si>
  <si>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</si>
  <si>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</si>
  <si>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</si>
  <si>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</si>
  <si>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</si>
  <si>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</si>
  <si>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</si>
  <si>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</si>
  <si>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</si>
  <si>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</si>
  <si>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</si>
  <si>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</si>
  <si>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</si>
  <si>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</si>
  <si>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</si>
  <si>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</si>
  <si>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</si>
  <si>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</si>
  <si>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</si>
  <si>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</si>
  <si>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</si>
  <si>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</si>
  <si>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</si>
  <si>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</si>
  <si>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</si>
  <si>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</si>
  <si>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</si>
  <si>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</si>
  <si>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</si>
  <si>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</si>
  <si>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</si>
  <si>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</si>
  <si>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</si>
  <si>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</si>
  <si>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</si>
  <si>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</si>
  <si>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</si>
  <si>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</si>
  <si>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</si>
  <si>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</si>
  <si>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</si>
  <si>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</si>
  <si>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</si>
  <si>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</si>
  <si>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</si>
  <si>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</si>
  <si>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</si>
  <si>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</si>
  <si>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</si>
  <si>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</si>
  <si>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</si>
  <si>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</si>
  <si>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</si>
  <si>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</si>
  <si>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</si>
  <si>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</si>
  <si>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</si>
  <si>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</si>
  <si>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</si>
  <si>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</si>
  <si>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</si>
  <si>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</si>
  <si>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</si>
  <si>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</si>
  <si>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</si>
  <si>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</si>
  <si>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</si>
  <si>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</si>
  <si>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</si>
  <si>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</si>
  <si>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</si>
  <si>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</si>
  <si>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</si>
  <si>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</si>
  <si>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</si>
  <si>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</si>
  <si>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</si>
  <si>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</si>
  <si>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</si>
  <si>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</si>
  <si>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</si>
  <si>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</si>
  <si>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</si>
  <si>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</si>
  <si>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</si>
  <si>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</si>
  <si>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</si>
  <si>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骶前肿物切除费同此项计价。</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</si>
  <si>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</si>
  <si>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</si>
  <si>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</si>
  <si>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</si>
  <si>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</si>
  <si>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</si>
  <si>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</si>
  <si>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</si>
  <si>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</si>
  <si>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</si>
  <si>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</si>
  <si>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本项目中的“次”指：切除2个及2个以内病变，超过2个病变每多切除1个病变按20%加收。6个及以上病变按6个病变收费。</t>
  </si>
  <si>
    <t>013310000880001</t>
  </si>
  <si>
    <t>肝脏病变非解剖性切除费-儿童（加收）</t>
  </si>
  <si>
    <t>013310000890000</t>
  </si>
  <si>
    <t>半肝切除费</t>
  </si>
  <si>
    <t>通过手术切除半侧肝组织。</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</si>
  <si>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</si>
  <si>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</si>
  <si>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</si>
  <si>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</si>
  <si>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</si>
  <si>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</si>
  <si>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</si>
  <si>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</si>
  <si>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</si>
  <si>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</si>
  <si>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</si>
  <si>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</si>
  <si>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</si>
  <si>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</si>
  <si>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</si>
  <si>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</si>
  <si>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</si>
  <si>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</si>
  <si>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</si>
  <si>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</si>
  <si>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</si>
  <si>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</si>
  <si>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</si>
  <si>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</si>
  <si>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</si>
  <si>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</si>
  <si>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</si>
  <si>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</si>
  <si>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</si>
  <si>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</si>
  <si>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</si>
  <si>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</si>
  <si>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</si>
  <si>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</si>
  <si>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</si>
  <si>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</si>
  <si>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</si>
  <si>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</si>
  <si>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</si>
  <si>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</si>
  <si>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</si>
  <si>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</si>
  <si>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</si>
  <si>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</si>
  <si>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</si>
  <si>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</si>
  <si>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</si>
  <si>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</si>
  <si>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</si>
  <si>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</si>
  <si>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</si>
  <si>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</si>
  <si>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</si>
  <si>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</si>
  <si>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</si>
  <si>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</si>
  <si>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</si>
  <si>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</si>
  <si>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</si>
  <si>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</si>
  <si>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</si>
  <si>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</si>
  <si>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</si>
  <si>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</si>
  <si>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</si>
  <si>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</si>
  <si>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</si>
  <si>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</si>
  <si>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</si>
  <si>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</si>
  <si>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</si>
  <si>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</si>
  <si>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</si>
  <si>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</si>
  <si>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</si>
  <si>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</si>
  <si>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</si>
  <si>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</si>
  <si>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</si>
  <si>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</si>
  <si>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</si>
  <si>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</si>
  <si>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</si>
  <si>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</si>
  <si>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</si>
  <si>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</si>
  <si>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</si>
  <si>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</si>
  <si>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</si>
  <si>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</si>
  <si>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</si>
  <si>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</si>
  <si>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</si>
  <si>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</si>
  <si>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</si>
  <si>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</si>
  <si>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</si>
  <si>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</si>
  <si>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</si>
  <si>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</si>
  <si>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</si>
  <si>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</si>
  <si>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</si>
  <si>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</si>
  <si>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</si>
  <si>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</si>
  <si>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</si>
  <si>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</si>
  <si>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</si>
  <si>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</si>
  <si>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</si>
  <si>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</si>
  <si>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</si>
  <si>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</si>
  <si>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</si>
  <si>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</si>
  <si>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</si>
  <si>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</si>
  <si>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</si>
  <si>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</si>
  <si>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</si>
  <si>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</si>
  <si>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</si>
  <si>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</si>
  <si>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</si>
  <si>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</si>
  <si>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</si>
  <si>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</si>
  <si>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</si>
  <si>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</si>
  <si>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</si>
  <si>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</si>
  <si>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</si>
  <si>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</si>
  <si>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</si>
  <si>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</si>
  <si>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</si>
  <si>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</si>
  <si>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</si>
  <si>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</si>
  <si>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</si>
  <si>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</si>
  <si>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</si>
  <si>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</si>
  <si>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</si>
  <si>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</si>
  <si>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</si>
  <si>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</si>
  <si>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</si>
  <si>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</si>
  <si>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</si>
  <si>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</si>
  <si>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</si>
  <si>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</si>
  <si>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</si>
  <si>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</si>
  <si>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</si>
  <si>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</si>
  <si>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</si>
  <si>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</si>
  <si>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</si>
  <si>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</si>
  <si>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</si>
  <si>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</si>
  <si>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</si>
  <si>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</si>
  <si>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</si>
  <si>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</si>
  <si>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</si>
  <si>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</si>
  <si>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</si>
  <si>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</si>
  <si>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</si>
  <si>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</si>
  <si>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</si>
  <si>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</si>
  <si>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</si>
  <si>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</si>
  <si>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</si>
  <si>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</si>
  <si>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</si>
  <si>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</si>
  <si>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</si>
  <si>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</si>
  <si>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</si>
  <si>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</si>
  <si>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</si>
  <si>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</si>
  <si>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</si>
  <si>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</si>
  <si>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</si>
  <si>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</si>
  <si>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</si>
  <si>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</si>
  <si>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</si>
  <si>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</si>
  <si>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</si>
  <si>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</si>
  <si>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</si>
  <si>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</si>
  <si>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</si>
  <si>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</si>
  <si>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</si>
  <si>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</si>
  <si>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</si>
  <si>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</si>
  <si>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</si>
  <si>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</si>
  <si>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</si>
  <si>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</si>
  <si>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</si>
  <si>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</si>
  <si>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</si>
  <si>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</si>
  <si>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</si>
  <si>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</si>
  <si>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</si>
  <si>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</si>
  <si>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</si>
  <si>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</si>
  <si>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</si>
  <si>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</si>
  <si>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</si>
  <si>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</si>
  <si>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</si>
  <si>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</si>
  <si>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</si>
  <si>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</si>
  <si>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</si>
  <si>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</si>
  <si>
    <t>附件2</t>
  </si>
  <si>
    <t>拟停用消化系统类医疗服务价格项目表（征求意见稿）</t>
  </si>
  <si>
    <t>医保结算编码</t>
  </si>
  <si>
    <t>230500014</t>
  </si>
  <si>
    <t>14碳呼气试验</t>
  </si>
  <si>
    <t>002305000140000-230500014</t>
  </si>
  <si>
    <t>230500014.10</t>
  </si>
  <si>
    <t>14碳呼气试验(各类呼气试验)</t>
  </si>
  <si>
    <t>002305000140000-230500014.10</t>
  </si>
  <si>
    <t>250101023</t>
  </si>
  <si>
    <t>呼气内源性CO分析</t>
  </si>
  <si>
    <t>003106010130000-250101023</t>
  </si>
  <si>
    <t>250403079</t>
  </si>
  <si>
    <t>13碳尿素呼气试验</t>
  </si>
  <si>
    <t>002504030790000-250403079</t>
  </si>
  <si>
    <t>3109</t>
  </si>
  <si>
    <t>9.消化系统</t>
  </si>
  <si>
    <t/>
  </si>
  <si>
    <t>3109.01</t>
  </si>
  <si>
    <t>消化系统(使用电子镜加收)</t>
  </si>
  <si>
    <t>503300000010000-3109.01</t>
  </si>
  <si>
    <t>310901</t>
  </si>
  <si>
    <t>食管诊疗</t>
  </si>
  <si>
    <t>310901001</t>
  </si>
  <si>
    <t>食管测压</t>
  </si>
  <si>
    <t>003109010010000-310901001</t>
  </si>
  <si>
    <t>310901003</t>
  </si>
  <si>
    <t>硬性食管镜检查</t>
  </si>
  <si>
    <t>003109010030000-310901003</t>
  </si>
  <si>
    <t>310901004</t>
  </si>
  <si>
    <t>纤维食管镜检查</t>
  </si>
  <si>
    <t>003109010040000-310901004</t>
  </si>
  <si>
    <t>310901005</t>
  </si>
  <si>
    <t>经食管镜取异物</t>
  </si>
  <si>
    <t>003109010050000-310901005</t>
  </si>
  <si>
    <t>310901005.01</t>
  </si>
  <si>
    <t>经食管镜取异物(穿刺食道壁加收)</t>
  </si>
  <si>
    <t>003109010050000-310901005.01</t>
  </si>
  <si>
    <t>310901006</t>
  </si>
  <si>
    <t>食管腔内支架置入术</t>
  </si>
  <si>
    <t>003109010060000-310901006</t>
  </si>
  <si>
    <t>310901006.10</t>
  </si>
  <si>
    <t>食管腔内支架置入术(内镜下置入)</t>
  </si>
  <si>
    <t>003109010060100-310901006.10</t>
  </si>
  <si>
    <t>310901006.20</t>
  </si>
  <si>
    <t>食管腔内支架置入术(透视下置入)</t>
  </si>
  <si>
    <t>003109010060200-310901006.20</t>
  </si>
  <si>
    <t>310901006.30</t>
  </si>
  <si>
    <t>食管腔内支架置入术(取出支架)</t>
  </si>
  <si>
    <t>003109010060300-310901006.30</t>
  </si>
  <si>
    <t>310901007</t>
  </si>
  <si>
    <t>经胃镜食管静脉曲张治疗</t>
  </si>
  <si>
    <t>003109010070000-310901007</t>
  </si>
  <si>
    <t>310901007.10</t>
  </si>
  <si>
    <t>经胃镜食管静脉曲张治疗(硬化)</t>
  </si>
  <si>
    <t>003109010070100-310901007.10</t>
  </si>
  <si>
    <t>310901007.20</t>
  </si>
  <si>
    <t>经胃镜食管静脉曲张治疗(套扎)</t>
  </si>
  <si>
    <t>003109010070200-310901007.20</t>
  </si>
  <si>
    <t>310901007.30</t>
  </si>
  <si>
    <t>经胃镜食管静脉曲张治疗(组织粘合)</t>
  </si>
  <si>
    <t>003109010070300-310901007.30</t>
  </si>
  <si>
    <t>310901008</t>
  </si>
  <si>
    <t>食管狭窄扩张术</t>
  </si>
  <si>
    <t>003109010080000-310901008</t>
  </si>
  <si>
    <t>310901008.01</t>
  </si>
  <si>
    <t>食管狭窄扩张术(幽门狭窄扩张术加收)</t>
  </si>
  <si>
    <t>003109010080600-310901008.01</t>
  </si>
  <si>
    <t>310901008.02</t>
  </si>
  <si>
    <t>食管狭窄扩张术(十二指肠狭窄扩张术加收)</t>
  </si>
  <si>
    <t>003109010080700-310901008.02</t>
  </si>
  <si>
    <t>310901008.10</t>
  </si>
  <si>
    <t>食管狭窄扩张术(经内镜扩张)</t>
  </si>
  <si>
    <t>003109010080100-310901008.10</t>
  </si>
  <si>
    <t>310901008.20</t>
  </si>
  <si>
    <t>食管狭窄扩张术(器械扩张)</t>
  </si>
  <si>
    <t>003109010080200-310901008.20</t>
  </si>
  <si>
    <t>310901008.30</t>
  </si>
  <si>
    <t>食管狭窄扩张术(透视下气囊扩张)</t>
  </si>
  <si>
    <t>003109010080300-310901008.30</t>
  </si>
  <si>
    <t>310901008.40</t>
  </si>
  <si>
    <t>食管狭窄扩张术(透视下水囊扩张)</t>
  </si>
  <si>
    <t>003109010080300-310901008.40</t>
  </si>
  <si>
    <t>310901008.50</t>
  </si>
  <si>
    <t>食管狭窄扩张术(逆行扩张)</t>
  </si>
  <si>
    <t>003109010080400-310901008.50</t>
  </si>
  <si>
    <t>310901008.60</t>
  </si>
  <si>
    <t>食管狭窄扩张术(贲门狭窄扩张术)</t>
  </si>
  <si>
    <t>003109010080500-310901008.60</t>
  </si>
  <si>
    <t>310901008.70</t>
  </si>
  <si>
    <t>食管狭窄扩张术(幽门狭窄扩张术)</t>
  </si>
  <si>
    <t>003109010080600-310901008.70</t>
  </si>
  <si>
    <t>310901008.80</t>
  </si>
  <si>
    <t>食管狭窄扩张术(十二指肠狭窄扩张术)</t>
  </si>
  <si>
    <t>003109010080700-310901008.80</t>
  </si>
  <si>
    <t>310902</t>
  </si>
  <si>
    <t>胃肠道诊疗</t>
  </si>
  <si>
    <t>310902001</t>
  </si>
  <si>
    <t>胃肠电图</t>
  </si>
  <si>
    <t>003109020010000-310902001</t>
  </si>
  <si>
    <t>310902001.01</t>
  </si>
  <si>
    <t>胃肠电图(动态胃电图加收)</t>
  </si>
  <si>
    <t>003109020010001-310902001.01</t>
  </si>
  <si>
    <t>310902002</t>
  </si>
  <si>
    <t>24小时动态胃酸监测</t>
  </si>
  <si>
    <t>003109020020000-310902002</t>
  </si>
  <si>
    <t>310902002.01</t>
  </si>
  <si>
    <t>24小时动态胃酸监测(瞬间胃酸监测收取)</t>
  </si>
  <si>
    <t>003109020020000-310902002.01</t>
  </si>
  <si>
    <t>310902003</t>
  </si>
  <si>
    <t>胃幽门十二指肠压力测定</t>
  </si>
  <si>
    <t>003109020030000-310902003</t>
  </si>
  <si>
    <t>310902004</t>
  </si>
  <si>
    <t>24小时胃肠压力测定</t>
  </si>
  <si>
    <t>003109020040000-310902004</t>
  </si>
  <si>
    <t>310902005</t>
  </si>
  <si>
    <t>纤维胃十二指肠镜检查</t>
  </si>
  <si>
    <t>003109020050000-310902005</t>
  </si>
  <si>
    <t>310902006</t>
  </si>
  <si>
    <t>经胃镜特殊治疗</t>
  </si>
  <si>
    <t>003109020060000-310902006</t>
  </si>
  <si>
    <t>310902006.01</t>
  </si>
  <si>
    <t>经胃镜特殊治疗(激光法加收)</t>
  </si>
  <si>
    <t>003109020060000-310902006.01</t>
  </si>
  <si>
    <t>310902006.02</t>
  </si>
  <si>
    <t>经胃镜特殊治疗(微波法加收)</t>
  </si>
  <si>
    <t>003109020060000-310902006.02</t>
  </si>
  <si>
    <t>310902006.03</t>
  </si>
  <si>
    <t>经胃镜特殊治疗(电切、射频、氩气刀法每次加收)</t>
  </si>
  <si>
    <t>003109020060000-310902006.03</t>
  </si>
  <si>
    <t>310902006.04</t>
  </si>
  <si>
    <t>经胃镜特殊治疗(出血点每增加一个加收)</t>
  </si>
  <si>
    <t>003109020060000-310902006.04</t>
  </si>
  <si>
    <t>310902006.05</t>
  </si>
  <si>
    <t>经胃镜特殊治疗(肿物每增加一个加收)</t>
  </si>
  <si>
    <t>003109020060000-310902006.05</t>
  </si>
  <si>
    <t>310902006.10</t>
  </si>
  <si>
    <t>经胃镜特殊治疗(取异物)</t>
  </si>
  <si>
    <t>003109020060100-310902006.10</t>
  </si>
  <si>
    <t>310902006.20</t>
  </si>
  <si>
    <t>经胃镜特殊治疗(粘膜切除)</t>
  </si>
  <si>
    <t>003109020060200-310902006.20</t>
  </si>
  <si>
    <t>310902006.30</t>
  </si>
  <si>
    <t>经胃镜特殊治疗(粘膜血流量测定)</t>
  </si>
  <si>
    <t>003109020060300-310902006.30</t>
  </si>
  <si>
    <t>310902006.40</t>
  </si>
  <si>
    <t>经胃镜特殊治疗(止血)</t>
  </si>
  <si>
    <t>003109020060400-310902006.40</t>
  </si>
  <si>
    <t>310902006.50</t>
  </si>
  <si>
    <t>经胃镜特殊治疗(息肉肿物切除)</t>
  </si>
  <si>
    <t>003109020060500-310902006.50</t>
  </si>
  <si>
    <t>310902006.60</t>
  </si>
  <si>
    <t>经胃镜特殊治疗(药疗)</t>
  </si>
  <si>
    <t>003109020060700-310902006.60</t>
  </si>
  <si>
    <t>310902006.70</t>
  </si>
  <si>
    <t>经胃镜特殊治疗(化疗)</t>
  </si>
  <si>
    <t>003109020060800-310902006.70</t>
  </si>
  <si>
    <t>310902006.80</t>
  </si>
  <si>
    <t>经胃镜特殊治疗(硬化剂治疗)</t>
  </si>
  <si>
    <t>003109020060900-310902006.80</t>
  </si>
  <si>
    <t>310902007</t>
  </si>
  <si>
    <t>经胃镜胃内支架置入术</t>
  </si>
  <si>
    <t>003109020070000-310902007</t>
  </si>
  <si>
    <t>310902007.01</t>
  </si>
  <si>
    <t>经胃镜胃内支架置入术(幽门支架置入术加收)</t>
  </si>
  <si>
    <t>003109020070000-310902007.01</t>
  </si>
  <si>
    <t>310902007.02</t>
  </si>
  <si>
    <t>经胃镜胃内支架置入术(十二指肠支架置入术加收)</t>
  </si>
  <si>
    <t>003109020070000-310902007.02</t>
  </si>
  <si>
    <t>310902007.10</t>
  </si>
  <si>
    <t>经胃镜胃内支架置入术(食管支架置入术)</t>
  </si>
  <si>
    <t>003109020070100-310902007.10</t>
  </si>
  <si>
    <t>310902007.20</t>
  </si>
  <si>
    <t>经胃镜胃内支架置入术(贲门支架置入术)</t>
  </si>
  <si>
    <t>003109020070200-310902007.20</t>
  </si>
  <si>
    <t>310902007.30</t>
  </si>
  <si>
    <t>经胃镜胃内支架置入术(幽门支架置入术)</t>
  </si>
  <si>
    <t>003109020070300-310902007.30</t>
  </si>
  <si>
    <t>310902007.40</t>
  </si>
  <si>
    <t>经胃镜胃内支架置入术(十二指肠支架置入术)</t>
  </si>
  <si>
    <t>003109020070400-310902007.40</t>
  </si>
  <si>
    <t>310902008</t>
  </si>
  <si>
    <t>经胃镜碎石术</t>
  </si>
  <si>
    <t>003109020080000-310902008</t>
  </si>
  <si>
    <t>310902008.10</t>
  </si>
  <si>
    <t>经胃镜碎石术(机械碎石法)</t>
  </si>
  <si>
    <t>003109020080100-310902008.10</t>
  </si>
  <si>
    <t>310902008.20</t>
  </si>
  <si>
    <t>经胃镜碎石术(激光碎石法)</t>
  </si>
  <si>
    <t>003109020080200-310902008.20</t>
  </si>
  <si>
    <t>310902008.30</t>
  </si>
  <si>
    <t>经胃镜碎石术(爆破碎石法)</t>
  </si>
  <si>
    <t>003109020080300-310902008.30</t>
  </si>
  <si>
    <t>310902009</t>
  </si>
  <si>
    <t>超声胃镜检查术</t>
  </si>
  <si>
    <t>003109020090000-310902009</t>
  </si>
  <si>
    <t>310902009.10</t>
  </si>
  <si>
    <t>超声胃镜检查术(超声肠镜检查术)</t>
  </si>
  <si>
    <t>003109020090000-310902009.10</t>
  </si>
  <si>
    <t>310902011</t>
  </si>
  <si>
    <t>肠道菌群移植</t>
  </si>
  <si>
    <t>503109050470000-310902011</t>
  </si>
  <si>
    <t>310903</t>
  </si>
  <si>
    <t>十二指肠、小肠、结肠治疗</t>
  </si>
  <si>
    <t>310903002</t>
  </si>
  <si>
    <t>奥迪氏括约肌压力测定</t>
  </si>
  <si>
    <t>003109030020000-310903002</t>
  </si>
  <si>
    <t>310903003</t>
  </si>
  <si>
    <t>经十二指肠镜胆道结石取出术</t>
  </si>
  <si>
    <t>003109030030000-310903003</t>
  </si>
  <si>
    <t>310903003.10</t>
  </si>
  <si>
    <t>经十二指肠镜胆道结石取出术(取异物)</t>
  </si>
  <si>
    <t>003109030030100-310903003.10</t>
  </si>
  <si>
    <t>310903003.20</t>
  </si>
  <si>
    <t>经十二指肠镜胆道结石取出术(取蛔虫)</t>
  </si>
  <si>
    <t>003109030030200-310903003.20</t>
  </si>
  <si>
    <t>310903004</t>
  </si>
  <si>
    <t>小肠镜检查</t>
  </si>
  <si>
    <t>003109030040000-310903004</t>
  </si>
  <si>
    <t>310903005</t>
  </si>
  <si>
    <t>纤维结肠镜检查</t>
  </si>
  <si>
    <t>003109030050000-310903005</t>
  </si>
  <si>
    <t>310903006</t>
  </si>
  <si>
    <t>乙状结肠镜检查</t>
  </si>
  <si>
    <t>003109030060000-310903006</t>
  </si>
  <si>
    <t>310903007</t>
  </si>
  <si>
    <t>经内镜肠道球囊扩张术</t>
  </si>
  <si>
    <t>003109030070000-310903007</t>
  </si>
  <si>
    <t>310903008</t>
  </si>
  <si>
    <t>经内镜肠道支架置入术</t>
  </si>
  <si>
    <t>003109030080000-310903008</t>
  </si>
  <si>
    <t>310903008.10</t>
  </si>
  <si>
    <t>经内镜肠道支架置入术(取出术)</t>
  </si>
  <si>
    <t>003109030080100-310903008.10</t>
  </si>
  <si>
    <t>310903009</t>
  </si>
  <si>
    <t>经内镜结肠治疗</t>
  </si>
  <si>
    <t>003109030090000-310903009</t>
  </si>
  <si>
    <t>310903009.10</t>
  </si>
  <si>
    <t>经内镜结肠治疗(液疗)</t>
  </si>
  <si>
    <t>003109030090100-310903009.10</t>
  </si>
  <si>
    <t>310903009.20</t>
  </si>
  <si>
    <t>经内镜结肠治疗(药疗)</t>
  </si>
  <si>
    <t>003109030090200-310903009.20</t>
  </si>
  <si>
    <t>310903009.30</t>
  </si>
  <si>
    <t>经内镜结肠治疗(取异物)</t>
  </si>
  <si>
    <t>003109030090300-310903009.30</t>
  </si>
  <si>
    <t>310903010</t>
  </si>
  <si>
    <t>经肠镜特殊治疗</t>
  </si>
  <si>
    <t>003109030100000-310903010</t>
  </si>
  <si>
    <t>310903010.01</t>
  </si>
  <si>
    <t>经肠镜特殊治疗(激光法加收)</t>
  </si>
  <si>
    <t>003109030100000-310903010.01</t>
  </si>
  <si>
    <t>310903010.02</t>
  </si>
  <si>
    <t>经肠镜特殊治疗(微波法加收)</t>
  </si>
  <si>
    <t>003109030100000-310903010.02</t>
  </si>
  <si>
    <t>310903010.03</t>
  </si>
  <si>
    <t>经肠镜特殊治疗(电切法加收)</t>
  </si>
  <si>
    <t>003109030100000-310903010.03</t>
  </si>
  <si>
    <t>310903010.04</t>
  </si>
  <si>
    <t>经肠镜特殊治疗(射频法加收)</t>
  </si>
  <si>
    <t>003109030100000-310903010.04</t>
  </si>
  <si>
    <t>310903010.05</t>
  </si>
  <si>
    <t>经肠镜特殊治疗(氩气刀法加收)</t>
  </si>
  <si>
    <t>003109030100000-310903010.05</t>
  </si>
  <si>
    <t>310903010.06</t>
  </si>
  <si>
    <t>经肠镜特殊治疗(出血点每增加一个加收)</t>
  </si>
  <si>
    <t>003109030100000-310903010.06</t>
  </si>
  <si>
    <t>310903010.07</t>
  </si>
  <si>
    <t>经肠镜特殊治疗(肿物每增加一个加收)</t>
  </si>
  <si>
    <t>003109030100000-310903010.07</t>
  </si>
  <si>
    <t>310903010.10</t>
  </si>
  <si>
    <t>经肠镜特殊治疗(取异物)</t>
  </si>
  <si>
    <t>003109030100000-310903010.10</t>
  </si>
  <si>
    <t>310903010.20</t>
  </si>
  <si>
    <t>经肠镜特殊治疗(粘膜切除)</t>
  </si>
  <si>
    <t>003109030100000-310903010.20</t>
  </si>
  <si>
    <t>310903010.30</t>
  </si>
  <si>
    <t>经肠镜特殊治疗(粘膜血流量测定)</t>
  </si>
  <si>
    <t>003109030100000-310903010.30</t>
  </si>
  <si>
    <t>310903010.40</t>
  </si>
  <si>
    <t>经肠镜特殊治疗(止血)</t>
  </si>
  <si>
    <t>003109030100000-310903010.40</t>
  </si>
  <si>
    <t>310903010.50</t>
  </si>
  <si>
    <t>经肠镜特殊治疗(息肉肿物切除)</t>
  </si>
  <si>
    <t>003109030100000-310903010.50</t>
  </si>
  <si>
    <t>310903012</t>
  </si>
  <si>
    <t>肠套叠手法复位</t>
  </si>
  <si>
    <t>003109030120000-310903012</t>
  </si>
  <si>
    <t>310903012.10</t>
  </si>
  <si>
    <t>肠套叠手法复位(嵌顿疝手法复位)</t>
  </si>
  <si>
    <t>003109030120100-310903012.10</t>
  </si>
  <si>
    <t>310903013</t>
  </si>
  <si>
    <t>肠套叠充气造影及整复</t>
  </si>
  <si>
    <t>003109030130000-310903013</t>
  </si>
  <si>
    <t>310903014</t>
  </si>
  <si>
    <t>超声引导下肠套叠水压控制灌肠整复术</t>
  </si>
  <si>
    <t>003109030130000-310903014</t>
  </si>
  <si>
    <t>310903016</t>
  </si>
  <si>
    <t>共聚焦激光显微内镜消化道检查</t>
  </si>
  <si>
    <t>003109050270000-310903016</t>
  </si>
  <si>
    <t>310904</t>
  </si>
  <si>
    <t>直肠肛门诊疗</t>
  </si>
  <si>
    <t>310904001</t>
  </si>
  <si>
    <t>直肠镜检查</t>
  </si>
  <si>
    <t>003109040010000-310904001</t>
  </si>
  <si>
    <t>310904002</t>
  </si>
  <si>
    <t>肛门直肠测压</t>
  </si>
  <si>
    <t>003109040020000-310904002</t>
  </si>
  <si>
    <t>310904003</t>
  </si>
  <si>
    <t>肛门镜检查</t>
  </si>
  <si>
    <t>003109040030000-310904003</t>
  </si>
  <si>
    <t>310904004</t>
  </si>
  <si>
    <t>肛门指检</t>
  </si>
  <si>
    <t>003109040040000-310904004</t>
  </si>
  <si>
    <t>310904005</t>
  </si>
  <si>
    <t>肛直肠肌电测量</t>
  </si>
  <si>
    <t>003109040050000-310904005</t>
  </si>
  <si>
    <t>310904006</t>
  </si>
  <si>
    <t>直肠肛门特殊治疗</t>
  </si>
  <si>
    <t>003109040060000-310904006</t>
  </si>
  <si>
    <t>310904006.01</t>
  </si>
  <si>
    <t>直肠肛门特殊治疗(微波法加收)</t>
  </si>
  <si>
    <t>003109040060100-310904006.01</t>
  </si>
  <si>
    <t>310904006.02</t>
  </si>
  <si>
    <t>直肠肛门特殊治疗(激光法加收)</t>
  </si>
  <si>
    <t>003109040060200-310904006.02</t>
  </si>
  <si>
    <t>310904009</t>
  </si>
  <si>
    <t>高分辨率肛门直肠测压</t>
  </si>
  <si>
    <t>003109040020000-310904009</t>
  </si>
  <si>
    <t>310905</t>
  </si>
  <si>
    <t>消化系统其他诊疗</t>
  </si>
  <si>
    <t>310905.01</t>
  </si>
  <si>
    <t>消化系统其他诊疗(使用激光碎石加收)</t>
  </si>
  <si>
    <t>503300000010000-310905.01</t>
  </si>
  <si>
    <t>310905002</t>
  </si>
  <si>
    <t>腹水直接回输治疗</t>
  </si>
  <si>
    <t>003109050020000-310905002</t>
  </si>
  <si>
    <t>310905002.01</t>
  </si>
  <si>
    <t>腹水直接回输治疗(超滤回输加收)</t>
  </si>
  <si>
    <t>003109050020001-310905002.01</t>
  </si>
  <si>
    <t>310905005</t>
  </si>
  <si>
    <t>经皮穿刺肝肿物特殊治疗</t>
  </si>
  <si>
    <t>310905005a</t>
  </si>
  <si>
    <t>经皮穿刺肝肿物特殊治疗(药物注射法)</t>
  </si>
  <si>
    <t>003109050050300-310905005a</t>
  </si>
  <si>
    <t>310905005b</t>
  </si>
  <si>
    <t>经皮穿刺肝肿物特殊治疗(90钇法)</t>
  </si>
  <si>
    <t>003109050050400-310905005b</t>
  </si>
  <si>
    <t>310905005c</t>
  </si>
  <si>
    <t>经皮穿刺肝肿物特殊治疗(射频(多弹头)法)</t>
  </si>
  <si>
    <t>003109050050300-310905005c</t>
  </si>
  <si>
    <t>310905006</t>
  </si>
  <si>
    <t>胆道镜检查</t>
  </si>
  <si>
    <t>003109050060000-310905006</t>
  </si>
  <si>
    <t>310905006.01</t>
  </si>
  <si>
    <t>胆道镜检查(超选择造影加收)</t>
  </si>
  <si>
    <t>003109050060000-310905006.01</t>
  </si>
  <si>
    <t>310905008</t>
  </si>
  <si>
    <t>膈下脓肿穿刺引流术</t>
  </si>
  <si>
    <t>003109050080000-310905008</t>
  </si>
  <si>
    <t>310905008.10</t>
  </si>
  <si>
    <t>膈下脓肿穿刺引流术(腹腔脓肿)</t>
  </si>
  <si>
    <t>003109050080100-310905008.10</t>
  </si>
  <si>
    <t>310905008.20</t>
  </si>
  <si>
    <t>膈下脓肿穿刺引流术(胆汁穿刺引流)</t>
  </si>
  <si>
    <t>003109050080200-310905008.20</t>
  </si>
  <si>
    <t>310905009</t>
  </si>
  <si>
    <t>肝囊肿硬化剂注射治疗</t>
  </si>
  <si>
    <t>003109050090000-310905009</t>
  </si>
  <si>
    <t>310905010</t>
  </si>
  <si>
    <t>经皮肝穿胆道引流术(PTCD)</t>
  </si>
  <si>
    <t>003109050100000-310905010</t>
  </si>
  <si>
    <t>310905011</t>
  </si>
  <si>
    <t>经内镜胆管内引流术＋支架置入术</t>
  </si>
  <si>
    <t>003109050110000-310905011</t>
  </si>
  <si>
    <t>310905012</t>
  </si>
  <si>
    <t>经内镜鼻胆管引流术(ENBD)</t>
  </si>
  <si>
    <t>003109050120000-310905012</t>
  </si>
  <si>
    <t>310905013</t>
  </si>
  <si>
    <t>经胆道镜瘘管取石术</t>
  </si>
  <si>
    <t>003109050130000-310905013</t>
  </si>
  <si>
    <t>310905013.10</t>
  </si>
  <si>
    <t>经胆道镜瘘管取石术(肝内结石取出)</t>
  </si>
  <si>
    <t>003109050130100-310905013.10</t>
  </si>
  <si>
    <t>310905013.20</t>
  </si>
  <si>
    <t>经胆道镜瘘管取石术(外胆道结石取出)</t>
  </si>
  <si>
    <t>003109050130200-310905013.20</t>
  </si>
  <si>
    <t>310905014</t>
  </si>
  <si>
    <t>经胆道镜胆道结石取出术</t>
  </si>
  <si>
    <t>003109050140000-310905014</t>
  </si>
  <si>
    <t>310905015</t>
  </si>
  <si>
    <t>经皮胆囊超声碎石取石术</t>
  </si>
  <si>
    <t>重庆待定价项目-未入库</t>
  </si>
  <si>
    <t>310905016</t>
  </si>
  <si>
    <t>经皮经肝胆道镜取石术</t>
  </si>
  <si>
    <t>003109050160000-310905016</t>
  </si>
  <si>
    <t>310905017</t>
  </si>
  <si>
    <t>经皮经肝胆道镜胆管狭窄内瘘术</t>
  </si>
  <si>
    <t>003109050170000-310905017</t>
  </si>
  <si>
    <t>310905018</t>
  </si>
  <si>
    <t>经内镜十二指肠狭窄支架置入术</t>
  </si>
  <si>
    <t>003109050180000-310905018</t>
  </si>
  <si>
    <t>310905019</t>
  </si>
  <si>
    <t>经内镜胰管内引流术</t>
  </si>
  <si>
    <t>003109050190000-310905019</t>
  </si>
  <si>
    <t>310905019.10</t>
  </si>
  <si>
    <t>经内镜胰管内引流术(胰腺囊肿内引流)</t>
  </si>
  <si>
    <t>003109050190100-310905019.10</t>
  </si>
  <si>
    <t>310905020</t>
  </si>
  <si>
    <t>经内镜胰胆管扩张术＋支架置入术</t>
  </si>
  <si>
    <t>003109050200000-310905020</t>
  </si>
  <si>
    <t>310905020.01</t>
  </si>
  <si>
    <t>经内镜胰胆管扩张术＋支架置入术(双管加收)</t>
  </si>
  <si>
    <t>003109050200001-310905020.01</t>
  </si>
  <si>
    <t>310905021</t>
  </si>
  <si>
    <t>胆道球囊扩张术</t>
  </si>
  <si>
    <t>003109050210000-310905021</t>
  </si>
  <si>
    <t>310905021.01</t>
  </si>
  <si>
    <t>胆道球囊扩张术(术后扩张加收)</t>
  </si>
  <si>
    <t>003109050210000-310905021.01</t>
  </si>
  <si>
    <t>310905021.02</t>
  </si>
  <si>
    <t>胆道球囊扩张术(经十二指肠内窥镜加收)</t>
  </si>
  <si>
    <t>003109050210000-310905021.02</t>
  </si>
  <si>
    <t>310905022</t>
  </si>
  <si>
    <t>胆道支架置入术</t>
  </si>
  <si>
    <t>003109050220000-310905022</t>
  </si>
  <si>
    <t>310905022.01</t>
  </si>
  <si>
    <t>胆道支架置入术(术后扩张加收)</t>
  </si>
  <si>
    <t>003109050220000-310905022.01</t>
  </si>
  <si>
    <t>310905022.02</t>
  </si>
  <si>
    <t>胆道支架置入术(经十二指肠内窥镜加收)</t>
  </si>
  <si>
    <t>003109050220000-310905022.02</t>
  </si>
  <si>
    <t>310905024</t>
  </si>
  <si>
    <t>经内镜胆管内超声检查术</t>
  </si>
  <si>
    <t>310905025</t>
  </si>
  <si>
    <t>消化道造瘘管换管术</t>
  </si>
  <si>
    <t>003109050250000-310905025</t>
  </si>
  <si>
    <t>310905025.10</t>
  </si>
  <si>
    <t>消化道造瘘管换管术(胃造瘘)</t>
  </si>
  <si>
    <t>003109050250100-310905025.10</t>
  </si>
  <si>
    <t>310905025.20</t>
  </si>
  <si>
    <t>消化道造瘘管换管术(胆道造瘘)</t>
  </si>
  <si>
    <t>003109050250200-310905025.20</t>
  </si>
  <si>
    <t>310905025.30</t>
  </si>
  <si>
    <t>消化道造瘘管换管术(空肠造瘘)</t>
  </si>
  <si>
    <t>003109050250300-310905025.30</t>
  </si>
  <si>
    <t>310905026</t>
  </si>
  <si>
    <t>吲哚箐绿(ICG)肝脏储备功能分析</t>
  </si>
  <si>
    <t>503109050330000-310905026</t>
  </si>
  <si>
    <t>310905026.01</t>
  </si>
  <si>
    <t>吲哚箐绿(ICG)肝脏储备功能分析((DDG)肝脏储备功能测定加收)</t>
  </si>
  <si>
    <t>503109050330000-310905026.01</t>
  </si>
  <si>
    <t>310905026.10</t>
  </si>
  <si>
    <t>吲哚箐绿(ICG)肝脏储备功能分析((DDG)肝脏储备功能测定)</t>
  </si>
  <si>
    <t>502503050500000-310905026.10</t>
  </si>
  <si>
    <t>310905027</t>
  </si>
  <si>
    <t>超声内镜引导下保胆取石术</t>
  </si>
  <si>
    <t>503109050460000-310905027</t>
  </si>
  <si>
    <t>310905029</t>
  </si>
  <si>
    <t>超声内镜引导下胆道穿刺引流术</t>
  </si>
  <si>
    <t>003109050080200-310905029</t>
  </si>
  <si>
    <t>310905030</t>
  </si>
  <si>
    <t>超声内镜引导下胰腺脓肿清创术</t>
  </si>
  <si>
    <t>003310070190000-310905030</t>
  </si>
  <si>
    <t>310905031</t>
  </si>
  <si>
    <t>经口电子胆管镜检查</t>
  </si>
  <si>
    <t>003109050060000-310905031</t>
  </si>
  <si>
    <t>310905032</t>
  </si>
  <si>
    <t>胆胰管结石激光碎石术</t>
  </si>
  <si>
    <t>003109020080200-310905032</t>
  </si>
  <si>
    <t>330204017</t>
  </si>
  <si>
    <t>腰骶部潜毛窦切除术</t>
  </si>
  <si>
    <t>003302040170000-330204017</t>
  </si>
  <si>
    <t>330611007</t>
  </si>
  <si>
    <t>颈侧径路咽食管肿瘤切除术</t>
  </si>
  <si>
    <t>003306110070000-330611007</t>
  </si>
  <si>
    <t>330804032</t>
  </si>
  <si>
    <t>脾肺固定术(脾肺分流术)</t>
  </si>
  <si>
    <t>003308040320000-330804032</t>
  </si>
  <si>
    <t>330900004</t>
  </si>
  <si>
    <t>腋窝淋巴结清扫术</t>
  </si>
  <si>
    <t>003309000040000-330900004</t>
  </si>
  <si>
    <t>330900005</t>
  </si>
  <si>
    <t>腹股沟淋巴结清扫术</t>
  </si>
  <si>
    <t>003309000050000-330900005</t>
  </si>
  <si>
    <t>330900006</t>
  </si>
  <si>
    <t>经腹腔镜盆腔淋巴结清扫术</t>
  </si>
  <si>
    <t>003309000060000-330900006</t>
  </si>
  <si>
    <t>330900007.10</t>
  </si>
  <si>
    <t>经腹腔镜盆腔淋巴结活检术(淋巴结切除术)</t>
  </si>
  <si>
    <t>003309000070100-330900007.10</t>
  </si>
  <si>
    <t>330900008</t>
  </si>
  <si>
    <t>髂腹股沟淋巴结清扫术</t>
  </si>
  <si>
    <t>003309000080000-330900008</t>
  </si>
  <si>
    <t>330900016</t>
  </si>
  <si>
    <t>脾部分切除术</t>
  </si>
  <si>
    <t>003309000160000-330900016</t>
  </si>
  <si>
    <t>330900017</t>
  </si>
  <si>
    <t>脾修补术</t>
  </si>
  <si>
    <t>003309000170000-330900017</t>
  </si>
  <si>
    <t>330900018</t>
  </si>
  <si>
    <t>脾切除术</t>
  </si>
  <si>
    <t>003309000180000-330900018</t>
  </si>
  <si>
    <t>330900018.10</t>
  </si>
  <si>
    <t>脾切除术(副脾切除术)</t>
  </si>
  <si>
    <t>003309000180100-330900018.10</t>
  </si>
  <si>
    <t>330900018.20</t>
  </si>
  <si>
    <t>脾切除术(胰尾切除术)</t>
  </si>
  <si>
    <t>003309000180200-330900018.20</t>
  </si>
  <si>
    <t>330900019</t>
  </si>
  <si>
    <t>脾切除自体脾移植术</t>
  </si>
  <si>
    <t>003309000190000-330900019</t>
  </si>
  <si>
    <t>330900020</t>
  </si>
  <si>
    <t>异体脾脏移植术</t>
  </si>
  <si>
    <t>003309000200000-330900020</t>
  </si>
  <si>
    <t>3310</t>
  </si>
  <si>
    <t>10.消化系统手术</t>
  </si>
  <si>
    <t>3310.01</t>
  </si>
  <si>
    <t>消化系统手术(使用胸腔镜加收)</t>
  </si>
  <si>
    <t>503300000010000-3310.01</t>
  </si>
  <si>
    <t>331001</t>
  </si>
  <si>
    <t>食管手术</t>
  </si>
  <si>
    <t>331001001</t>
  </si>
  <si>
    <t>颈侧切开食道异物取出术</t>
  </si>
  <si>
    <t>003310010010000-331001001</t>
  </si>
  <si>
    <t>331001002</t>
  </si>
  <si>
    <t>食管破裂修补术</t>
  </si>
  <si>
    <t>003310010020000-331001002</t>
  </si>
  <si>
    <t>331001002.10</t>
  </si>
  <si>
    <t>食管破裂修补术(直接缝合修补)</t>
  </si>
  <si>
    <t>003310010020100-331001002.10</t>
  </si>
  <si>
    <t>331001002.20</t>
  </si>
  <si>
    <t>食管破裂修补术(利用其他组织修补)</t>
  </si>
  <si>
    <t>003310010020200-331001002.20</t>
  </si>
  <si>
    <t>331001003</t>
  </si>
  <si>
    <t>食管瘘清创术</t>
  </si>
  <si>
    <t>003310010030000-331001003</t>
  </si>
  <si>
    <t>331001003.10</t>
  </si>
  <si>
    <t>食管瘘清创术(填堵术)</t>
  </si>
  <si>
    <t>003310010030100-331001003.10</t>
  </si>
  <si>
    <t>331001004</t>
  </si>
  <si>
    <t>食管良性肿物切除术</t>
  </si>
  <si>
    <t>003310010040000-331001004</t>
  </si>
  <si>
    <t>331001005</t>
  </si>
  <si>
    <t>先天性食管囊肿切除术</t>
  </si>
  <si>
    <t>003310010050000-331001005</t>
  </si>
  <si>
    <t>331001006</t>
  </si>
  <si>
    <t>食管憩室切除术</t>
  </si>
  <si>
    <t>003310010060000-331001006</t>
  </si>
  <si>
    <t>331001006.10</t>
  </si>
  <si>
    <t>食管憩室切除术(内翻术)</t>
  </si>
  <si>
    <t>003310010060100-331001006.10</t>
  </si>
  <si>
    <t>331001007</t>
  </si>
  <si>
    <t>食管狭窄切除吻合术</t>
  </si>
  <si>
    <t>003310010070000-331001007</t>
  </si>
  <si>
    <t>331001007.10</t>
  </si>
  <si>
    <t>食管狭窄切除吻合术(食管蹼切除术)</t>
  </si>
  <si>
    <t>003310010070100-331001007.10</t>
  </si>
  <si>
    <t>331001008</t>
  </si>
  <si>
    <t>下咽颈段食管狭窄切除及颈段食管再造术</t>
  </si>
  <si>
    <t>003310010080000-331001008</t>
  </si>
  <si>
    <t>331001009</t>
  </si>
  <si>
    <t>食管闭锁造瘘术</t>
  </si>
  <si>
    <t>003310010090000-331001009</t>
  </si>
  <si>
    <t>331001009.10</t>
  </si>
  <si>
    <t>食管闭锁造瘘术(食管颈段造瘘)</t>
  </si>
  <si>
    <t>003310010090100-331001009.10</t>
  </si>
  <si>
    <t>331001009.20</t>
  </si>
  <si>
    <t>食管闭锁造瘘术(胃造瘘术)</t>
  </si>
  <si>
    <t>003310010090200-331001009.20</t>
  </si>
  <si>
    <t>331001010</t>
  </si>
  <si>
    <t>先天性食管闭锁经胸膜外吻合术</t>
  </si>
  <si>
    <t>003310010100000-331001010</t>
  </si>
  <si>
    <t>331001011</t>
  </si>
  <si>
    <t>食管癌根治术</t>
  </si>
  <si>
    <t>003310010110000-331001011</t>
  </si>
  <si>
    <t>331001011.01</t>
  </si>
  <si>
    <t>食管癌根治术(三切口联合加收)</t>
  </si>
  <si>
    <t>003310010110001-331001011.01</t>
  </si>
  <si>
    <t>331001011.10</t>
  </si>
  <si>
    <t>食管癌根治术(胸内胃食管吻合(主动脉弓下，弓上胸顶部吻合)及颈部吻合术)</t>
  </si>
  <si>
    <t>003310010110100-331001011.10</t>
  </si>
  <si>
    <t>331001012</t>
  </si>
  <si>
    <t>颈段食管癌切除+结肠代食管术</t>
  </si>
  <si>
    <t>003310010120000-331001012</t>
  </si>
  <si>
    <t>331001012.10</t>
  </si>
  <si>
    <t>颈段食管癌切除+结肠代食管术(经颈手术)</t>
  </si>
  <si>
    <t>003310010120100-331001012.10</t>
  </si>
  <si>
    <t>331001012.20</t>
  </si>
  <si>
    <t>颈段食管癌切除+结肠代食管术(经胸手术)</t>
  </si>
  <si>
    <t>003310010120200-331001012.20</t>
  </si>
  <si>
    <t>331001012.30</t>
  </si>
  <si>
    <t>颈段食管癌切除+结肠代食管术(经腹手术)</t>
  </si>
  <si>
    <t>003310010120300-331001012.30</t>
  </si>
  <si>
    <t>331001013</t>
  </si>
  <si>
    <t>颈段食管癌切除+颈部皮瓣食管再造术</t>
  </si>
  <si>
    <t>003310010130000-331001013</t>
  </si>
  <si>
    <t>331001014</t>
  </si>
  <si>
    <t>食管癌根治+结肠代食管术</t>
  </si>
  <si>
    <t>003310010140000-331001014</t>
  </si>
  <si>
    <t>331001015</t>
  </si>
  <si>
    <t>颈段食管切除术</t>
  </si>
  <si>
    <t>003310010150000-331001015</t>
  </si>
  <si>
    <t>331001016</t>
  </si>
  <si>
    <t>食管胃吻合口狭窄切开成形术</t>
  </si>
  <si>
    <t>003310010160000-331001016</t>
  </si>
  <si>
    <t>331001016.10</t>
  </si>
  <si>
    <t>食管胃吻合口狭窄切开成形术(狭窄局部切开缝合)</t>
  </si>
  <si>
    <t>003310010160100-331001016.10</t>
  </si>
  <si>
    <t>331001016.20</t>
  </si>
  <si>
    <t>食管胃吻合口狭窄切开成形术(再吻合术)</t>
  </si>
  <si>
    <t>003310010160200-331001016.20</t>
  </si>
  <si>
    <t>331001017</t>
  </si>
  <si>
    <t>食管横断吻合术</t>
  </si>
  <si>
    <t>003310010170000-331001017</t>
  </si>
  <si>
    <t>食管横断吻合术(经网膜静脉门静脉测压术)</t>
  </si>
  <si>
    <t>003310010170100-331001017.10</t>
  </si>
  <si>
    <t>331001018</t>
  </si>
  <si>
    <t>食管再造术</t>
  </si>
  <si>
    <t>003310010180000-331001018</t>
  </si>
  <si>
    <t>331001018.10</t>
  </si>
  <si>
    <t>食管再造术(胃)</t>
  </si>
  <si>
    <t>003310010180100-331001018.10</t>
  </si>
  <si>
    <t>331001018.20</t>
  </si>
  <si>
    <t>食管再造术(肠代食管)</t>
  </si>
  <si>
    <t>003310010180200-331001018.20</t>
  </si>
  <si>
    <t>331001019</t>
  </si>
  <si>
    <t>食管胃短路捷径手术</t>
  </si>
  <si>
    <t>003310010190000-331001019</t>
  </si>
  <si>
    <t>331001020</t>
  </si>
  <si>
    <t>游离空肠代食管术</t>
  </si>
  <si>
    <t>003310010200000-331001020</t>
  </si>
  <si>
    <t>331001020.10</t>
  </si>
  <si>
    <t>游离空肠代食管术(游离空肠移植代下咽术)</t>
  </si>
  <si>
    <t>003310010200100-331001020.10</t>
  </si>
  <si>
    <t>331001021</t>
  </si>
  <si>
    <t>贲门痉挛(失弛缓症)肌层切开术</t>
  </si>
  <si>
    <t>003310010210000-331001021</t>
  </si>
  <si>
    <t>331001022</t>
  </si>
  <si>
    <t>贲门癌切除术</t>
  </si>
  <si>
    <t>003310010220000-331001022</t>
  </si>
  <si>
    <t>331001023</t>
  </si>
  <si>
    <t>贲门癌扩大根治术</t>
  </si>
  <si>
    <t>003310010230000-331001023</t>
  </si>
  <si>
    <t>331001024</t>
  </si>
  <si>
    <t>腔镜下经颈经食管裂孔食管癌根治术</t>
  </si>
  <si>
    <t>003310010110000-331001024</t>
  </si>
  <si>
    <t>331002</t>
  </si>
  <si>
    <t>胃手术</t>
  </si>
  <si>
    <t>331002001</t>
  </si>
  <si>
    <t>胃肠切开取异物</t>
  </si>
  <si>
    <t>003310020010000-331002001</t>
  </si>
  <si>
    <t>331002001.10</t>
  </si>
  <si>
    <t>胃肠切开取异物(局部肿瘤切除)</t>
  </si>
  <si>
    <t>003310020010100-331002001.10</t>
  </si>
  <si>
    <t>331002002</t>
  </si>
  <si>
    <t>胃出血切开缝扎止血术</t>
  </si>
  <si>
    <t>003310020020000-331002002</t>
  </si>
  <si>
    <t>331002003</t>
  </si>
  <si>
    <t>近端胃大部切除术</t>
  </si>
  <si>
    <t>003310020030000-331002003</t>
  </si>
  <si>
    <t>331002004</t>
  </si>
  <si>
    <t>远端胃大部切除术</t>
  </si>
  <si>
    <t>003310020040000-331002004</t>
  </si>
  <si>
    <t>331002004.10</t>
  </si>
  <si>
    <t>远端胃大部切除术(胃、十二指肠吻合(BillrothI式))</t>
  </si>
  <si>
    <t>003310020040100-331002004.10</t>
  </si>
  <si>
    <t>331002004.20</t>
  </si>
  <si>
    <t>远端胃大部切除术(胃空肠吻合(BillrothⅡ式))</t>
  </si>
  <si>
    <t>003310020040200-331002004.20</t>
  </si>
  <si>
    <t>331002004.30</t>
  </si>
  <si>
    <t>远端胃大部切除术(胃—空肠Roux-y型吻合)</t>
  </si>
  <si>
    <t>003310020040300-331002004.30</t>
  </si>
  <si>
    <t>331002005</t>
  </si>
  <si>
    <t>胃癌根治术</t>
  </si>
  <si>
    <t>003310020050000-331002005</t>
  </si>
  <si>
    <t>331002006</t>
  </si>
  <si>
    <t>胃癌扩大根治术</t>
  </si>
  <si>
    <t>003310020060000-331002006</t>
  </si>
  <si>
    <t>331002007</t>
  </si>
  <si>
    <t>胃癌姑息切除术</t>
  </si>
  <si>
    <t>003310020070000-331002007</t>
  </si>
  <si>
    <t>331002008</t>
  </si>
  <si>
    <t>全胃切除术</t>
  </si>
  <si>
    <t>003310020080000-331002008</t>
  </si>
  <si>
    <t>331002008.10</t>
  </si>
  <si>
    <t>全胃切除术(食道空肠吻合(Roux-y型或袢式))</t>
  </si>
  <si>
    <t>003310020080100-331002008.10</t>
  </si>
  <si>
    <t>331002008.20</t>
  </si>
  <si>
    <t>全胃切除术(食道—十二指肠吻合)</t>
  </si>
  <si>
    <t>003310020080200-331002008.20</t>
  </si>
  <si>
    <t>331002008.30</t>
  </si>
  <si>
    <t>全胃切除术(区域淋巴结清扫)</t>
  </si>
  <si>
    <t>003310020080300-331002008.30</t>
  </si>
  <si>
    <t>331002009</t>
  </si>
  <si>
    <t>胃肠造瘘术</t>
  </si>
  <si>
    <t>003310020090000-331002009</t>
  </si>
  <si>
    <t>331002009.10</t>
  </si>
  <si>
    <t>胃肠造瘘术(胃切开置造瘘管)</t>
  </si>
  <si>
    <t>003310020090100-331002009.10</t>
  </si>
  <si>
    <t>331002009.20</t>
  </si>
  <si>
    <t>胃肠造瘘术(小肠切开置造瘘管)</t>
  </si>
  <si>
    <t>003310020090200-331002009.20</t>
  </si>
  <si>
    <t>331002010</t>
  </si>
  <si>
    <t>胃扭转复位术</t>
  </si>
  <si>
    <t>003310020100000-331002010</t>
  </si>
  <si>
    <t>331002011</t>
  </si>
  <si>
    <t>胃肠穿孔修补术</t>
  </si>
  <si>
    <t>003310020110000-331002011</t>
  </si>
  <si>
    <t>331002014</t>
  </si>
  <si>
    <t>幽门成形术</t>
  </si>
  <si>
    <t>003310020140000-331002014</t>
  </si>
  <si>
    <t>331002014.10</t>
  </si>
  <si>
    <t>幽门成形术(括约肌切开成形)</t>
  </si>
  <si>
    <t>003310020140100-331002014.10</t>
  </si>
  <si>
    <t>331002014.20</t>
  </si>
  <si>
    <t>幽门成形术(幽门再造术)</t>
  </si>
  <si>
    <t>003310020140200-331002014.20</t>
  </si>
  <si>
    <t>331002015</t>
  </si>
  <si>
    <t>胃肠短路术</t>
  </si>
  <si>
    <t>003310020150000-331002015</t>
  </si>
  <si>
    <t>331002016</t>
  </si>
  <si>
    <t>胃减容术</t>
  </si>
  <si>
    <t>003310020160000-331002016</t>
  </si>
  <si>
    <t>331002017</t>
  </si>
  <si>
    <t>超声内镜引导下胃底曲张静脉栓塞术</t>
  </si>
  <si>
    <t>003109010070000-331002017</t>
  </si>
  <si>
    <t>331002018</t>
  </si>
  <si>
    <t>腹腔镜下胃转流术</t>
  </si>
  <si>
    <t>503310020170000-331002018</t>
  </si>
  <si>
    <t>331002019</t>
  </si>
  <si>
    <t>经口内镜下肌切开术(POEM)</t>
  </si>
  <si>
    <t>503310010240000-331002019</t>
  </si>
  <si>
    <t>331002020</t>
  </si>
  <si>
    <t>经内镜粘膜下隧道肿瘤切除术(STER)</t>
  </si>
  <si>
    <t>503109010120000-331002020</t>
  </si>
  <si>
    <t>331002021</t>
  </si>
  <si>
    <t>经电子内镜消化道黏膜切除术(EMR)</t>
  </si>
  <si>
    <t>003109020060200-331002021</t>
  </si>
  <si>
    <t>331002021.01</t>
  </si>
  <si>
    <t>经电子内镜消化道黏膜切除术(采用切开刀进行剥离手术治疗(ESD)加收)</t>
  </si>
  <si>
    <t>503310030510000-331002021.01</t>
  </si>
  <si>
    <t>331003</t>
  </si>
  <si>
    <t>肠手术(不含直肠)</t>
  </si>
  <si>
    <t>331003001</t>
  </si>
  <si>
    <t>十二指肠憩室切除术</t>
  </si>
  <si>
    <t>003310030010000-331003001</t>
  </si>
  <si>
    <t>331003001.10</t>
  </si>
  <si>
    <t>十二指肠憩室切除术(内翻术)</t>
  </si>
  <si>
    <t>003310030010100-331003001.10</t>
  </si>
  <si>
    <t>331003001.20</t>
  </si>
  <si>
    <t>十二指肠憩室切除术(填塞术)</t>
  </si>
  <si>
    <t>003310030010200-331003001.20</t>
  </si>
  <si>
    <t>331003002</t>
  </si>
  <si>
    <t>十二指肠成形术</t>
  </si>
  <si>
    <t>003310030020000-331003002</t>
  </si>
  <si>
    <t>331003002.10</t>
  </si>
  <si>
    <t>十二指肠成形术(十二指肠闭锁切除术)</t>
  </si>
  <si>
    <t>003310030020100-331003002.10</t>
  </si>
  <si>
    <t>331003003</t>
  </si>
  <si>
    <t>壶腹部肿瘤局部切除术</t>
  </si>
  <si>
    <t>003310030030000-331003003</t>
  </si>
  <si>
    <t>331003004</t>
  </si>
  <si>
    <t>肠回转不良矫治术(Lodd.s'术)</t>
  </si>
  <si>
    <t>003310030040000-331003004</t>
  </si>
  <si>
    <t>331003005</t>
  </si>
  <si>
    <t>小儿原发性肠套叠手术复位</t>
  </si>
  <si>
    <t>003310030050000-331003005</t>
  </si>
  <si>
    <t>331003006</t>
  </si>
  <si>
    <t>肠扭转肠套叠复位术</t>
  </si>
  <si>
    <t>003310030060000-331003006</t>
  </si>
  <si>
    <t>331003007</t>
  </si>
  <si>
    <t>肠切除术</t>
  </si>
  <si>
    <t>003310030070000-331003007</t>
  </si>
  <si>
    <t>331003007.10</t>
  </si>
  <si>
    <t>肠切除术(小肠切除)</t>
  </si>
  <si>
    <t>003310030070100-331003007.10</t>
  </si>
  <si>
    <t>331003007.20</t>
  </si>
  <si>
    <t>肠切除术(回盲部结肠部分切除)</t>
  </si>
  <si>
    <t>003310030070200-331003007.20</t>
  </si>
  <si>
    <t>331003008</t>
  </si>
  <si>
    <t>肠粘连松解术</t>
  </si>
  <si>
    <t>003310030080000-331003008</t>
  </si>
  <si>
    <t>331003009</t>
  </si>
  <si>
    <t>肠倒置术</t>
  </si>
  <si>
    <t>003310030090000-331003009</t>
  </si>
  <si>
    <t>331003011</t>
  </si>
  <si>
    <t>肠造瘘还纳术</t>
  </si>
  <si>
    <t>003310030110000-331003011</t>
  </si>
  <si>
    <t>331003012</t>
  </si>
  <si>
    <t>肠瘘切除术</t>
  </si>
  <si>
    <t>003310030120000-331003012</t>
  </si>
  <si>
    <t>331003013</t>
  </si>
  <si>
    <t>肠排列术(固定术)</t>
  </si>
  <si>
    <t>003310030130000-331003013</t>
  </si>
  <si>
    <t>331003014</t>
  </si>
  <si>
    <t>肠储存袋成形术</t>
  </si>
  <si>
    <t>003310030140000-331003014</t>
  </si>
  <si>
    <t>331003015</t>
  </si>
  <si>
    <t>乙状结肠悬吊术</t>
  </si>
  <si>
    <t>003310030150000-331003015</t>
  </si>
  <si>
    <t>331003016</t>
  </si>
  <si>
    <t>先天性肠腔闭锁成形术</t>
  </si>
  <si>
    <t>003310030160000-331003016</t>
  </si>
  <si>
    <t>331003016.10</t>
  </si>
  <si>
    <t>先天性肠腔闭锁成形术(小肠)</t>
  </si>
  <si>
    <t>003310030160100-331003016.10</t>
  </si>
  <si>
    <t>331003016.20</t>
  </si>
  <si>
    <t>先天性肠腔闭锁成形术(结肠)</t>
  </si>
  <si>
    <t>003310030160200-331003016.20</t>
  </si>
  <si>
    <t>331003017</t>
  </si>
  <si>
    <t>结肠造瘘(Colostomy)术</t>
  </si>
  <si>
    <t>003310030170000-331003017</t>
  </si>
  <si>
    <t>331003017.10</t>
  </si>
  <si>
    <t>结肠造瘘(Colostomy)术(结肠双口造瘘)</t>
  </si>
  <si>
    <t>003310030170100-331003017.10</t>
  </si>
  <si>
    <t>331003017.20</t>
  </si>
  <si>
    <t>结肠造瘘(Colostomy)术(结肠单口造瘘)</t>
  </si>
  <si>
    <t>003310030170200-331003017.20</t>
  </si>
  <si>
    <t>331003018</t>
  </si>
  <si>
    <t>全结肠切除吻合术</t>
  </si>
  <si>
    <t>003310030180000-331003018</t>
  </si>
  <si>
    <t>331003018.10</t>
  </si>
  <si>
    <t>全结肠切除吻合术(回肠直肠吻合)</t>
  </si>
  <si>
    <t>003310030180100-331003018.10</t>
  </si>
  <si>
    <t>331003018.20</t>
  </si>
  <si>
    <t>全结肠切除吻合术(回肠肛管吻合)</t>
  </si>
  <si>
    <t>003310030180200-331003018.20</t>
  </si>
  <si>
    <t>331003019</t>
  </si>
  <si>
    <t>先天性巨结肠切除术</t>
  </si>
  <si>
    <t>003310030190000-331003019</t>
  </si>
  <si>
    <t>331003019.10</t>
  </si>
  <si>
    <t>先天性巨结肠切除术(直肠后结肠拖出术)</t>
  </si>
  <si>
    <t>003310030190100-331003019.10</t>
  </si>
  <si>
    <t>331003019.20</t>
  </si>
  <si>
    <t>先天性巨结肠切除术(直肠粘膜切除)</t>
  </si>
  <si>
    <t>003310030190200-331003019.20</t>
  </si>
  <si>
    <t>331003019.30</t>
  </si>
  <si>
    <t>先天性巨结肠切除术(结肠经直肠肌鞘内拖出术)</t>
  </si>
  <si>
    <t>003310030190300-331003019.30</t>
  </si>
  <si>
    <t>331003020</t>
  </si>
  <si>
    <t>结肠癌根治术</t>
  </si>
  <si>
    <t>003310030200000-331003020</t>
  </si>
  <si>
    <t>331003020.10</t>
  </si>
  <si>
    <t>结肠癌根治术(左半横结肠切除)</t>
  </si>
  <si>
    <t>003310030200100-331003020.10</t>
  </si>
  <si>
    <t>331003020.20</t>
  </si>
  <si>
    <t>结肠癌根治术(右半横结肠切除)</t>
  </si>
  <si>
    <t>003310030200200-331003020.20</t>
  </si>
  <si>
    <t>331003020.30</t>
  </si>
  <si>
    <t>结肠癌根治术(淋巴清扫)</t>
  </si>
  <si>
    <t>003310030200300-331003020.30</t>
  </si>
  <si>
    <t>331003021</t>
  </si>
  <si>
    <t>结肠癌扩大根治术</t>
  </si>
  <si>
    <t>003310030210000-331003021</t>
  </si>
  <si>
    <t>331003022</t>
  </si>
  <si>
    <t>阑尾切除术</t>
  </si>
  <si>
    <t>003310030220000-331003022</t>
  </si>
  <si>
    <t>331003022.01</t>
  </si>
  <si>
    <t>阑尾切除术(化脓性加收)</t>
  </si>
  <si>
    <t>003310030220200-331003022.01</t>
  </si>
  <si>
    <t>331003022.02</t>
  </si>
  <si>
    <t>阑尾切除术(坏疽性加收)</t>
  </si>
  <si>
    <t>003310030220300-331003022.02</t>
  </si>
  <si>
    <t>331003023</t>
  </si>
  <si>
    <t>肠吻合术</t>
  </si>
  <si>
    <t>003310030230000-331003023</t>
  </si>
  <si>
    <t>331003024</t>
  </si>
  <si>
    <t>结肠良性肿物切除术</t>
  </si>
  <si>
    <t>003310030070000-331003024</t>
  </si>
  <si>
    <t>331003024.10</t>
  </si>
  <si>
    <t>结肠良性肿物切除术(息肉)</t>
  </si>
  <si>
    <t>003310030070000-331003024.10</t>
  </si>
  <si>
    <t>331003024.20</t>
  </si>
  <si>
    <t>结肠良性肿物切除术(腺瘤切除)</t>
  </si>
  <si>
    <t>003310030070000-331003024.20</t>
  </si>
  <si>
    <t>331003025</t>
  </si>
  <si>
    <t>肠减压术</t>
  </si>
  <si>
    <t>003310030050000-331003025</t>
  </si>
  <si>
    <t>331003026</t>
  </si>
  <si>
    <t>小肠腹壁造瘘</t>
  </si>
  <si>
    <t>003310030070000-331003026</t>
  </si>
  <si>
    <t>331003026.10</t>
  </si>
  <si>
    <t>小肠腹壁造瘘(单口)</t>
  </si>
  <si>
    <t>003310020090000-331003026.10</t>
  </si>
  <si>
    <t>331003026.20</t>
  </si>
  <si>
    <t>小肠腹壁造瘘(双口)</t>
  </si>
  <si>
    <t>003310020090000-331003026.20</t>
  </si>
  <si>
    <t>331004</t>
  </si>
  <si>
    <t>直肠肛门手术</t>
  </si>
  <si>
    <t>331004001</t>
  </si>
  <si>
    <t>直肠出血缝扎术</t>
  </si>
  <si>
    <t>003310040010000-331004001</t>
  </si>
  <si>
    <t>331004002</t>
  </si>
  <si>
    <t>直肠良性肿物切除术</t>
  </si>
  <si>
    <t>003310040020000-331004002</t>
  </si>
  <si>
    <t>331004002.10</t>
  </si>
  <si>
    <t>直肠良性肿物切除术(粘膜肿物切除)</t>
  </si>
  <si>
    <t>003310040020100-331004002.10</t>
  </si>
  <si>
    <t>331004002.20</t>
  </si>
  <si>
    <t>直肠良性肿物切除术(粘膜下肿物切除)</t>
  </si>
  <si>
    <t>003310040020200-331004002.20</t>
  </si>
  <si>
    <t>331004002.30</t>
  </si>
  <si>
    <t>直肠良性肿物切除术(息肉)</t>
  </si>
  <si>
    <t>003310040020300-331004002.30</t>
  </si>
  <si>
    <t>331004002.40</t>
  </si>
  <si>
    <t>直肠良性肿物切除术(腺瘤)</t>
  </si>
  <si>
    <t>003310040020400-331004002.40</t>
  </si>
  <si>
    <t>331004003</t>
  </si>
  <si>
    <t>经内镜直肠良性肿物切除术</t>
  </si>
  <si>
    <t>003310040030000-331004003</t>
  </si>
  <si>
    <t>331004003.01</t>
  </si>
  <si>
    <t>经内镜直肠良性肿物切除术(激光加收)</t>
  </si>
  <si>
    <t>003310040030500-331004003.01</t>
  </si>
  <si>
    <t>331004003.02</t>
  </si>
  <si>
    <t>经内镜直肠良性肿物切除术(套扎加收)</t>
  </si>
  <si>
    <t>003310040030600-331004003.02</t>
  </si>
  <si>
    <t>331004003.10</t>
  </si>
  <si>
    <t>经内镜直肠良性肿物切除术(粘膜)</t>
  </si>
  <si>
    <t>003310040030100-331004003.10</t>
  </si>
  <si>
    <t>331004003.20</t>
  </si>
  <si>
    <t>经内镜直肠良性肿物切除术(粘膜下)</t>
  </si>
  <si>
    <t>003310040030200-331004003.20</t>
  </si>
  <si>
    <t>331004003.30</t>
  </si>
  <si>
    <t>经内镜直肠良性肿物切除术(息肉)</t>
  </si>
  <si>
    <t>003310040030300-331004003.30</t>
  </si>
  <si>
    <t>331004003.40</t>
  </si>
  <si>
    <t>经内镜直肠良性肿物切除术(腺瘤)</t>
  </si>
  <si>
    <t>003310040030400-331004003.40</t>
  </si>
  <si>
    <t>331004004</t>
  </si>
  <si>
    <t>直肠狭窄扩张术</t>
  </si>
  <si>
    <t>003310040040000-331004004</t>
  </si>
  <si>
    <t>331004005</t>
  </si>
  <si>
    <t>直肠后间隙切开术</t>
  </si>
  <si>
    <t>003310040050000-331004005</t>
  </si>
  <si>
    <t>331004006</t>
  </si>
  <si>
    <t>直肠前壁切除缝合术</t>
  </si>
  <si>
    <t>003310040060000-331004006</t>
  </si>
  <si>
    <t>331004007</t>
  </si>
  <si>
    <t>直肠前突开放式修补术</t>
  </si>
  <si>
    <t>003310040070000-331004007</t>
  </si>
  <si>
    <t>331004008</t>
  </si>
  <si>
    <t>直肠肛门假性憩室切除术</t>
  </si>
  <si>
    <t>003310040080000-331004008</t>
  </si>
  <si>
    <t>331004009</t>
  </si>
  <si>
    <t>直肠肛门周围脓肿切开排脓术</t>
  </si>
  <si>
    <t>003310040090000-331004009</t>
  </si>
  <si>
    <t>331004009.01</t>
  </si>
  <si>
    <t>直肠肛门周围脓肿切开排脓术(高位加收)</t>
  </si>
  <si>
    <t>003310040090000-331004009.01</t>
  </si>
  <si>
    <t>331004009.02</t>
  </si>
  <si>
    <t>直肠肛门周围脓肿切开排脓术(多脓肿加收)</t>
  </si>
  <si>
    <t>003310040090000-331004009.02</t>
  </si>
  <si>
    <t>331004010</t>
  </si>
  <si>
    <t>经骶尾部直肠癌切除术</t>
  </si>
  <si>
    <t>003310040100000-331004010</t>
  </si>
  <si>
    <t>331004011</t>
  </si>
  <si>
    <t>经腹会阴直肠癌根治术(Miles手术)</t>
  </si>
  <si>
    <t>003310040110000-331004011</t>
  </si>
  <si>
    <t>331004012</t>
  </si>
  <si>
    <t>经腹直肠癌根治术(Dixon手术)</t>
  </si>
  <si>
    <t>003310040120000-331004012</t>
  </si>
  <si>
    <t>331004013</t>
  </si>
  <si>
    <t>直肠癌扩大根治术</t>
  </si>
  <si>
    <t>003310040130000-331004013</t>
  </si>
  <si>
    <t>331004013.01</t>
  </si>
  <si>
    <t>直肠癌扩大根治术(全盆腔脏器切除加收)</t>
  </si>
  <si>
    <t>003310040130001-331004013.01</t>
  </si>
  <si>
    <t>331004013.10</t>
  </si>
  <si>
    <t>直肠癌扩大根治术(拖出式直肠癌根治术)</t>
  </si>
  <si>
    <t>003310040130100-331004013.10</t>
  </si>
  <si>
    <t>331004014</t>
  </si>
  <si>
    <t>直肠癌术后复发盆腔脏器切除术</t>
  </si>
  <si>
    <t>003310040140000-331004014</t>
  </si>
  <si>
    <t>331004015</t>
  </si>
  <si>
    <t>直肠脱垂悬吊术</t>
  </si>
  <si>
    <t>003310040150000-331004015</t>
  </si>
  <si>
    <t>331004016</t>
  </si>
  <si>
    <t>经肛门直肠脱垂手术</t>
  </si>
  <si>
    <t>003310040160000-331004016</t>
  </si>
  <si>
    <t>331004017</t>
  </si>
  <si>
    <t>耻骨直肠肌松解术</t>
  </si>
  <si>
    <t>003310040170000-331004017</t>
  </si>
  <si>
    <t>331004018</t>
  </si>
  <si>
    <t>直肠粘膜环切术</t>
  </si>
  <si>
    <t>003310040180000-331004018</t>
  </si>
  <si>
    <t>331004019</t>
  </si>
  <si>
    <t>肛管缺损修补术</t>
  </si>
  <si>
    <t>003310040190000-331004019</t>
  </si>
  <si>
    <t>331004020</t>
  </si>
  <si>
    <t>肛周常见疾病手术治疗</t>
  </si>
  <si>
    <t>003310040200000-331004020</t>
  </si>
  <si>
    <t>331004020.10</t>
  </si>
  <si>
    <t>肛周常见疾病手术治疗(痔切除或套扎)</t>
  </si>
  <si>
    <t>003310040200100-331004020.10</t>
  </si>
  <si>
    <t>331004020.20</t>
  </si>
  <si>
    <t>肛周常见疾病手术治疗(肛裂切除或套扎)</t>
  </si>
  <si>
    <t>003310040200200-331004020.20</t>
  </si>
  <si>
    <t>331004020.30</t>
  </si>
  <si>
    <t>肛周常见疾病手术治疗(息肉切除或套扎)</t>
  </si>
  <si>
    <t>003310040200300-331004020.30</t>
  </si>
  <si>
    <t>331004020.40</t>
  </si>
  <si>
    <t>肛周常见疾病手术治疗(疣切除或套扎)</t>
  </si>
  <si>
    <t>003310040200400-331004020.40</t>
  </si>
  <si>
    <t>331004020.50</t>
  </si>
  <si>
    <t>肛周常见疾病手术治疗(肥大肛乳头切除或套扎)</t>
  </si>
  <si>
    <t>003310040200500-331004020.50</t>
  </si>
  <si>
    <t>331004020.60</t>
  </si>
  <si>
    <t>肛周常见疾病手术治疗(痣切除或套扎)</t>
  </si>
  <si>
    <t>003310040200600-331004020.60</t>
  </si>
  <si>
    <t>331004020.70</t>
  </si>
  <si>
    <t>肛周常见疾病手术治疗(肛周肿物切除术)</t>
  </si>
  <si>
    <t>003310040200000-331004020.70</t>
  </si>
  <si>
    <t>331004021</t>
  </si>
  <si>
    <t>低位肛瘘切除术</t>
  </si>
  <si>
    <t>003310040210000-331004021</t>
  </si>
  <si>
    <t>331004021.10</t>
  </si>
  <si>
    <t>低位肛瘘切除术(窦道)</t>
  </si>
  <si>
    <t>003310040210100-331004021.10</t>
  </si>
  <si>
    <t>331004022</t>
  </si>
  <si>
    <t>高位肛瘘切除术</t>
  </si>
  <si>
    <t>003310040220000-331004022</t>
  </si>
  <si>
    <t>331004022.10</t>
  </si>
  <si>
    <t>高位肛瘘切除术(复杂肛瘘)</t>
  </si>
  <si>
    <t>003310040220100-331004022.10</t>
  </si>
  <si>
    <t>331004023</t>
  </si>
  <si>
    <t>混合痔嵌顿手法松解回纳术</t>
  </si>
  <si>
    <t>003310040230000-331004023</t>
  </si>
  <si>
    <t>331004023.01</t>
  </si>
  <si>
    <t>混合痔嵌顿手法松解回纳术(痔核切开回纳术加收)</t>
  </si>
  <si>
    <t>003310040230100-331004023.01</t>
  </si>
  <si>
    <t>331004024</t>
  </si>
  <si>
    <t>内痔环切术</t>
  </si>
  <si>
    <t>003310040240000-331004024</t>
  </si>
  <si>
    <t>331004025</t>
  </si>
  <si>
    <t>肛门内括约肌侧切术</t>
  </si>
  <si>
    <t>003310040250000-331004025</t>
  </si>
  <si>
    <t>331004025.10</t>
  </si>
  <si>
    <t>肛门内括约肌侧切术(后正中切断术)</t>
  </si>
  <si>
    <t>003310040250100-331004025.10</t>
  </si>
  <si>
    <t>331004026</t>
  </si>
  <si>
    <t>肛门成形术</t>
  </si>
  <si>
    <t>003310040260000-331004026</t>
  </si>
  <si>
    <t>331004026.10</t>
  </si>
  <si>
    <t>肛门成形术(肛门闭锁)</t>
  </si>
  <si>
    <t>003310040260100-331004026.10</t>
  </si>
  <si>
    <t>331004026.20</t>
  </si>
  <si>
    <t>肛门成形术(肛门失禁)</t>
  </si>
  <si>
    <t>003310040260200-331004026.20</t>
  </si>
  <si>
    <t>331004026.30</t>
  </si>
  <si>
    <t>肛门成形术(括约肌修复)</t>
  </si>
  <si>
    <t>003310040260300-331004026.30</t>
  </si>
  <si>
    <t>331004027</t>
  </si>
  <si>
    <t>腹会阴肛门成形术</t>
  </si>
  <si>
    <t>003310040270000-331004027</t>
  </si>
  <si>
    <t>331004028</t>
  </si>
  <si>
    <t>尾路肛门成形术</t>
  </si>
  <si>
    <t>003310040280000-331004028</t>
  </si>
  <si>
    <t>331004028.10</t>
  </si>
  <si>
    <t>尾路肛门成形术(经直肠直肠尿道瘘修补)</t>
  </si>
  <si>
    <t>003310040280100-331004028.10</t>
  </si>
  <si>
    <t>331004028.20</t>
  </si>
  <si>
    <t>尾路肛门成形术(直肠阴道瘘修补)</t>
  </si>
  <si>
    <t>003310040280200-331004028.20</t>
  </si>
  <si>
    <t>331004029</t>
  </si>
  <si>
    <t>会阴肛门成形术</t>
  </si>
  <si>
    <t>003310040290000-331004029</t>
  </si>
  <si>
    <t>331004030</t>
  </si>
  <si>
    <t>会阴成形直肠前庭瘘修补术</t>
  </si>
  <si>
    <t>003310040300000-331004030</t>
  </si>
  <si>
    <t>331004031</t>
  </si>
  <si>
    <t>先天一穴肛矫治术</t>
  </si>
  <si>
    <t>003310040310000-331004031</t>
  </si>
  <si>
    <t>331004032</t>
  </si>
  <si>
    <t>肛门括约肌再造术</t>
  </si>
  <si>
    <t>003310040320000-331004032</t>
  </si>
  <si>
    <t>331004032.01</t>
  </si>
  <si>
    <t>肛门括约肌再造术(肛门内括约肌再造术收取)</t>
  </si>
  <si>
    <t>003310040320000-331004032.01</t>
  </si>
  <si>
    <t>331004032.10</t>
  </si>
  <si>
    <t>肛门括约肌再造术(各种肌肉移位术)</t>
  </si>
  <si>
    <t>003310040320000-331004032.10</t>
  </si>
  <si>
    <t>331004034</t>
  </si>
  <si>
    <t>开腹排粪石术</t>
  </si>
  <si>
    <t>003310040340000-331004034</t>
  </si>
  <si>
    <t>331004034.10</t>
  </si>
  <si>
    <t>开腹排粪石术(取蛔虫)</t>
  </si>
  <si>
    <t>003310040340100-331004034.10</t>
  </si>
  <si>
    <t>331004035</t>
  </si>
  <si>
    <t>直肠癌姑息性切除术</t>
  </si>
  <si>
    <t>003310040130000-331004035</t>
  </si>
  <si>
    <t>331004036</t>
  </si>
  <si>
    <t>经腹腔镜直肠癌NOSES术</t>
  </si>
  <si>
    <t>003310040120000-331004036</t>
  </si>
  <si>
    <t>331004036.01</t>
  </si>
  <si>
    <t>经腹腔镜直肠癌NOSES术（乙状结肠癌NOSES 手术加收）</t>
  </si>
  <si>
    <t>003310030200001-331004036.01</t>
  </si>
  <si>
    <t>331005</t>
  </si>
  <si>
    <t>肝脏手术</t>
  </si>
  <si>
    <t>331005001</t>
  </si>
  <si>
    <t>肝损伤清创修补术</t>
  </si>
  <si>
    <t>003310050010000-331005001</t>
  </si>
  <si>
    <t>331005001.01</t>
  </si>
  <si>
    <t>肝损伤清创修补术(伤及大血管、胆管和多破口的修补加收)</t>
  </si>
  <si>
    <t>003310050010001-331005001.01</t>
  </si>
  <si>
    <t>331005002.10</t>
  </si>
  <si>
    <t>开腹肝活检术(穿刺)</t>
  </si>
  <si>
    <t>003310050020100-331005002.10</t>
  </si>
  <si>
    <t>331005003</t>
  </si>
  <si>
    <t>经腹腔镜肝脓肿引流术</t>
  </si>
  <si>
    <t>003310050030000-331005003</t>
  </si>
  <si>
    <t>331005004</t>
  </si>
  <si>
    <t>肝包虫内囊摘除术</t>
  </si>
  <si>
    <t>003310050040000-331005004</t>
  </si>
  <si>
    <t>331005005</t>
  </si>
  <si>
    <t>经腹腔镜肝囊肿切除术</t>
  </si>
  <si>
    <t>003310050050000-331005005</t>
  </si>
  <si>
    <t>331005006</t>
  </si>
  <si>
    <t>肝内病灶清除术</t>
  </si>
  <si>
    <t>003310050060000-331005006</t>
  </si>
  <si>
    <t>331005006.10</t>
  </si>
  <si>
    <t>肝内病灶清除术(肝囊肿开窗)</t>
  </si>
  <si>
    <t>003310050060100-331005006.10</t>
  </si>
  <si>
    <t>331005006.20</t>
  </si>
  <si>
    <t>肝内病灶清除术(肝结核瘤切除术)</t>
  </si>
  <si>
    <t>003310050060200-331005006.20</t>
  </si>
  <si>
    <t>331005007</t>
  </si>
  <si>
    <t>肝癌切除术</t>
  </si>
  <si>
    <t>003310050070000-331005007</t>
  </si>
  <si>
    <t>331005012</t>
  </si>
  <si>
    <t>开腹肝管栓塞术</t>
  </si>
  <si>
    <t>003310050120000-331005012</t>
  </si>
  <si>
    <t>331005013</t>
  </si>
  <si>
    <t>肝部分切除术</t>
  </si>
  <si>
    <t>003310050130000-331005013</t>
  </si>
  <si>
    <t>331005014</t>
  </si>
  <si>
    <t>肝左外叶切除术</t>
  </si>
  <si>
    <t>003310050140000-331005014</t>
  </si>
  <si>
    <t>331005014.10</t>
  </si>
  <si>
    <t>肝左外叶切除术(肿瘤)</t>
  </si>
  <si>
    <t>003310050140100-331005014.10</t>
  </si>
  <si>
    <t>331005014.20</t>
  </si>
  <si>
    <t>肝左外叶切除术(结核)</t>
  </si>
  <si>
    <t>003310050140200-331005014.20</t>
  </si>
  <si>
    <t>331005014.30</t>
  </si>
  <si>
    <t>肝左外叶切除术(结石)</t>
  </si>
  <si>
    <t>003310050140300-331005014.30</t>
  </si>
  <si>
    <t>331005014.40</t>
  </si>
  <si>
    <t>肝左外叶切除术(萎缩)</t>
  </si>
  <si>
    <t>003310050140400-331005014.40</t>
  </si>
  <si>
    <t>331005015</t>
  </si>
  <si>
    <t>半肝切除术</t>
  </si>
  <si>
    <t>003310050150000-331005015</t>
  </si>
  <si>
    <t>331005015.10</t>
  </si>
  <si>
    <t>半肝切除术(左半肝切除术)</t>
  </si>
  <si>
    <t>003310050150100-331005015.10</t>
  </si>
  <si>
    <t>331005015.20</t>
  </si>
  <si>
    <t>半肝切除术(右半肝切除术)</t>
  </si>
  <si>
    <t>003310050150200-331005015.20</t>
  </si>
  <si>
    <t>331005016</t>
  </si>
  <si>
    <t>肝三叶切除术</t>
  </si>
  <si>
    <t>003310050160000-331005016</t>
  </si>
  <si>
    <t>331005016.10</t>
  </si>
  <si>
    <t>肝三叶切除术(左三叶切除术)</t>
  </si>
  <si>
    <t>003310050160100-331005016.10</t>
  </si>
  <si>
    <t>331005016.20</t>
  </si>
  <si>
    <t>肝三叶切除术(右三叶切除术)</t>
  </si>
  <si>
    <t>003310050160200-331005016.20</t>
  </si>
  <si>
    <t>331005016.30</t>
  </si>
  <si>
    <t>肝三叶切除术(复杂肝癌切除术)</t>
  </si>
  <si>
    <t>003310050160300-331005016.30</t>
  </si>
  <si>
    <t>331005021</t>
  </si>
  <si>
    <t>肝门部肿瘤支架管外引流术</t>
  </si>
  <si>
    <t>003310050210000-331005021</t>
  </si>
  <si>
    <t>331005021.10</t>
  </si>
  <si>
    <t>肝门部肿瘤支架管外引流术(胆道内支架引流术)</t>
  </si>
  <si>
    <t>003310050210100-331005021.10</t>
  </si>
  <si>
    <t>331005022</t>
  </si>
  <si>
    <t>肝内胆管U形管引流术</t>
  </si>
  <si>
    <t>003310050220000-331005022</t>
  </si>
  <si>
    <t>331005023</t>
  </si>
  <si>
    <t>肝内异物取出术</t>
  </si>
  <si>
    <t>003310050230000-331005023</t>
  </si>
  <si>
    <t>331005024</t>
  </si>
  <si>
    <t>肝实质切开取石术</t>
  </si>
  <si>
    <t>003310050240000-331005024</t>
  </si>
  <si>
    <t>331005025</t>
  </si>
  <si>
    <t>肝血管瘤包膜外剥脱术</t>
  </si>
  <si>
    <t>003310050250000-331005025</t>
  </si>
  <si>
    <t>331005026</t>
  </si>
  <si>
    <t>肝血管瘤缝扎术</t>
  </si>
  <si>
    <t>003310050260000-331005026</t>
  </si>
  <si>
    <t>331006</t>
  </si>
  <si>
    <t>胆道手术</t>
  </si>
  <si>
    <t>331006001</t>
  </si>
  <si>
    <t>胆囊肠吻合术</t>
  </si>
  <si>
    <t>003310060010000-331006001</t>
  </si>
  <si>
    <t>331006001.10</t>
  </si>
  <si>
    <t>胆囊肠吻合术(Roux-y肠吻合术)</t>
  </si>
  <si>
    <t>003310060010100-331006001.10</t>
  </si>
  <si>
    <t>331006002</t>
  </si>
  <si>
    <t>胆囊切除术</t>
  </si>
  <si>
    <t>003310060020000-331006002</t>
  </si>
  <si>
    <t>331006002.10</t>
  </si>
  <si>
    <t>胆囊切除术(胆囊切开取石术)</t>
  </si>
  <si>
    <t>003310060020000-331006002.10</t>
  </si>
  <si>
    <t>331006003</t>
  </si>
  <si>
    <t>胆囊造瘘术</t>
  </si>
  <si>
    <t>003310060030000-331006003</t>
  </si>
  <si>
    <t>331006004</t>
  </si>
  <si>
    <t>高位胆管癌根治术</t>
  </si>
  <si>
    <t>003310060040000-331006004</t>
  </si>
  <si>
    <t>331006005</t>
  </si>
  <si>
    <t>肝胆总管切开取石+空肠Roux-y吻合术</t>
  </si>
  <si>
    <t>003310060050000-331006005</t>
  </si>
  <si>
    <t>331006005.10</t>
  </si>
  <si>
    <t>肝胆总管切开取石+空肠Roux-y吻合术(空肠间置术)</t>
  </si>
  <si>
    <t>003310060050100-331006005.10</t>
  </si>
  <si>
    <t>331006005.20</t>
  </si>
  <si>
    <t>肝胆总管切开取石+空肠Roux-y吻合术(肝胆管)</t>
  </si>
  <si>
    <t>003310060050200-331006005.20</t>
  </si>
  <si>
    <t>331006005.30</t>
  </si>
  <si>
    <t>肝胆总管切开取石+空肠Roux-y吻合术(总胆管和空肠吻合术)</t>
  </si>
  <si>
    <t>003310060050300-331006005.30</t>
  </si>
  <si>
    <t>331006005.40</t>
  </si>
  <si>
    <t>肝胆总管切开取石+空肠Roux-y吻合术(肝胆管狭窄成型术)</t>
  </si>
  <si>
    <t>003310060050400-331006005.40</t>
  </si>
  <si>
    <t>331006006</t>
  </si>
  <si>
    <t>肝门部胆管病变切除术</t>
  </si>
  <si>
    <t>003310060060000-331006006</t>
  </si>
  <si>
    <t>331006008</t>
  </si>
  <si>
    <t>胆管修补成形术</t>
  </si>
  <si>
    <t>003310060080000-331006008</t>
  </si>
  <si>
    <t>331006009</t>
  </si>
  <si>
    <t>胆总管囊肿外引流术</t>
  </si>
  <si>
    <t>003310060090000-331006009</t>
  </si>
  <si>
    <t>331006010</t>
  </si>
  <si>
    <t>先天性胆总管囊肿切除胆道成形术</t>
  </si>
  <si>
    <t>003310060100000-331006010</t>
  </si>
  <si>
    <t>331006010.10</t>
  </si>
  <si>
    <t>先天性胆总管囊肿切除胆道成形术(胆囊)</t>
  </si>
  <si>
    <t>003310060100100-331006010.10</t>
  </si>
  <si>
    <t>331006010.20</t>
  </si>
  <si>
    <t>先天性胆总管囊肿切除胆道成形术(胆总管囊肿切除)</t>
  </si>
  <si>
    <t>003310060100200-331006010.20</t>
  </si>
  <si>
    <t>331006010.30</t>
  </si>
  <si>
    <t>先天性胆总管囊肿切除胆道成形术(空肠R－Y吻合)</t>
  </si>
  <si>
    <t>003310060100300-331006010.30</t>
  </si>
  <si>
    <t>331006010.40</t>
  </si>
  <si>
    <t>先天性胆总管囊肿切除胆道成形术(空肠间置代胆道)</t>
  </si>
  <si>
    <t>003310060100400-331006010.40</t>
  </si>
  <si>
    <t>331006010.50</t>
  </si>
  <si>
    <t>先天性胆总管囊肿切除胆道成形术(矩形粘膜瓣)</t>
  </si>
  <si>
    <t>003310060100500-331006010.50</t>
  </si>
  <si>
    <t>331006010.60</t>
  </si>
  <si>
    <t>先天性胆总管囊肿切除胆道成形术(人工乳头防反流)</t>
  </si>
  <si>
    <t>003310060100600-331006010.60</t>
  </si>
  <si>
    <t>331006010.70</t>
  </si>
  <si>
    <t>先天性胆总管囊肿切除胆道成形术(胆道引流支架)</t>
  </si>
  <si>
    <t>003310060100700-331006010.70</t>
  </si>
  <si>
    <t>331006010.80</t>
  </si>
  <si>
    <t>先天性胆总管囊肿切除胆道成形术(腹腔引流)</t>
  </si>
  <si>
    <t>003310060100800-331006010.80</t>
  </si>
  <si>
    <t>331006010.90</t>
  </si>
  <si>
    <t>先天性胆总管囊肿切除胆道成形术(胰腺探查)</t>
  </si>
  <si>
    <t>003310060100900-331006010.90</t>
  </si>
  <si>
    <t>331006011</t>
  </si>
  <si>
    <t>胆总管探查T管引流术</t>
  </si>
  <si>
    <t>003310060110000-331006011</t>
  </si>
  <si>
    <t>331006011.01</t>
  </si>
  <si>
    <t>胆总管探查T管引流术(术中取石、冲洗加收)</t>
  </si>
  <si>
    <t>003310060110001-331006011.01</t>
  </si>
  <si>
    <t>331006013</t>
  </si>
  <si>
    <t>经十二指肠镜乳头扩张术</t>
  </si>
  <si>
    <t>003310060130000-331006013</t>
  </si>
  <si>
    <t>331006014</t>
  </si>
  <si>
    <t>经十二指肠奥狄氏括约肌切开成形术</t>
  </si>
  <si>
    <t>003310060140000-331006014</t>
  </si>
  <si>
    <t>331006014.10</t>
  </si>
  <si>
    <t>经十二指肠奥狄氏括约肌切开成形术(十二指肠乳头括约肌切开术)</t>
  </si>
  <si>
    <t>003310060140100-331006014.10</t>
  </si>
  <si>
    <t>331006015</t>
  </si>
  <si>
    <t>经内镜奥狄氏括约肌切开取石术(ECT)</t>
  </si>
  <si>
    <t>003310060150000-331006015</t>
  </si>
  <si>
    <t>331006015.10</t>
  </si>
  <si>
    <t>经内镜奥狄氏括约肌切开取石术(ECT)(取蛔虫)</t>
  </si>
  <si>
    <t>003310060150100-331006015.10</t>
  </si>
  <si>
    <t>331006016</t>
  </si>
  <si>
    <t>经内镜奥狄氏括约肌切开胰管取石术</t>
  </si>
  <si>
    <t>003310060160000-331006016</t>
  </si>
  <si>
    <t>331006017</t>
  </si>
  <si>
    <t>开腹经胆道镜取石术</t>
  </si>
  <si>
    <t>003310060170000-331006017</t>
  </si>
  <si>
    <t>331006017.10</t>
  </si>
  <si>
    <t>开腹经胆道镜取石术(取蛔虫)</t>
  </si>
  <si>
    <t>003310060170100-331006017.10</t>
  </si>
  <si>
    <t>331006018</t>
  </si>
  <si>
    <t>先天胆道闭锁肝空肠Roux-y成形术(即葛西氏术)</t>
  </si>
  <si>
    <t>003310060180000-331006018</t>
  </si>
  <si>
    <t>331006020</t>
  </si>
  <si>
    <t>胆囊癌根治术</t>
  </si>
  <si>
    <t>003310060200000-331006020</t>
  </si>
  <si>
    <t>331007</t>
  </si>
  <si>
    <t>胰腺手术</t>
  </si>
  <si>
    <t>331007001</t>
  </si>
  <si>
    <t>胰腺穿刺术</t>
  </si>
  <si>
    <t>003310070010000-331007001</t>
  </si>
  <si>
    <t>331007002</t>
  </si>
  <si>
    <t>胰腺修补术</t>
  </si>
  <si>
    <t>003310070020000-331007002</t>
  </si>
  <si>
    <t>331007003</t>
  </si>
  <si>
    <t>胰腺囊肿内引流术</t>
  </si>
  <si>
    <t>003310070030000-331007003</t>
  </si>
  <si>
    <t>331007003.10</t>
  </si>
  <si>
    <t>胰腺囊肿内引流术(胃囊肿吻合术)</t>
  </si>
  <si>
    <t>003310070030100-331007003.10</t>
  </si>
  <si>
    <t>331007003.20</t>
  </si>
  <si>
    <t>胰腺囊肿内引流术(空肠囊肿吻合术)</t>
  </si>
  <si>
    <t>003310070030200-331007003.20</t>
  </si>
  <si>
    <t>331007004</t>
  </si>
  <si>
    <t>胰腺囊肿外引流术</t>
  </si>
  <si>
    <t>003310070040000-331007004</t>
  </si>
  <si>
    <t>331007005</t>
  </si>
  <si>
    <t>胰管切开取石术</t>
  </si>
  <si>
    <t>003310070050000-331007005</t>
  </si>
  <si>
    <t>331007006</t>
  </si>
  <si>
    <t>胰十二指肠切除术(Whipple手术)</t>
  </si>
  <si>
    <t>003310070060000-331007006</t>
  </si>
  <si>
    <t>331007006.10</t>
  </si>
  <si>
    <t>胰十二指肠切除术(Whipple手术)(胰管空肠吻合)</t>
  </si>
  <si>
    <t>003310070060100-331007006.10</t>
  </si>
  <si>
    <t>331007006.20</t>
  </si>
  <si>
    <t>胰十二指肠切除术(Whipple手术)(胃空肠吻合术)</t>
  </si>
  <si>
    <t>003310070060200-331007006.20</t>
  </si>
  <si>
    <t>331007006.30</t>
  </si>
  <si>
    <t>胰十二指肠切除术(Whipple手术)(胆管肠吻合术)</t>
  </si>
  <si>
    <t>003310070060300-331007006.30</t>
  </si>
  <si>
    <t>331007006.40</t>
  </si>
  <si>
    <t>胰十二指肠切除术(Whipple手术)(胰体癌根治术)</t>
  </si>
  <si>
    <t>003310070060400-331007006.40</t>
  </si>
  <si>
    <t>331007006.50</t>
  </si>
  <si>
    <t>胰十二指肠切除术(Whipple手术)(壶腹周围癌根治术)</t>
  </si>
  <si>
    <t>003310070060500-331007006.50</t>
  </si>
  <si>
    <t>331007007</t>
  </si>
  <si>
    <t>胰体尾切除术</t>
  </si>
  <si>
    <t>003310070070000-331007007</t>
  </si>
  <si>
    <t>331007008</t>
  </si>
  <si>
    <t>全胰腺切除术</t>
  </si>
  <si>
    <t>003310070080000-331007008</t>
  </si>
  <si>
    <t>331007009</t>
  </si>
  <si>
    <t>胰岛细胞瘤摘除术</t>
  </si>
  <si>
    <t>003310070090000-331007009</t>
  </si>
  <si>
    <t>331007010</t>
  </si>
  <si>
    <t>环状胰腺十二指肠侧侧吻合术</t>
  </si>
  <si>
    <t>003310070100000-331007010</t>
  </si>
  <si>
    <t>331007011</t>
  </si>
  <si>
    <t>胰管空肠吻合术</t>
  </si>
  <si>
    <t>003310070110000-331007011</t>
  </si>
  <si>
    <t>331007012</t>
  </si>
  <si>
    <t>胰腺假性囊肿内引流术</t>
  </si>
  <si>
    <t>003310070120000-331007012</t>
  </si>
  <si>
    <t>331007012.10</t>
  </si>
  <si>
    <t>胰腺假性囊肿内引流术(胰管切开取石内引流)</t>
  </si>
  <si>
    <t>003310070120100-331007012.10</t>
  </si>
  <si>
    <t>331007012.20</t>
  </si>
  <si>
    <t>胰腺假性囊肿内引流术(囊肿切开)</t>
  </si>
  <si>
    <t>003310070120200-331007012.20</t>
  </si>
  <si>
    <t>331007012.30</t>
  </si>
  <si>
    <t>胰腺假性囊肿内引流术(探查)</t>
  </si>
  <si>
    <t>003310070120300-331007012.30</t>
  </si>
  <si>
    <t>331007012.40</t>
  </si>
  <si>
    <t>胰腺假性囊肿内引流术(取石)</t>
  </si>
  <si>
    <t>003310070120400-331007012.40</t>
  </si>
  <si>
    <t>331007012.50</t>
  </si>
  <si>
    <t>胰腺假性囊肿内引流术(空肠R－Y吻合术)</t>
  </si>
  <si>
    <t>003310070120500-331007012.50</t>
  </si>
  <si>
    <t>331007012.60</t>
  </si>
  <si>
    <t>胰腺假性囊肿内引流术(囊肿—胃吻合内引流术)</t>
  </si>
  <si>
    <t>003310070120600-331007012.60</t>
  </si>
  <si>
    <t>331007013</t>
  </si>
  <si>
    <t>胰腺假性囊肿切除术</t>
  </si>
  <si>
    <t>003310070130000-331007013</t>
  </si>
  <si>
    <t>331007016</t>
  </si>
  <si>
    <t>异位异体移植胰腺切除术</t>
  </si>
  <si>
    <t>003310070160000-331007016</t>
  </si>
  <si>
    <t>331007018</t>
  </si>
  <si>
    <t>胰腺周围神经切除术</t>
  </si>
  <si>
    <t>003310070180000-331007018</t>
  </si>
  <si>
    <t>331007018.10</t>
  </si>
  <si>
    <t>胰腺周围神经切除术(胰腺周围神经阻滞术)</t>
  </si>
  <si>
    <t>003310070180100-331007018.10</t>
  </si>
  <si>
    <t>331007019</t>
  </si>
  <si>
    <t>坏死性胰腺炎清创引流术</t>
  </si>
  <si>
    <t>003310070190000-331007019</t>
  </si>
  <si>
    <t>331008</t>
  </si>
  <si>
    <t>其他腹部手术</t>
  </si>
  <si>
    <t>331008008</t>
  </si>
  <si>
    <t>剖腹探查术</t>
  </si>
  <si>
    <t>003310080080000-331008008</t>
  </si>
  <si>
    <t>331008008.10</t>
  </si>
  <si>
    <t>剖腹探查术(腹腔引流术)</t>
  </si>
  <si>
    <t>003310080080100-331008008.10</t>
  </si>
  <si>
    <t>331008009</t>
  </si>
  <si>
    <t>开腹腹腔内脓肿引流术</t>
  </si>
  <si>
    <t>003310080090000-331008009</t>
  </si>
  <si>
    <t>331008009.10</t>
  </si>
  <si>
    <t>开腹腹腔内脓肿引流术(后腹腔脓肿的外引流)</t>
  </si>
  <si>
    <t>003310080090100-331008009.10</t>
  </si>
  <si>
    <t>331008009.20</t>
  </si>
  <si>
    <t>开腹腹腔内脓肿引流术(实质脏器脓肿的外引流)</t>
  </si>
  <si>
    <t>003310080090200-331008009.20</t>
  </si>
  <si>
    <t>331008010</t>
  </si>
  <si>
    <t>腹腔包虫摘除术</t>
  </si>
  <si>
    <t>003310080100000-331008010</t>
  </si>
  <si>
    <t>331008010.01</t>
  </si>
  <si>
    <t>腹腔包虫摘除术(多发包虫加收)</t>
  </si>
  <si>
    <t>003310080100001-331008010.01</t>
  </si>
  <si>
    <t>331008014</t>
  </si>
  <si>
    <t>经直肠盆腔脓肿切开引流术</t>
  </si>
  <si>
    <t>003310080140000-331008014</t>
  </si>
  <si>
    <t>331008026.01</t>
  </si>
  <si>
    <t>门体静脉断流术(食管横断吻合术加收)</t>
  </si>
  <si>
    <t>003310080260001-331008026.01</t>
  </si>
  <si>
    <t>331008030</t>
  </si>
  <si>
    <t>经腹骶前肿物切除术</t>
  </si>
  <si>
    <t>003310040100000-331008030</t>
  </si>
  <si>
    <t>331008030.10</t>
  </si>
  <si>
    <t>经腹骶前肿物切除术(良性)</t>
  </si>
  <si>
    <t>504600000240100-331008030.10</t>
  </si>
  <si>
    <t>331008030.20</t>
  </si>
  <si>
    <t>经腹骶前肿物切除术(恶性)</t>
  </si>
  <si>
    <t>504600000240100-331008030.20</t>
  </si>
  <si>
    <t>331008030.30</t>
  </si>
  <si>
    <t>经腹骶前肿物切除术(经骶尾部骶前肿物切除术)</t>
  </si>
  <si>
    <t>004600000240000-331008030.30</t>
  </si>
  <si>
    <t>331008031</t>
  </si>
  <si>
    <t>膈下脓肿清除术</t>
  </si>
  <si>
    <t>003307030300000-331008031</t>
  </si>
  <si>
    <t>331202012</t>
  </si>
  <si>
    <t>睾丸肿瘤腹膜后淋巴结清扫术</t>
  </si>
  <si>
    <t>003312020120000-331202012</t>
  </si>
  <si>
    <t>46</t>
  </si>
  <si>
    <t>(六)中医肛肠</t>
  </si>
  <si>
    <t>460000002</t>
  </si>
  <si>
    <t>直肠周围硬化剂注射治疗</t>
  </si>
  <si>
    <t>004600000020000-460000002</t>
  </si>
  <si>
    <t>460000003</t>
  </si>
  <si>
    <t>内痔硬化剂注射治疗(枯痔治疗)</t>
  </si>
  <si>
    <t>004600000030000-460000003</t>
  </si>
  <si>
    <t>460000004</t>
  </si>
  <si>
    <t>高位复杂肛瘘挂线治疗</t>
  </si>
  <si>
    <t>004600000040000-460000004</t>
  </si>
  <si>
    <t>460000004.01</t>
  </si>
  <si>
    <t>高位复杂肛瘘挂线治疗(肛瘘部分切开药线引流术加收)</t>
  </si>
  <si>
    <t>004600000040000-460000004.01</t>
  </si>
  <si>
    <t>460000005</t>
  </si>
  <si>
    <t>血栓性外痔切除术</t>
  </si>
  <si>
    <t>004600000050000-460000005</t>
  </si>
  <si>
    <t>460000005.01</t>
  </si>
  <si>
    <t>血栓性外痔切除术(复杂性加收)</t>
  </si>
  <si>
    <t>004600000050001-460000005.01</t>
  </si>
  <si>
    <t>460000006</t>
  </si>
  <si>
    <t>环状混合痔切除术</t>
  </si>
  <si>
    <t>004600000060000-460000006</t>
  </si>
  <si>
    <t>460000006.10</t>
  </si>
  <si>
    <t>环状混合痔切除术(混合痔脱出嵌顿)</t>
  </si>
  <si>
    <t>004600000060100-460000006.10</t>
  </si>
  <si>
    <t>460000007</t>
  </si>
  <si>
    <t>混合痔外剥内扎术</t>
  </si>
  <si>
    <t>004600000070000-460000007</t>
  </si>
  <si>
    <t>460000007.01</t>
  </si>
  <si>
    <t>混合痔外剥内扎术(复杂性加收)</t>
  </si>
  <si>
    <t>004600000070001-460000007.01</t>
  </si>
  <si>
    <t>460000008</t>
  </si>
  <si>
    <t>肛周脓肿一次性根治术</t>
  </si>
  <si>
    <t>004600000080000-460000008</t>
  </si>
  <si>
    <t>460000008.01</t>
  </si>
  <si>
    <t>肛周脓肿一次性根治术(高位复杂性加收)</t>
  </si>
  <si>
    <t>004600000080001-460000008.01</t>
  </si>
  <si>
    <t>460000009</t>
  </si>
  <si>
    <t>肛外括约肌折叠术</t>
  </si>
  <si>
    <t>460000010</t>
  </si>
  <si>
    <t>直肠前突修补术</t>
  </si>
  <si>
    <t>004600000100000-460000010</t>
  </si>
  <si>
    <t>460000011</t>
  </si>
  <si>
    <t>肛瘘封堵术</t>
  </si>
  <si>
    <t>004600000110000-460000011</t>
  </si>
  <si>
    <t>460000011.10</t>
  </si>
  <si>
    <t>肛瘘封堵术(肛周点状注射封闭)</t>
  </si>
  <si>
    <t>004600000110100-460000011.10</t>
  </si>
  <si>
    <t>460000013</t>
  </si>
  <si>
    <t>肛周药物注射封闭术</t>
  </si>
  <si>
    <t>004600000130000-460000013</t>
  </si>
  <si>
    <t>460000013.10</t>
  </si>
  <si>
    <t>肛周药物注射封闭术(肛周皮下封闭)</t>
  </si>
  <si>
    <t>004600000130100-460000013.10</t>
  </si>
  <si>
    <t>460000013.20</t>
  </si>
  <si>
    <t>肛周药物注射封闭术(穴位封闭)</t>
  </si>
  <si>
    <t>004600000130200-460000013.20</t>
  </si>
  <si>
    <t>460000014</t>
  </si>
  <si>
    <t>手术扩肛治疗</t>
  </si>
  <si>
    <t>004600000140000-460000014</t>
  </si>
  <si>
    <t>460000015</t>
  </si>
  <si>
    <t>人工扩肛治疗</t>
  </si>
  <si>
    <t>004600000150000-460000015</t>
  </si>
  <si>
    <t>460000015.10</t>
  </si>
  <si>
    <t>人工扩肛治疗(器械扩肛)</t>
  </si>
  <si>
    <t>004600000150100-460000015.10</t>
  </si>
  <si>
    <t>460000016</t>
  </si>
  <si>
    <t>化脓性肛周大汗腺炎切开清创引流术</t>
  </si>
  <si>
    <t>004600000160000-460000016</t>
  </si>
  <si>
    <t>460000016.01</t>
  </si>
  <si>
    <t>化脓性肛周大汗腺炎切开清创引流术(复杂(以肛门为中心,炎症波及半径超过3CM以上者)加收)</t>
  </si>
  <si>
    <t>004600000160001-460000016.01</t>
  </si>
  <si>
    <t>460000017</t>
  </si>
  <si>
    <t>肛周坏死性筋膜炎清创术</t>
  </si>
  <si>
    <t>004600000170000-460000017</t>
  </si>
  <si>
    <t>460000017.01</t>
  </si>
  <si>
    <t>肛周坏死性筋膜炎清创术(复杂(病变范围超过肛周四分之一象限者)加收)</t>
  </si>
  <si>
    <t>004600000170001-460000017.01</t>
  </si>
  <si>
    <t>460000018</t>
  </si>
  <si>
    <t>肛门直肠周围脓腔搔刮术</t>
  </si>
  <si>
    <t>004600000180000-460000018</t>
  </si>
  <si>
    <t>460000018.01</t>
  </si>
  <si>
    <t>肛门直肠周围脓腔搔刮术(每增加一个病灶加收)</t>
  </si>
  <si>
    <t>004600000180000-460000018.01</t>
  </si>
  <si>
    <t>460000018.10</t>
  </si>
  <si>
    <t>肛门直肠周围脓腔搔刮术(双侧及1个以上窦道)</t>
  </si>
  <si>
    <t>004600000180200-460000018.10</t>
  </si>
  <si>
    <t>460000018.20</t>
  </si>
  <si>
    <t>肛门直肠周围脓腔搔刮术(双侧及1个以上脓腔)</t>
  </si>
  <si>
    <t>004600000180100-460000018.20</t>
  </si>
  <si>
    <t>460000019</t>
  </si>
  <si>
    <t>中医肛肠术后紧线术</t>
  </si>
  <si>
    <t>004600000190000-460000019</t>
  </si>
  <si>
    <t>460000021</t>
  </si>
  <si>
    <t>直肠前突出注射术</t>
  </si>
  <si>
    <t>004600000210000-460000021</t>
  </si>
  <si>
    <t>460000022</t>
  </si>
  <si>
    <t>直肠脱垂注射术</t>
  </si>
  <si>
    <t>004600000220000-460000022</t>
  </si>
  <si>
    <t>FJE02407</t>
  </si>
  <si>
    <t>呼出气一氧化氮测定</t>
  </si>
  <si>
    <t>003106010130000-FJE02407</t>
  </si>
  <si>
    <t>FPA01603</t>
  </si>
  <si>
    <t>内镜色素检查</t>
  </si>
  <si>
    <t>003109050260000-FPA01603</t>
  </si>
  <si>
    <t>FPA01604</t>
  </si>
  <si>
    <t>胶囊内镜检查</t>
  </si>
  <si>
    <t>003109030140000-FPA01604</t>
  </si>
  <si>
    <t>FPB05403</t>
  </si>
  <si>
    <t>24小时食道阻抗及pH联合监测</t>
  </si>
  <si>
    <t>003109020020000-FPB05403</t>
  </si>
  <si>
    <t>HMM65301</t>
  </si>
  <si>
    <t>肝上腔静脉瘤栓切取术</t>
  </si>
  <si>
    <t>003310050250000-HMM65301</t>
  </si>
  <si>
    <t>HMM65302</t>
  </si>
  <si>
    <t>肝下腔静脉瘤栓切取术</t>
  </si>
  <si>
    <t>003310050250000-HMM65302</t>
  </si>
  <si>
    <t>HMM65303</t>
  </si>
  <si>
    <t>肝后腔静脉瘤栓切取术</t>
  </si>
  <si>
    <t>003310050250000-HMM65303</t>
  </si>
  <si>
    <t>HNB73301</t>
  </si>
  <si>
    <t>003309000160000-HNB73301</t>
  </si>
  <si>
    <t>HNB75301</t>
  </si>
  <si>
    <t>003309000180000-HNB75301</t>
  </si>
  <si>
    <t>HNB75501</t>
  </si>
  <si>
    <t>经腹腔镜脾切除术</t>
  </si>
  <si>
    <t>003309000180001-HNB75501</t>
  </si>
  <si>
    <t>HNB83301</t>
  </si>
  <si>
    <t>003309000170000-HNB83301</t>
  </si>
  <si>
    <t>HNB83501</t>
  </si>
  <si>
    <t>经腹腔镜脾修补术</t>
  </si>
  <si>
    <t>003309000170100-HNB83501</t>
  </si>
  <si>
    <t>HP-HQ</t>
  </si>
  <si>
    <t>(十一)消化系统</t>
  </si>
  <si>
    <t>HPR</t>
  </si>
  <si>
    <t>阑尾</t>
  </si>
  <si>
    <t>HPR75301</t>
  </si>
  <si>
    <t>003310030220000-HPR75301</t>
  </si>
  <si>
    <t>HPR75302</t>
  </si>
  <si>
    <t>坏疽性阑尾切除术</t>
  </si>
  <si>
    <t>003310030220300-HPR75302</t>
  </si>
  <si>
    <t>HPR75501</t>
  </si>
  <si>
    <t>经腹腔镜阑尾切除术</t>
  </si>
  <si>
    <t>003310030220001-HPR75501</t>
  </si>
  <si>
    <t>HPR75502</t>
  </si>
  <si>
    <t>经腹腔镜坏疽性阑尾切除术</t>
  </si>
  <si>
    <t>003310030220000-HPR75502</t>
  </si>
  <si>
    <t>HPS73308</t>
  </si>
  <si>
    <t>结肠癌姑息切除术+短路</t>
  </si>
  <si>
    <t>003310030200000-HPS73308</t>
  </si>
  <si>
    <t>HQA46101</t>
  </si>
  <si>
    <t>经皮肝脏创伤止血治疗</t>
  </si>
  <si>
    <t>003310050010000-HQA46101</t>
  </si>
  <si>
    <t>HQA46101.01</t>
  </si>
  <si>
    <t>经皮肝脏创伤止血治疗(以一个病灶为基价，每增加1处加收)</t>
  </si>
  <si>
    <t>003310050010000-HQA46101.01</t>
  </si>
  <si>
    <t>HQE-HQM</t>
  </si>
  <si>
    <t>10.胆道</t>
  </si>
  <si>
    <t>HQK75301</t>
  </si>
  <si>
    <t>003310060020000-HQK75301</t>
  </si>
  <si>
    <t>HQK75301.10</t>
  </si>
  <si>
    <t>003310060170000-HQK75301.10</t>
  </si>
  <si>
    <t>HQK75501</t>
  </si>
  <si>
    <t>经腹腔镜胆囊切除术</t>
  </si>
  <si>
    <t>003310060020001-HQK75501</t>
  </si>
  <si>
    <t>HQK86303</t>
  </si>
  <si>
    <t>胆胰转流手术(BPD)</t>
  </si>
  <si>
    <t>003310060210000-HQK86303</t>
  </si>
  <si>
    <t>HQN73303</t>
  </si>
  <si>
    <t>胰头部分切除胰肠吻合术</t>
  </si>
  <si>
    <t>003310070110000-HQN73303</t>
  </si>
  <si>
    <t>HQN73304</t>
  </si>
  <si>
    <t>保留十二指肠胰头切除术</t>
  </si>
  <si>
    <t>003310070110000-HQN73304</t>
  </si>
  <si>
    <t>HQN73311</t>
  </si>
  <si>
    <t>003310070060000-HQN73311</t>
  </si>
  <si>
    <t>HQN73312</t>
  </si>
  <si>
    <t>胰腺癌联合脏器切除术</t>
  </si>
  <si>
    <t>003310070060400-HQN73312</t>
  </si>
  <si>
    <t>HQN-HQP</t>
  </si>
  <si>
    <t>11.胰</t>
  </si>
  <si>
    <t>HQP86301</t>
  </si>
  <si>
    <t>胰管空肠侧侧吻合术</t>
  </si>
  <si>
    <t>003310070110000-HQP86301</t>
  </si>
  <si>
    <t>HQP86302</t>
  </si>
  <si>
    <t>003310070110000-HQP86302</t>
  </si>
  <si>
    <t>HQQ-HQZ</t>
  </si>
  <si>
    <t>12.其它</t>
  </si>
  <si>
    <t>HTW</t>
  </si>
  <si>
    <t>6.会阴</t>
  </si>
  <si>
    <t>附件3</t>
  </si>
  <si>
    <t>消化系统类立项指南项目映射关系表</t>
  </si>
  <si>
    <t>医保医疗服务项目分类与代码</t>
  </si>
  <si>
    <t>映射现行重庆项目</t>
  </si>
  <si>
    <t>《全国医疗服务项目技术规范（2023年版）》</t>
  </si>
  <si>
    <t>同主项目/扩展项/加收项收取</t>
  </si>
  <si>
    <t>纳入价格构成</t>
  </si>
  <si>
    <t>3109020020000</t>
  </si>
  <si>
    <t>310902002
310902002.01</t>
  </si>
  <si>
    <t>24小时动态胃酸监测
24小时动态胃酸监测(瞬间胃酸监测收取)</t>
  </si>
  <si>
    <t>FPB1E401</t>
  </si>
  <si>
    <t>24小时食管/胃pH监测</t>
  </si>
  <si>
    <t>FPC1E401</t>
  </si>
  <si>
    <t>24小时食管多通道阻抗监测</t>
  </si>
  <si>
    <t>3109040020000
3109010010000
3109010010001
3109020040000
3109030020000
3109020030000</t>
  </si>
  <si>
    <t>肛门直肠测压
食管测压
食管测压（部分测压）
24小时胃肠压力测定
奥迪氏括约肌压力测定
胃幽门十二指肠压力测定</t>
  </si>
  <si>
    <t>310904002
310901001
310904009
310902003
310902004
310903002</t>
  </si>
  <si>
    <t>肛门直肠测压
食管测压
高分辨率肛门直肠测压
胃幽门十二指肠压力测定
24小时胃肠压力测定
奥迪氏括约肌压力测定</t>
  </si>
  <si>
    <t>FPB1C401
FPB1C402
FPC1C402
FPS1C701
FPV1C401
FPK1C601
FPC1C401</t>
  </si>
  <si>
    <t>胃-幽门-十二指肠压力测定
24小时食管动态压力测定
儿童食管压力测定
结肠压力测定
肛门直肠压力测定
经内镜奥迪括约肌压力测定
高分辨率食管压力测定</t>
  </si>
  <si>
    <t>3109020010000
3109020010001
3109020010002</t>
  </si>
  <si>
    <t>胃肠电图
胃肠电图（动态胃电图加收）
胃肠电图（导纳式胃动力检测加收）</t>
  </si>
  <si>
    <t>310902001
310904005</t>
  </si>
  <si>
    <t>胃肠电图
肛直肠肌电测量</t>
  </si>
  <si>
    <t>FPD1A701</t>
  </si>
  <si>
    <t>胃电图检查</t>
  </si>
  <si>
    <t>3106010130000</t>
  </si>
  <si>
    <t>一氧化氮呼气测定</t>
  </si>
  <si>
    <t>FJE1C408</t>
  </si>
  <si>
    <t>呼出气一氧化氮测定(FeNO)</t>
  </si>
  <si>
    <t>2504030790000
2305000140000</t>
  </si>
  <si>
    <t>13碳尿素呼气试验
14碳呼气试验</t>
  </si>
  <si>
    <t>250403079
230500014
230500014.10</t>
  </si>
  <si>
    <t>13碳尿素呼气试验
14碳呼气试验
14碳呼气试验(各类呼气试验)</t>
  </si>
  <si>
    <t>CGP09001
CGP10001
EEGPD001</t>
  </si>
  <si>
    <t>碳13尿素呼气试验
碳14尿素呼气试验
尿素呼气试验</t>
  </si>
  <si>
    <t>新增</t>
  </si>
  <si>
    <t>FPA1D701</t>
  </si>
  <si>
    <t>乳果糖氢呼气试验</t>
  </si>
  <si>
    <t>210103014</t>
  </si>
  <si>
    <t>胃肠排空试验</t>
  </si>
  <si>
    <t>FPA1C401</t>
  </si>
  <si>
    <t>胃肠传输时间检测</t>
  </si>
  <si>
    <t>310905026
310905026.10</t>
  </si>
  <si>
    <t>吲哚箐绿(ICG)肝脏储备功能分析
吲哚箐绿(ICG)肝脏储备功能分析((DDG)肝脏储备功能测定)</t>
  </si>
  <si>
    <t>FQA1C201</t>
  </si>
  <si>
    <t>肝储备功能测定</t>
  </si>
  <si>
    <t>KPH3M401</t>
  </si>
  <si>
    <t>3109050020000
3109050020001</t>
  </si>
  <si>
    <t>腹水直接回输治疗
腹水直接回输治疗（超滤回输加收）</t>
  </si>
  <si>
    <t>KQT3L101
KQT3M101</t>
  </si>
  <si>
    <t>腹水超滤间接回输治疗
腹水直接回输治疗</t>
  </si>
  <si>
    <t>3109030130000</t>
  </si>
  <si>
    <t>310903013
310903012
310903012.10
310903014</t>
  </si>
  <si>
    <t>肠套叠充气造影及整复
肠套叠手法复位
肠套叠手法复位(嵌顿疝手法复位)
超声引导下肠套叠水压控制灌肠整复术</t>
  </si>
  <si>
    <t>KPH3H401
KPH3H701
KPH3H702</t>
  </si>
  <si>
    <t>肠套叠充气整复
肠套叠手法复位
嵌顿疝手法复位</t>
  </si>
  <si>
    <t>3109030140000</t>
  </si>
  <si>
    <t>FPA1A602</t>
  </si>
  <si>
    <t>3109010030000
3109010040000
3109010040001
3109020050000
3109020050001</t>
  </si>
  <si>
    <t>硬性食管镜检查
纤维食管镜检查
纤维食管镜检查（电子镜加收）
纤维胃十二指肠镜检查
纤维胃十二指肠镜检查（电子镜加收）</t>
  </si>
  <si>
    <t>310901003
310901004
310902005</t>
  </si>
  <si>
    <t>硬性食管镜检查
纤维食管镜检查
纤维胃十二指肠镜检查</t>
  </si>
  <si>
    <t>3109.01
220800008.10</t>
  </si>
  <si>
    <t>消化系统(使用电子镜加收)
超声计算机图文报告(窥镜图象报告)</t>
  </si>
  <si>
    <t>FPB1A603
FPB1A604
FPC1A601
FPC1A602
FPD1C601</t>
  </si>
  <si>
    <t>胃镜检查
经鼻胃镜检查
硬质食管镜食管检查
硬质食管内镜食管检查
经内镜胃黏膜血流量测定</t>
  </si>
  <si>
    <t>超声计算机图文报告(窥镜图象报告)</t>
  </si>
  <si>
    <t>3109050060000
3109050060001</t>
  </si>
  <si>
    <t>胆道镜检查
胆道镜检查（超选择造影加收）</t>
  </si>
  <si>
    <t>FQE1A101</t>
  </si>
  <si>
    <t>经皮经肝胆道镜检查</t>
  </si>
  <si>
    <t>3109050300000</t>
  </si>
  <si>
    <t>经口电子胰管镜检查</t>
  </si>
  <si>
    <t>FQE1A602</t>
  </si>
  <si>
    <t>经口胆胰管镜检查</t>
  </si>
  <si>
    <t>3109050260000</t>
  </si>
  <si>
    <t>FPA1A601
FPA1A603</t>
  </si>
  <si>
    <t>上消化道内镜色素检查
上消化道图像增强内镜检查</t>
  </si>
  <si>
    <t>3109040010000
3109030060000
3109030060001
3109030050000
3109030050001</t>
  </si>
  <si>
    <t>直肠镜检查
乙状结肠镜检查
乙状结肠镜检查（电子镜加收）
纤维结肠镜检查
纤维结肠镜检查（电子镜加收）</t>
  </si>
  <si>
    <t>310904001
310903006
310903005</t>
  </si>
  <si>
    <t>直肠镜检查
乙状结肠镜检查
纤维结肠镜检查</t>
  </si>
  <si>
    <t>FQE1A601
FPS1A601
FPT1A601
FPU1A601</t>
  </si>
  <si>
    <t>经瘘管胆道镜检查
结肠镜检查
乙状结肠镜检查
直肠镜检查</t>
  </si>
  <si>
    <t>3109030040000
3109030040001</t>
  </si>
  <si>
    <t>小肠镜检查
小肠镜检查（使用电子镜检查</t>
  </si>
  <si>
    <t>FPJ1A602
FPJ1A601</t>
  </si>
  <si>
    <t>气囊辅助小肠镜检查
推进式小肠镜检查</t>
  </si>
  <si>
    <t>3109030040002</t>
  </si>
  <si>
    <t>小肠镜检查（使用双气囊小肠镜）</t>
  </si>
  <si>
    <t>FPA1A604
FPA1A605
FPA1A606</t>
  </si>
  <si>
    <t>结直肠图像增强内镜检查
结直肠内镜色素检查
小肠内镜色素检查</t>
  </si>
  <si>
    <t>3109020090000
3109050240000
3109050240001
3109050240100</t>
  </si>
  <si>
    <t>超声胃镜检查术
经内镜胆管内超声检查术
经内镜胆管内超声检查术（治疗酌情加收）
经内镜胰管腔内超声检查</t>
  </si>
  <si>
    <t>220800008.10</t>
  </si>
  <si>
    <t>FPA1A609
FPB1A602
FPB1A605
FPA1A608
FPB1K602</t>
  </si>
  <si>
    <t>经超声内镜经穿刺针囊腔内镜检查
经内镜超声微探头上消化道检查
超声胃镜检查
经超声内镜经穿刺针共聚焦激光显微内镜检查
超声内镜引导下穿刺针吸细胞及组织学检查</t>
  </si>
  <si>
    <t>FQP1A601</t>
  </si>
  <si>
    <t>经内镜胆胰管腔内超声检查</t>
  </si>
  <si>
    <t>FPS1A602
FPU1A602
FPA1A609
FPB1K602</t>
  </si>
  <si>
    <t>超声结肠镜检查
经内镜超声微探头结直肠检查
经超声内镜经穿刺针囊腔内镜检查
超声内镜引导下穿刺针吸细胞及组织学检查</t>
  </si>
  <si>
    <t>FPA1A607
FPB1A601
FPA1A608</t>
  </si>
  <si>
    <t>探头式共聚焦激光显微内镜检查
上消化道共聚焦激光显微内镜检查
经超声内镜经穿刺针共聚焦激光显微内镜检查</t>
  </si>
  <si>
    <t>映射关系同“上消化道内镜检查费（共聚焦激光显微内镜）”</t>
  </si>
  <si>
    <t>FPN1A601
FPA1A607
FPA1A608</t>
  </si>
  <si>
    <t>结直肠共聚焦激光显微内镜检查
探头式共聚焦激光显微内镜检查
经超声内镜经穿刺针共聚焦激光显微内镜检查</t>
  </si>
  <si>
    <t>2101030210000</t>
  </si>
  <si>
    <t>经内镜逆行胰胆管造影（ERCP）</t>
  </si>
  <si>
    <t>210103021</t>
  </si>
  <si>
    <t>经内镜逆行胰胆管造影(ERCP)</t>
  </si>
  <si>
    <t>EACQP001</t>
  </si>
  <si>
    <t>2101030220000</t>
  </si>
  <si>
    <t>经皮经肝胆道造影（PTC）</t>
  </si>
  <si>
    <t>210103022</t>
  </si>
  <si>
    <t>经皮经肝胆道造影(PTC)</t>
  </si>
  <si>
    <t>EACQE001</t>
  </si>
  <si>
    <t>经皮经肝穿刺胆管造影</t>
  </si>
  <si>
    <t>3109050100000</t>
  </si>
  <si>
    <t>经皮肝穿胆道引流术（PTCD）</t>
  </si>
  <si>
    <t>KQE6R101
KQE7E101
KQE7E102
KQC6R101</t>
  </si>
  <si>
    <t>经皮肝穿胆道引流术(PTCD)
经皮经肝胆道狭窄球囊扩张术
经皮胆管球囊扩张术
经皮经肝肝门部肿物支架管外引流术</t>
  </si>
  <si>
    <t>3109050170000</t>
  </si>
  <si>
    <t>KQE7E101
KQE7E102
KQC6K101</t>
  </si>
  <si>
    <t>经皮经肝胆道狭窄球囊扩张术
经皮胆管球囊扩张术
经皮经肝肝门部肿物支架置入内引流术</t>
  </si>
  <si>
    <t>3109050120000</t>
  </si>
  <si>
    <t>经内镜鼻胆管引流术（ENBD）</t>
  </si>
  <si>
    <t>KQE6R601
KQP6R601</t>
  </si>
  <si>
    <t>经内镜鼻-胆管引流术(ENBD)
经内镜鼻-胰管引流术</t>
  </si>
  <si>
    <t>KQP6R603</t>
  </si>
  <si>
    <t>经超声内镜胰管穿刺引流术</t>
  </si>
  <si>
    <t>3109050190000
3109050190100</t>
  </si>
  <si>
    <t>经内镜胰管内引流术
经内镜胰管内引流术（胰腺囊肿内引流）</t>
  </si>
  <si>
    <t>310905019
310905019.10</t>
  </si>
  <si>
    <t>经内镜胰管内引流术
经内镜胰管内引流术(胰腺囊肿内引流)</t>
  </si>
  <si>
    <t>KQP6R602
HQN6R601
KQP6R603</t>
  </si>
  <si>
    <t>经内镜胰管内引流术
经超声内镜胰腺囊肿内引流术
经超声内镜胰管穿刺引流术</t>
  </si>
  <si>
    <t>3109050090000
3109050050300</t>
  </si>
  <si>
    <t>肝囊肿硬化剂注射治疗
经皮穿刺肝肿物特殊治疗（药物注射）</t>
  </si>
  <si>
    <t>310905009
310905005a
310905008
310905008.10
310905008.20
331007001
310905029</t>
  </si>
  <si>
    <t>肝囊肿硬化剂注射治疗
经皮穿刺肝肿物特殊治疗(药物注射法)
膈下脓肿穿刺引流术
膈下脓肿穿刺引流术(腹腔脓肿)
膈下脓肿穿刺引流术(胆汁穿刺引流)
胰腺穿刺术
超声内镜引导下胆道穿刺引流术</t>
  </si>
  <si>
    <t>KQA6B101
KQA7N101
HQA7N301
KPA1J601
KQT6R101
KQU6B301
KNB6R101
KNB6R102
KQA6R101
KQA6R102
KQD7D101
KQN3M101
KQN6R101
KQN6R102
KQZ6R101
HNB6R101
HNB7D101
HQH7D101
KPR6R101
KPA6R101</t>
  </si>
  <si>
    <t>经皮肝囊肿穿刺药物注射治疗
经皮肝脏肿物药物注射消融术
肝脏肿物药物注射消融术
经内镜消化道定位(示踪)术
经皮腹腔脓肿穿刺引流术
腹盆腔灌洗术
经皮脾囊肿穿刺引流术
经皮脾脓肿穿刺引流术
经皮肝囊肿穿刺引流术
经皮肝脓肿穿刺引流术
经皮肝血管瘤硬化剂注射栓塞术
经皮胰腺穿刺引流/注药术
经皮胰腺囊肿穿刺引流术
经皮胰腺脓肿穿刺引流术
经皮膈下脓肿穿刺引流术
经皮脾脓肿切开引流术
经皮穿刺脾脏创伤出血栓塞术
经皮肝管栓塞术
经直肠阑尾脓肿穿刺引流术
经超声内镜穿刺引流术</t>
  </si>
  <si>
    <t>3109050050000
3109050050400
3109050050100
3109050050200</t>
  </si>
  <si>
    <t>经皮穿刺肝肿物特殊治疗
经皮穿刺肝肿物特殊治疗（90钇）
经皮穿刺肝肿物特殊治疗（激光）
经皮穿刺肝肿物特殊治疗（微波）</t>
  </si>
  <si>
    <t>310905005
310905005b
310905005c
HQA46101</t>
  </si>
  <si>
    <t>经皮穿刺肝肿物特殊治疗
经皮穿刺肝肿物特殊治疗(90钇法)
经皮穿刺肝肿物特殊治疗(射频(多弹头)法)
经皮肝脏创伤止血治疗</t>
  </si>
  <si>
    <t>HQA7N101
HQA7N102
HQA7N103
HQT7N101
KQA7N102</t>
  </si>
  <si>
    <t>经皮肝脏肿物激光消融术
经皮肝脏肿物微波消融术
经皮肝脏肿物冷冻消融术
腹腔恶性肿瘤冷冻治疗
经皮肝脏肿物射频消融术</t>
  </si>
  <si>
    <t>3109030100000
3109030090000
3109030090100
3109030090200
3109020060000
3109020060300
3109020060400
3109020060700
3109020060800
3109020060900</t>
  </si>
  <si>
    <t>经肠镜特殊治疗
经内镜结肠治疗
经内镜结肠治疗（液疗）
经内镜结肠治疗（药疗）
经胃镜特殊治疗
经胃镜特殊治疗（粘膜血流量测定）
经胃镜特殊治疗（止血）
经胃镜特殊治疗（药疗）
经胃镜特殊治疗（化疗）
经胃镜特殊治疗（硬化剂治疗）</t>
  </si>
  <si>
    <t>310903010
310903010.20
310903010.30
310903010.40
310903009
310903009.10
310903009.20
310902006
310902006.30
310902006.40
310902006.60
310902006.70
310902006.80</t>
  </si>
  <si>
    <t>经肠镜特殊治疗
经肠镜特殊治疗(粘膜切除)
经肠镜特殊治疗(粘膜血流量测定)
经肠镜特殊治疗(止血)
经内镜结肠治疗
经内镜结肠治疗(液疗)
经内镜结肠治疗(药疗)
经胃镜特殊治疗
经胃镜特殊治疗(粘膜血流量测定)
经胃镜特殊治疗(止血)
经胃镜特殊治疗(药疗)
经胃镜特殊治疗(化疗)
经胃镜特殊治疗(硬化剂治疗)</t>
  </si>
  <si>
    <t>310903010.06
310903010.07
310902006.04
310902006.05</t>
  </si>
  <si>
    <t>经肠镜特殊治疗(出血点每增加一个加收)
经肠镜特殊治疗(肿物每增加一个加收)
经胃镜特殊治疗(出血点每增加一个加收)
经胃镜特殊治疗(肿物每增加一个加收)</t>
  </si>
  <si>
    <t>HQN6R601
KPA6R101
KPB3R601
KPB3R602
KPB3R604
KPJ3R601
KPS3R601
KPS3R602
KPU3R601
KPU7D601
KQE6R602
KQE6R603
KQN6B601</t>
  </si>
  <si>
    <t>经超声内镜胰腺囊肿内引流术
经超声内镜穿刺引流术
经内镜上消化道止血术
经内镜上消化道出血金属夹止血术
经内镜上消化道出血喷洒治疗
经内镜小肠出血止血术
经内镜结肠黏膜出血夹闭止血术
经内镜结肠黏膜出血喷洒治疗
经内镜结直肠黏膜止血术
经直肠镜直肠出血缝扎术
经超声内镜胆管穿刺引流术
经内镜胆管内引流术
经超声内镜注射</t>
  </si>
  <si>
    <t>3109020060600
3109040060000
3109040060100
3109040060200
3109040060300
3310040030500
3310040030700
3310040030600</t>
  </si>
  <si>
    <t>经胃镜特殊治疗（内镜下胃食道返流治疗）
直肠肛门特殊治疗
直肠肛门特殊治疗（微波）
直肠肛门特殊治疗（激光）
直肠肛门特殊治疗（冷冻）
经内镜直肠良性肿物切除术（激光）
经内镜直肠良性肿物切除术（电凝）
经内镜直肠良性肿物切除术（套扎）</t>
  </si>
  <si>
    <t>310904006
331004003
310905028</t>
  </si>
  <si>
    <t>直肠肛门特殊治疗
经内镜直肠良性肿物切除术
超声内镜引导下胰腺囊肿消融术</t>
  </si>
  <si>
    <t>310903010.07
310904006.01
310904006.02
331004003.01
331004003.02
310902006.01
310902006.02
310902006.03
310903010.01
310903010.02
310903010.03
310903010.04
310903010.05
310902006.05</t>
  </si>
  <si>
    <t>经肠镜特殊治疗(肿物每增加一个加收)
直肠肛门特殊治疗(微波法加收)
直肠肛门特殊治疗(激光法加收)
经内镜直肠良性肿物切除术(激光加收)
经内镜直肠良性肿物切除术(套扎加收)
经胃镜特殊治疗(激光法加收)
经胃镜特殊治疗(微波法加收)
经胃镜特殊治疗(电切、射频、氩气刀法每次加收)
经肠镜特殊治疗(激光法加收)
经肠镜特殊治疗(微波法加收)
经肠镜特殊治疗(电切法加收)
经肠镜特殊治疗(射频法加收)
经肠镜特殊治疗(氩气刀法加收)
经胃镜特殊治疗(肿物每增加一个加收)</t>
  </si>
  <si>
    <t>HPA6W601
HPU6U601
HPU6U602
HPU7N601
HPU7N602
HPV7N601
HPV7N602
HPV7N603
HQN6U601
HQN7N601
KPA7D601
KPA7N601
KPA7N602
KPB7N601
KPU3R603
KPB3R603
KPU3R602</t>
  </si>
  <si>
    <t>经内镜多环套扎黏膜切除术(MBM)
结直肠病变氩离子切除术
经内镜结直肠病变高频电切术
经内镜结直肠病变微波切除术
经内镜结直肠病变激光切除术
经肛门镜直肠肛门冷冻治疗
经肛门镜直肠病变微波治疗
经肛门镜直肠病变激光治疗
经口消化内镜坏死组织清创术
经超声内镜胰腺囊肿消融术
经内镜胃肠道病变套扎术
经内镜消化道病变射频消融术
经内镜消化道病变微波消融术
上消化道病变氩离子凝固术
经直肠镜直肠出血电凝术
经内镜上消化道出血电凝止血术
经内镜结直肠黏膜出血电凝止血术</t>
  </si>
  <si>
    <t>3109010070000
3109010070100
3109010070300
3109010070200</t>
  </si>
  <si>
    <t>经胃镜食管静脉曲张治疗
经胃镜食管静脉曲张治疗（硬化）
经胃镜食管静脉曲张治疗（组织粘合）
经胃镜食管静脉曲张治疗（套扎）</t>
  </si>
  <si>
    <t>310901007
310901007.10
310901007.20
310901007.30
331002017</t>
  </si>
  <si>
    <t>经胃镜食管静脉曲张治疗
经胃镜食管静脉曲张治疗(硬化)
经胃镜食管静脉曲张治疗(套扎)
经胃镜食管静脉曲张治疗(组织粘合)
超声内镜引导下胃底曲张静脉栓塞术</t>
  </si>
  <si>
    <t>HMT7D601
KMS6B601
KMS7D601</t>
  </si>
  <si>
    <t>经超声内镜胃底曲张静脉栓塞术
经内镜食管胃底静脉曲张注射治疗
经内镜食管胃底静脉曲张套扎治疗</t>
  </si>
  <si>
    <t>3109020060500
3310040030300</t>
  </si>
  <si>
    <t>经胃镜特殊治疗（息肉肿物切除）
经内镜直肠良性肿物切除术（息肉）</t>
  </si>
  <si>
    <t>331004003.30
310902006.50
310903010.50
331003024.10</t>
  </si>
  <si>
    <t>经内镜直肠良性肿物切除术(息肉)
经胃镜特殊治疗(息肉肿物切除)
经肠镜特殊治疗(息肉肿物切除)
结肠良性肿物切除术(息肉)</t>
  </si>
  <si>
    <t>HPS6U602
HPS7N601</t>
  </si>
  <si>
    <t>经内镜结肠息肉切除术
经内镜结肠息肉毁损术</t>
  </si>
  <si>
    <t>3109020060200
3310040030000
3310040030100
3310040030200
3310040030400</t>
  </si>
  <si>
    <t>经胃镜特殊治疗（粘膜切除）
经内镜直肠良性肿物切除术
经内镜直肠良性肿物切除术（粘膜）
经内镜直肠良性肿物切除术（粘膜下）
经内镜直肠良性肿物切除术（腺瘤）</t>
  </si>
  <si>
    <t>310902006.20
331004003.10
331004003.20
331004003.40
331002021
331003024
331003024.20</t>
  </si>
  <si>
    <t>经胃镜特殊治疗(粘膜切除)
经内镜直肠良性肿物切除术(粘膜)
经内镜直肠良性肿物切除术(粘膜下)
经内镜直肠良性肿物切除术(腺瘤)
经电子内镜消化道黏膜切除术(EMR)
结肠良性肿物切除术
结肠良性肿物切除术(腺瘤切除)</t>
  </si>
  <si>
    <t>HPA6U601
HPA6U603
HPB6U601
HPB6U602
HPB6U603
HPS6U603
HPU6U603
KPB6T601
KPS6T601</t>
  </si>
  <si>
    <t>经内镜黏膜下肿物挖除术(ESE)
经内镜消化道管壁全层切除术(EFTR)
经内镜上消化道病变高频电切术
经内镜上消化道病变微波切除术
经内镜上消化道病变激光切除术
经内镜结肠黏膜切除术(EMR)
经内镜直肠肿物切除术
经内镜上消化道黏膜剥离术(ESD)
经内镜结直肠黏膜剥离术(ESD)</t>
  </si>
  <si>
    <t>HPA6U602</t>
  </si>
  <si>
    <t>经内镜黏膜下隧道肿瘤切除术(STER)</t>
  </si>
  <si>
    <t>310901010
331001003
331001003.10</t>
  </si>
  <si>
    <t>经内镜食管瘘填堵术
食管瘘清创术
食管瘘清创术(填堵术)</t>
  </si>
  <si>
    <t>HPA7D601
HPA7P601
HPB7P601</t>
  </si>
  <si>
    <t>经内镜瘘口闭合术
经内镜消化道创面修补术
经内镜消化道憩室修补术</t>
  </si>
  <si>
    <t>3109010050000
3109010050001
3109020080000
3109020080300
3109020080001
3109020080100
3109020080200
3109020060100
3109030090300
3109040010200</t>
  </si>
  <si>
    <t>经食管镜取异物
经食管镜取异物（电子镜加收）
经胃镜碎石术
经胃镜碎石术（爆破碎石法）
经胃镜碎石术（电子镜加收）
经胃镜碎石术（机械碎石法）
经胃镜碎石术（激光碎石法）
经胃镜特殊治疗（取异物）
经内镜结肠治疗（取异物）
直肠镜检查（取异物）</t>
  </si>
  <si>
    <t>310901005
310902006.10
310903009.30
310903010.10
310902008
310902008.10
310902008.20
310902008.30</t>
  </si>
  <si>
    <t>经食管镜取异物
经胃镜特殊治疗(取异物)
经内镜结肠治疗(取异物)
经肠镜特殊治疗(取异物)
经胃镜碎石术
经胃镜碎石术(机械碎石法)
经胃镜碎石术(激光碎石法)
经胃镜碎石术(爆破碎石法)</t>
  </si>
  <si>
    <t>HQE6P601
KPB3F601
KPC3F601
KPC3F602
KPC3F603
KPC3F401</t>
  </si>
  <si>
    <t>经瘘管胆道镜异物取出术
经内镜上消化道异物取出术
经硬质食管镜异物取出术
经食管内镜气囊导尿管辅助食管异物取出术
经食管内镜异物取出术
气囊导尿管辅助食管异物取出术</t>
  </si>
  <si>
    <t>3109010080000
3109010080500
3109010080100
3109010080400
3109010080200
3109010080700
3109010080300
3109010080600
3109030070000</t>
  </si>
  <si>
    <t>食管狭窄扩张术
食管狭窄扩张术（贲门）
食管狭窄扩张术（经内镜扩张）
食管狭窄扩张术（逆行扩张）
食管狭窄扩张术（器械扩张）
食管狭窄扩张术（十二指肠狭窄扩张术）
食管狭窄扩张术（透视下气囊或水囊扩张）
食管狭窄扩张术（幽门）
经内镜肠道球囊扩张术</t>
  </si>
  <si>
    <t>310901008
310901008.10
310901008.20
310901008.30
310901008.40
310901008.50
310901008.60
310901008.70
310901008.80
310903007
331004004</t>
  </si>
  <si>
    <t>食管狭窄扩张术
食管狭窄扩张术(经内镜扩张)
食管狭窄扩张术(器械扩张)
食管狭窄扩张术(透视下气囊扩张)
食管狭窄扩张术(透视下水囊扩张)
食管狭窄扩张术(逆行扩张)
食管狭窄扩张术(贲门狭窄扩张术)
食管狭窄扩张术(幽门狭窄扩张术)
食管狭窄扩张术(十二指肠狭窄扩张术)
经内镜肠道球囊扩张术
直肠狭窄扩张术</t>
  </si>
  <si>
    <t>310901008.01
310901008.02</t>
  </si>
  <si>
    <t>食管狭窄扩张术(幽门狭窄扩张术加收)
食管狭窄扩张术(十二指肠狭窄扩张术加收)</t>
  </si>
  <si>
    <t>KPB7E601
KPH7E601
KPK7E601</t>
  </si>
  <si>
    <t>经内镜上消化道狭窄扩张术
经内镜肠道狭窄扩张术
经内镜十二指肠乳头括约肌扩张术</t>
  </si>
  <si>
    <t>3109050210000</t>
  </si>
  <si>
    <t>331006013
310905021</t>
  </si>
  <si>
    <t>经十二指肠镜乳头扩张术
胆道球囊扩张术</t>
  </si>
  <si>
    <t>310905021.01
310905021.02</t>
  </si>
  <si>
    <t>胆道球囊扩张术(术后扩张加收)
胆道球囊扩张术(经十二指肠内窥镜加收)</t>
  </si>
  <si>
    <t>KPK7E602
KQM7E601
HQE7E501</t>
  </si>
  <si>
    <t>经十二指肠镜乳头狭窄扩张术
经内镜胆总管球囊扩张术
经胆道镜胆管球囊扩张术</t>
  </si>
  <si>
    <t>KQP7E601</t>
  </si>
  <si>
    <t>经内镜胰管狭窄扩张术</t>
  </si>
  <si>
    <t>3109010060000
3109010060100
3109010060200
3109020070000
3109020070200
3109020070400
3109020070100
3109020070300
3109050180000
3109030080000
3109030080100</t>
  </si>
  <si>
    <t>食管腔内支架置入术
食管腔内支架置入术（内镜下置入）
食管腔内支架置入术（透视下置入）
经胃镜胃内支架置入术
经胃镜胃内支架置入术（贲门）
经胃镜胃内支架置入术（十二指肠支架置入术）
经胃镜胃内支架置入术（食管）
经胃镜胃内支架置入术（幽门）
经内镜十二指肠狭窄支架置入术
经内镜肠道支架置入术
经内镜肠道支架置入术（取出术）</t>
  </si>
  <si>
    <t>310901006
310901006.10
310901006.20
310902007
310902007.10
310902007.20
310902007.30
310902007.40
310903008
310905018</t>
  </si>
  <si>
    <t>食管腔内支架置入术
食管腔内支架置入术(内镜下置入)
食管腔内支架置入术(透视下置入)
经胃镜胃内支架置入术
经胃镜胃内支架置入术(食管支架置入术)
经胃镜胃内支架置入术(贲门支架置入术)
经胃镜胃内支架置入术(幽门支架置入术)
经胃镜胃内支架置入术(十二指肠支架置入术)
经内镜肠道支架置入术
经内镜十二指肠狭窄支架置入术</t>
  </si>
  <si>
    <t>310902007.01
310902007.02</t>
  </si>
  <si>
    <t>经胃镜胃内支架置入术(幽门支架置入术加收)
经胃镜胃内支架置入术(十二指肠支架置入术加收)</t>
  </si>
  <si>
    <t>HPR6R601
KPB6L601
KPC6K601
KPJ6K601
KPS6K601
KPS6L601</t>
  </si>
  <si>
    <t>经内镜阑尾引流术
经内镜上消化道支架置换术
经内镜上消化道支架置入术
经内镜小肠支架置入术
经内镜结肠支架置入术
经内镜结肠支架置换术</t>
  </si>
  <si>
    <t>3109050110000
3109050220000</t>
  </si>
  <si>
    <t>经内镜胆管内引流术＋支架置入术
胆道支架置入术</t>
  </si>
  <si>
    <t>310905011
310905022</t>
  </si>
  <si>
    <t>310905022.01
310905022.02</t>
  </si>
  <si>
    <t>胆道支架置入术(术后扩张加收)
胆道支架置入术(经十二指肠内窥镜加收)</t>
  </si>
  <si>
    <t>HQE6K301
KQE6K101
KQE6K601</t>
  </si>
  <si>
    <t>胆管内支架置入术
经皮经肝胆道支架置入术
经内镜胆管内支架置入术</t>
  </si>
  <si>
    <t>3109050200000
3109050200001</t>
  </si>
  <si>
    <t>经内镜胰胆管扩张术＋支架置入术
经内镜胰胆管扩张术＋支架置入术（双管加收）</t>
  </si>
  <si>
    <t>KQP6K601
KQP6L601</t>
  </si>
  <si>
    <t>经内镜胰管内支架置入术
经内镜胰管支架置换术</t>
  </si>
  <si>
    <t>3109010060300</t>
  </si>
  <si>
    <t>食管腔内支架置入术（取出支架）</t>
  </si>
  <si>
    <t>310901006.30
310903008.10</t>
  </si>
  <si>
    <t>食管腔内支架置入术(取出支架)
经内镜肠道支架置入术(取出术)</t>
  </si>
  <si>
    <t>KPB6N601
KPS6N601
KQE6N601
KQP6N601</t>
  </si>
  <si>
    <t>经内镜上消化道支架取出术
经内镜结肠支架取出术
经内镜胆管内支架取出术
经内镜胰管支架取出术</t>
  </si>
  <si>
    <t>KQM6P101</t>
  </si>
  <si>
    <t>经皮胆总管支架取出术</t>
  </si>
  <si>
    <t>HPA7C601</t>
  </si>
  <si>
    <t>经内镜消化道瘢痕松解术</t>
  </si>
  <si>
    <t>3109030030000
3109030030200
3109030030100
3109050130000
3109050130100
3109050130200
3109050140000
3109050150000
3109050160000
3310060150000
3310060150100</t>
  </si>
  <si>
    <t>经十二指肠镜胆道结石取出术
经十二指肠镜胆道结石取出术（取蛔虫）
经十二指肠镜胆道结石取出术（取异物）
经胆道镜瘘管取石术
经胆道镜瘘管取石术（肝内结石取出）
经胆道镜瘘管取石术（外胆道结石取出）
经胆道镜胆道结石取出术
经皮胆囊超声碎石取石术
经皮经肝胆道镜取石术
经内镜奥狄氏括约肌切开取石术（ECT）
经内镜奥狄氏括约肌切开取石术（ECT）（取蛔虫）</t>
  </si>
  <si>
    <t>310903003
310903003.10
310903003.20</t>
  </si>
  <si>
    <t>经十二指肠镜胆道结石取出术
经十二指肠镜胆道结石取出术(取异物)
经十二指肠镜胆道结石取出术(取蛔虫)</t>
  </si>
  <si>
    <t>3310060160000</t>
  </si>
  <si>
    <t>KQP6P601
HPK6P602</t>
  </si>
  <si>
    <t>经内镜胰管结石取石术
经电子十二指肠镜奥狄氏括约肌切开胰管取石术</t>
  </si>
  <si>
    <t>HQK6P602
HQK6P601
HQK6P603</t>
  </si>
  <si>
    <t>经超声内镜经胃保胆取石术
经超声内镜保胆取石术
经内镜经乳头保胆取石术术</t>
  </si>
  <si>
    <t>310905013
310905013.10
310905013.20
310905014
310905015
310905016
310905032</t>
  </si>
  <si>
    <t>经胆道镜瘘管取石术
经胆道镜瘘管取石术(肝内结石取出)
经胆道镜瘘管取石术(外胆道结石取出)
经胆道镜胆道结石取出术
经皮胆囊超声碎石取石术
经皮经肝胆道镜取石术
胆胰管结石激光碎石术</t>
  </si>
  <si>
    <t>HQK6P101
HQK6P102
HQK6P502</t>
  </si>
  <si>
    <t>经皮经肝胆囊穿刺超声碎石取石术
经皮经肝胆囊穿刺激光碎石取石术
经皮经肝胆囊穿刺胆道镜胆囊结石取出术</t>
  </si>
  <si>
    <t>3310060150000
3310060150100
3310060160000</t>
  </si>
  <si>
    <t>经内镜奥狄氏括约肌切开取石术（ECT）
经内镜奥狄氏括约肌切开取石术（ECT）（取蛔虫）
经内镜奥狄氏括约肌切开胰管取石术</t>
  </si>
  <si>
    <t>331006015
331006015.10
331006016
331006014
331006014.10
331002019</t>
  </si>
  <si>
    <t>经内镜奥狄氏括约肌切开取石术(ECT)
经内镜奥狄氏括约肌切开取石术(ECT)(取蛔虫)
经内镜奥狄氏括约肌切开胰管取石术
经十二指肠奥狄氏括约肌切开成形术
经十二指肠奥狄氏括约肌切开成形术(十二指肠乳头括约肌切开术)
经口内镜下肌切开术(POEM)</t>
  </si>
  <si>
    <t>HPG6S601
HPK6P601
HPK6S601
HPK7P401
HPK7P602
HQP6S601
HPC6S601
HPE6S601
HPK7P601</t>
  </si>
  <si>
    <t>经内镜幽门肌切开术
经内镜奥狄氏括约肌切开取石术(ECT)
经内镜十二指肠乳头括约肌切开术(EST)
经十二指肠奥狄氏括约肌切开成形术
经电子十二指肠镜奥狄氏括约肌狭窄切开成形术
经内镜胰管括约肌切开术
经内镜食管憩室切开术
经内镜食管贲门肌切开术(POEM)
经内镜十二指肠乳头成形术</t>
  </si>
  <si>
    <t>KPD6S601
KPL6K601
KPL6S601</t>
  </si>
  <si>
    <t>经内镜胃造口术(PEG)
经内镜空肠置管术
经内镜空肠造口术</t>
  </si>
  <si>
    <t>3109050250000
3109050250200
3109050250300
3109050250100</t>
  </si>
  <si>
    <t>消化道造瘘管换管术
消化道造瘘管换管术（胆道造瘘）
消化道造瘘管换管术（空肠）
消化道造瘘管换管术（胃造瘘）</t>
  </si>
  <si>
    <t>310905025
310905025.10
310905025.20
310905025.30</t>
  </si>
  <si>
    <t>消化道造瘘管换管术
消化道造瘘管换管术(胃造瘘)
消化道造瘘管换管术(胆道造瘘)
消化道造瘘管换管术(空肠造瘘)</t>
  </si>
  <si>
    <t>KPA6L301</t>
  </si>
  <si>
    <t>消化道造口管置换术</t>
  </si>
  <si>
    <t>KPD7K601</t>
  </si>
  <si>
    <t>经超声内镜胃空肠吻合术</t>
  </si>
  <si>
    <t>3310010040000
3310010040001
3310010050000
3310010050001
3310010060000
3310010060001
3310010060100</t>
  </si>
  <si>
    <t>食管良性肿物切除术
食管良性肿物切除术（经胸腔镜加收）
先天性食管囊肿切除术
先天性食管囊肿切除术（经胸腔镜加收）
食管憩室切除术
食管憩室切除术（经胸腔镜加收）
食管憩室切除术（内翻术）</t>
  </si>
  <si>
    <t xml:space="preserve">331001004
331001005
331001006
331001006.10
</t>
  </si>
  <si>
    <t xml:space="preserve">食管良性肿物切除术
先天性食管囊肿切除术
食管憩室切除术
食管憩室切除术(内翻术)
</t>
  </si>
  <si>
    <t>HPC6U302
HPC6U304
HMS7D301</t>
  </si>
  <si>
    <t>食管良性肿物切除术
食管憩室切除术
经胸食管下端曲张静脉缝扎术(Crile手术)</t>
  </si>
  <si>
    <t>3310010120000
3310010120100
3310010120200
3310010120300
3310010130000
3310010140000
3310010140100
3310010180000
3310010180100
3310010180200
3310010150000</t>
  </si>
  <si>
    <t>颈段食管癌切除+结肠代食管术
颈段食管癌切除+结肠代食管术（经颈手术）
颈段食管癌切除+结肠代食管术（经胸手术）
颈段食管癌切除+结肠代食管术（经腹手术）
颈段食管癌切除+颈部皮瓣食管再造术
食管癌根治+结肠代食管术
食管癌根治+结肠代食管术（经胸腔镜加收）
食管再造术
食管再造术（胃）
食管再造术（肠代食管）
颈段食管切除术</t>
  </si>
  <si>
    <t>331001018
331001018.10
331001018.20
331001015
330611007</t>
  </si>
  <si>
    <t>食管再造术
食管再造术(胃)
食管再造术(肠代食管)
颈段食管切除术
颈侧径路咽食管肿瘤切除术</t>
  </si>
  <si>
    <t>HGH6U302
HPC6U303
HPC7K301
HPC7K315</t>
  </si>
  <si>
    <t>颈侧入路咽食管肿瘤切除术
颈侧入路食管肿瘤切除术
经腹食管下端横断术
经胸食管下端横断术</t>
  </si>
  <si>
    <t>3310010110000
3310010110001
3310010110100
003310010220000
3310010230000</t>
  </si>
  <si>
    <t>食管癌根治术
食管癌根治术（三切口联合加收）
食管癌根治术（胸内胃食管吻合（主动脉弓下，弓上胸顶部吻合）及颈部吻合术）
贲门癌切除术
贲门癌扩大根治术</t>
  </si>
  <si>
    <t>331001011
331001011.10
331001022
331001023
331001024</t>
  </si>
  <si>
    <t>食管癌根治术
食管癌根治术(胸内胃食管吻合(主动脉弓下，弓上胸顶部吻合)及颈部吻合术)
贲门癌切除术
贲门癌扩大根治术
腔镜下经颈经食管裂孔食管癌根治术</t>
  </si>
  <si>
    <t>HPC6U502
HPC6V301
HPC6X501
HPC7K304
HPC7K308
HPC7K309
HPC7K310
HPC7K311
HPC7K313</t>
  </si>
  <si>
    <t>经胸腹腔镜颈胸腹三切口食管胃部分切除食管胃颈部吻合术
颈段食管切除颈部皮瓣食管重建术
经腹腔镜联合纵隔镜经颈经食管裂孔食管癌根治术
食管内翻拔脱切除胃代食管颈部吻合术
经左胸食管胃部分切除食管胃胸内吻合术
经腹经胸两切口食管胃部分切除食管胃胸内吻合术
经颈胸两切口食管胃部分切除食管胃颈部吻合术
颈胸腹三切口食管胃部分切除食管胃颈部吻合术
胸骨前/后食管胃吻合术</t>
  </si>
  <si>
    <t>3310010120000
3310010120100
3310010120200
3310010120300
3310010140000
3310010140100
3310010200000
3310010200100</t>
  </si>
  <si>
    <t>颈段食管癌切除+结肠代食管术
颈段食管癌切除+结肠代食管术（经颈手术）
颈段食管癌切除+结肠代食管术（经胸手术）
颈段食管癌切除+结肠代食管术（经腹手术）
食管癌根治+结肠代食管术
食管癌根治+结肠代食管术（经胸腔镜加收）
游离空肠代食管术
游离空肠代食管术（游离空肠移植代下咽术）</t>
  </si>
  <si>
    <t>331001012
331001012.10
331001012.20
331001012.30
331001014
331001020
331001020.10</t>
  </si>
  <si>
    <t>颈段食管癌切除+结肠代食管术
颈段食管癌切除+结肠代食管术(经颈手术)
颈段食管癌切除+结肠代食管术(经胸手术)
颈段食管癌切除+结肠代食管术(经腹手术)
食管癌根治+结肠代食管术
游离空肠代食管术
游离空肠代食管术(游离空肠移植代下咽术)</t>
  </si>
  <si>
    <t>HPC7K307
HPC7K306
HPC7K305
HPC7K312</t>
  </si>
  <si>
    <t>经颈胸腹三切口食管部分切除结肠代食管颈部吻合术
经腹经胸两切口食管部分切除结肠代食管胸内吻合术
食管部分切除食管空肠胸内吻合术
胸骨前/后食管结肠颈部吻合术</t>
  </si>
  <si>
    <t>3310010120000
3310010120100
3310010120200
3310010120300
3310010130000
3310010140000
3310010140100
3310010180000
3310010180100
3310010180200
3310010150000
3310010110000
3310010110001
3310010110100
003310010220000
3310010230000</t>
  </si>
  <si>
    <t>颈段食管癌切除+结肠代食管术
颈段食管癌切除+结肠代食管术（经颈手术）
颈段食管癌切除+结肠代食管术（经胸手术）
颈段食管癌切除+结肠代食管术（经腹手术）
颈段食管癌切除+颈部皮瓣食管再造术
食管癌根治+结肠代食管术
食管癌根治+结肠代食管术（经胸腔镜加收）
食管再造术
食管再造术（胃）
食管再造术（肠代食管）
颈段食管切除术
食管癌根治术
食管癌根治术（三切口联合加收）
食管癌根治术（胸内胃食管吻合（主动脉弓下，弓上胸顶部吻合）及颈部吻合术）
贲门癌切除术
贲门癌扩大根治术</t>
  </si>
  <si>
    <t>331001013
331001018
331001018.10
331001018.20
331001015
331001011
331001011.10
331001022</t>
  </si>
  <si>
    <t>颈段食管癌切除+颈部皮瓣食管再造术
食管再造术
食管再造术(胃)
食管再造术(肠代食管)
颈段食管切除术
食管癌根治术
食管癌根治术(胸内胃食管吻合(主动脉弓下，弓上胸顶部吻合)及颈部吻合术)
贲门癌切除术</t>
  </si>
  <si>
    <t>HGG6V301</t>
  </si>
  <si>
    <t>全喉全下咽全食管切除+全胃上提修复术</t>
  </si>
  <si>
    <t>3310010140000
3310010140100</t>
  </si>
  <si>
    <t>食管癌根治+结肠代食管术
食管癌根治+结肠代食管术（经胸腔镜加收）</t>
  </si>
  <si>
    <t>331001014
331001023</t>
  </si>
  <si>
    <t>食管癌根治+结肠代食管术
贲门癌扩大根治术</t>
  </si>
  <si>
    <t>3310010120000
3310010120100
3310010120200
3310010120300
3310010200000
3310010200100</t>
  </si>
  <si>
    <t>颈段食管癌切除+结肠代食管术
颈段食管癌切除+结肠代食管术（经颈手术）
颈段食管癌切除+结肠代食管术（经胸手术）
颈段食管癌切除+结肠代食管术（经腹手术）
游离空肠代食管术
游离空肠代食管术（游离空肠移植代下咽术）</t>
  </si>
  <si>
    <t>331001012
331001012.10
331001012.20
331001012.30
331001020
331001020.10</t>
  </si>
  <si>
    <t>颈段食管癌切除+结肠代食管术
颈段食管癌切除+结肠代食管术(经颈手术)
颈段食管癌切除+结肠代食管术(经胸手术)
颈段食管癌切除+结肠代食管术(经腹手术)
游离空肠代食管术
游离空肠代食管术(游离空肠移植代下咽术)</t>
  </si>
  <si>
    <t>3310010010000</t>
  </si>
  <si>
    <t>HPC6P301</t>
  </si>
  <si>
    <t>颈侧入路切开食管异物取出术</t>
  </si>
  <si>
    <t>3310010070000
3310010070100
3310010080000
3310010100000
3310010160000
3310010160100
3310010160200
3310010170000</t>
  </si>
  <si>
    <t>食管狭窄切除吻合术
食管狭窄切除吻合术（食管蹼切除术）
下咽颈段食管狭窄切除及颈段食管再造术
先天性食管闭锁经胸膜外吻合术
食管胃吻合口狭窄切开成形术
食管胃吻合口狭窄切开成形术（狭窄局部切开缝合）
食管胃吻合口狭窄切开成形术（再吻合术）</t>
  </si>
  <si>
    <t>331001007
331001007.10
331001010
331001016
331001016.10
331001016.20
331001017
331001008</t>
  </si>
  <si>
    <t>食管狭窄切除吻合术
食管狭窄切除吻合术(食管蹼切除术)
先天性食管闭锁经胸膜外吻合术
食管胃吻合口狭窄切开成形术
食管胃吻合口狭窄切开成形术(狭窄局部切开缝合)
食管胃吻合口狭窄切开成形术(再吻合术)
食管横断吻合术
下咽颈段食管狭窄切除及颈段食管再造术</t>
  </si>
  <si>
    <t>331008026.01
331001017.10</t>
  </si>
  <si>
    <t>门体静脉断流术(食管横断吻合术加收)
食管横断吻合术(经网膜静脉门静脉测压术)</t>
  </si>
  <si>
    <t>HPA7P301
HPC6S302
HPC6S304
HPC6S305
HPC6S501
HPC6S502
HPC6U301
HPC6V302
HPC7K303
HPC7K314
HPC7K501
HPC7P301</t>
  </si>
  <si>
    <t>食管胃吻合口狭窄切开成形术
先天性食管闭锁分期手术
经胸食管下段贲门肌层切开术
食管下段贲门肌层切开术
经胸腔镜食管下段贲门肌层切开术
经腹腔镜食管下段贲门肌层切开术
经左胸食管狭窄切除吻合术
下咽颈段食管狭窄切除食管重建术
先天性食管闭锁经右胸端端吻合术
经右胸食管狭窄切除吻合术
经胸腔镜先天性食管闭锁经右胸端端吻合术
经颈部先天性食管闭锁修补术</t>
  </si>
  <si>
    <t>3310010090000
3310010090100</t>
  </si>
  <si>
    <t>食管闭锁造瘘术
食管闭锁造瘘术（食管颈段造瘘）</t>
  </si>
  <si>
    <t>HPC6S301</t>
  </si>
  <si>
    <t>颈部食管造口术</t>
  </si>
  <si>
    <t>3310010020000
3310010020100
3310010020200
3310010020300</t>
  </si>
  <si>
    <t>食管破裂修补术
食管破裂修补术（直接缝合修补）
食管破裂修补术（利用其他组织修补）
食管破裂修补术（经胸腔镜加收）</t>
  </si>
  <si>
    <t>331001002
331001002.10
331001002.20
330701043</t>
  </si>
  <si>
    <t>食管破裂修补术
食管破裂修补术(直接缝合修补)
食管破裂修补术(利用其他组织修补)
颈段气管食管瘘修补术</t>
  </si>
  <si>
    <t>HJC7P301
HJC7P303
HPC7P302
HPC7P501</t>
  </si>
  <si>
    <t>喉气管食管裂修补术
颈段气管食管瘘修补术
食管破裂修补术
经胸腔镜食管破裂修补术</t>
  </si>
  <si>
    <t>3310020010100</t>
  </si>
  <si>
    <t>胃肠切开取异物（局部肿瘤切除）</t>
  </si>
  <si>
    <t>HPC6U305
HPC6U503
HPD6U302
HPD6U303
HPF7K301
HPF7K501</t>
  </si>
  <si>
    <t>食管下端胃底切除术
经腹腔镜食管下端胃底切除术
胃部分切除术
胃袖状切除术
胃底横断术(Tanner手术)
经腹腔镜胃底横断术</t>
  </si>
  <si>
    <t>HZX6P601</t>
  </si>
  <si>
    <t>经自然腔道取出外科标本术</t>
  </si>
  <si>
    <t>331002004
331002004.10
331002004.20
331002004.30</t>
  </si>
  <si>
    <t>远端胃大部切除术
远端胃大部切除术(胃、十二指肠吻合(BillrothI式))
远端胃大部切除术(胃空肠吻合(BillrothⅡ式))
远端胃大部切除术(胃—空肠Roux-y型吻合)</t>
  </si>
  <si>
    <t>HPD6U503</t>
  </si>
  <si>
    <t>经腹腔镜远端胃大部切除术</t>
  </si>
  <si>
    <t>HPD6X303
HPD6X304
HPD6X306
HPD6X308</t>
  </si>
  <si>
    <t>残胃癌根治性切除术
残胃癌扩大根治性切除术
远端胃大部根治性切除术
远端胃大部扩大根治性切除术</t>
  </si>
  <si>
    <t>HPD6X305
HPD6U305
HPD6X307</t>
  </si>
  <si>
    <t>近端胃大部根治性切除术
近端胃大部切除术
近端胃大部扩大根治性切除术</t>
  </si>
  <si>
    <t>3310020070000
3310020080000
3310020080100
3310020080200
3310020050000
3310020050001</t>
  </si>
  <si>
    <t>胃癌姑息切除术
全胃切除术
全胃切除术（食道空肠吻合（Roux-y型或袢式））
全胃切除术（食道—十二指肠吻合）
胃癌根治术
胃癌根治术（经腹腔镜加收）</t>
  </si>
  <si>
    <t>331002007
331002008
331002008.10
331002008.20
331002005</t>
  </si>
  <si>
    <t>胃癌姑息切除术
全胃切除术
全胃切除术(食道空肠吻合(Roux-y型或袢式))
全胃切除术(食道—十二指肠吻合)
胃癌根治术</t>
  </si>
  <si>
    <t>HPD6U301
HPD6X302
HPD6W301</t>
  </si>
  <si>
    <t>全胃姑息性切除术
全胃扩大根治性切除术
全胃切除术</t>
  </si>
  <si>
    <t>3310020060000</t>
  </si>
  <si>
    <t>HPD6X301
HPD6W501
HPD6X501</t>
  </si>
  <si>
    <t>全胃根治性切除术
经腹腔镜全胃切除术
经腹腔镜全胃根治性切除术</t>
  </si>
  <si>
    <t>3310020160000</t>
  </si>
  <si>
    <t>331002016
331002018</t>
  </si>
  <si>
    <t>胃减容术
腹腔镜下胃转流术</t>
  </si>
  <si>
    <t>HPD6K301
HPD6K501
HPD6U501
HPD6U303
HPD7K301
HPD7K501
HPD6N501
KPD6N301
HPD7P303
HPD7P502
HPD7K502</t>
  </si>
  <si>
    <t>可调节胃束带置入术
经腹腔镜可调节胃束带置入术
经腹腔镜胃袖状切除术
胃袖状切除术
胃转流术
经腹腔镜胃肠转流术
经腹腔镜胃束带去除术
胃束带去除术
垂直捆绑胃成形术
经腹腔镜垂直捆绑胃成形术
经腹腔镜胃旁路术</t>
  </si>
  <si>
    <t>3310010210000
3310010210100
3310020140000
3310020140001
3310020140100
3310020140200</t>
  </si>
  <si>
    <t>贲门痉挛（失弛缓症）肌层切开术
贲门痉挛（失弛缓症）肌层切开术（经胸腔镜加收）
幽门成形术
幽门成形术（经腹腔镜加收）
幽门成形术（括约肌切开成形）
幽门成形术（幽门再造术）</t>
  </si>
  <si>
    <t>331001021
331002014
331002014.10
331002014.20</t>
  </si>
  <si>
    <t>贲门痉挛(失弛缓症)肌层切开术
幽门成形术
幽门成形术(括约肌切开成形)
幽门成形术(幽门再造术)</t>
  </si>
  <si>
    <t>HPG6S301
HPG6S501
HPG7P301
HPG7P501
HPK7P302</t>
  </si>
  <si>
    <t>幽门环肌切开术
经腹腔镜幽门环肌切开术
幽门成形术
经腹腔镜幽门成形术
十二指肠成形术</t>
  </si>
  <si>
    <t>3310020010000
3310020010001</t>
  </si>
  <si>
    <t>胃肠切开取异物
胃肠切开取异物（经腹腔镜加收）</t>
  </si>
  <si>
    <t>HPD6P301
HPD6P501</t>
  </si>
  <si>
    <t>胃切开异物取出术
经腹腔镜胃切开异物取出术</t>
  </si>
  <si>
    <t>3310020020000
3310020020001
3310020110000
3310020110001</t>
  </si>
  <si>
    <t>胃出血切开缝扎止血术
胃出血切开缝扎止血术（经腹腔镜加收）
胃肠穿孔修补术
胃肠穿孔修补术（经腹腔镜加收）</t>
  </si>
  <si>
    <t>331002002
331002011</t>
  </si>
  <si>
    <t>胃出血切开缝扎止血术
胃肠穿孔修补术</t>
  </si>
  <si>
    <t>HPD7P301
HPD7P302
HPD7P501
HPD6F301
HPD6F501
HPA7P303
HQK7P304
HPD7D301</t>
  </si>
  <si>
    <t>胃穿孔修补术
先天性胃壁肌层缺损胃穿孔修补术
经腹腔镜胃穿孔修补术
胃出血切开缝扎止血术
经腹腔镜胃出血切开缝扎止血术
消化道瘘修补术
胆囊胃瘘修补术
胃瘘闭合术</t>
  </si>
  <si>
    <t>3310010090200
3310020090000
3310020090001
3310020090100
3310020090000
3310020090001
3310020090200</t>
  </si>
  <si>
    <t>食管闭锁造瘘术（胃造瘘术）
胃肠造瘘术
胃肠造瘘术（经腹腔镜加收）
胃肠造瘘术（胃切开置造瘘管）
胃肠造瘘术
胃肠造瘘术（经腹腔镜加收）
胃肠造瘘术（小肠切开置造瘘管）</t>
  </si>
  <si>
    <t>331001009.10
331001009.20
331002009
331002009.10
331002009.20</t>
  </si>
  <si>
    <t>食管闭锁造瘘术(食管颈段造瘘)
食管闭锁造瘘术(胃造瘘术)
胃肠造瘘术
胃肠造瘘术(胃切开置造瘘管)
胃肠造瘘术(小肠切开置造瘘管)</t>
  </si>
  <si>
    <t>HPC6S303
HPD6S301
HPD6S501
HPL6K101
HPL6K301
KPL6K401</t>
  </si>
  <si>
    <t>食管旷置胃造口术
胃造口术
经腹腔镜胃造口术
空肠营养管置入术
空肠置管手术
经胃造瘘口空肠营养管置入术</t>
  </si>
  <si>
    <t>3310010190000
3310020150000
3310030230000</t>
  </si>
  <si>
    <t>食管胃短路捷径手术
胃肠短路术
肠吻合术</t>
  </si>
  <si>
    <t>331001019
331002015
331003023</t>
  </si>
  <si>
    <t>HPC7K302
HPD7K302
HPD7K503
HPA7P302
HPH6U301
HPH6U302
HPH7K301
HPG7D301
HPG7D501
HQP7K303
HQP7K501
HQN7K303</t>
  </si>
  <si>
    <t>食管胃短路手术
胃肠短路术
经腹腔镜胃肠短路术
胃-肠吻合口修补术
肠切除肠吻合术
肠瘘切除肠吻合术
肠吻合术
幽门旷置术
经腹腔镜幽门旷置术
胰管胃吻合术
经腹腔镜胰腺囊肿胃吻合术
胰腺囊肿胃吻合术</t>
  </si>
  <si>
    <t>3310060010000
3310060010001
3310060010100
3310060050000
3310060050100
3310060050200
3310060050300
3310060050400
3310070120500
3310060210000
3310070110000
3310070100000</t>
  </si>
  <si>
    <t>胆囊肠吻合术
胆囊肠吻合术（经腹腔镜加收）
胆囊肠吻合术（Roux-y肠吻合术）
肝胆总管切开取石+空肠Roux-y吻合术
肝胆总管切开取石+空肠Roux-y吻合术（空肠间置术）
肝胆总管切开取石+空肠Roux-y吻合术（肝胆管）
肝胆总管切开取石+空肠Roux-y吻合术（总胆管和空肠吻合术）
肝胆总管切开取石+空肠Roux-y吻合术（肝胆管狭窄成型术）
胰腺假性囊肿内引流术（空肠R－Y吻合术）
胆胰转流手术（BPD）
胰管空肠吻合术
环状胰腺十二指肠侧侧吻合术</t>
  </si>
  <si>
    <t>331006001
331006001.10
331006005
331006005.10
331006005.20
331006005.30
331006005.40
331007012.50
HQK86303
331007011
HQP86302
331007010
HQP86301
331006010.60</t>
  </si>
  <si>
    <t>胆囊肠吻合术
胆囊肠吻合术(Roux-y肠吻合术)
肝胆总管切开取石+空肠Roux-y吻合术
肝胆总管切开取石+空肠Roux-y吻合术(空肠间置术)
肝胆总管切开取石+空肠Roux-y吻合术(肝胆管)
肝胆总管切开取石+空肠Roux-y吻合术(总胆管和空肠吻合术)
肝胆总管切开取石+空肠Roux-y吻合术(肝胆管狭窄成型术)
胰腺假性囊肿内引流术(空肠R－Y吻合术)
胆胰转流手术(BPD)
胰管空肠吻合术
胰管空肠吻合术
环状胰腺十二指肠侧侧吻合术
胰管空肠侧侧吻合术
先天性胆总管囊肿切除胆道成形术(人工乳头防反流)</t>
  </si>
  <si>
    <t>HPH6U303
HPH6U304
HPH6U501
HPJ7K301
HQC7K301
HQK7K301
HQK7K302
HQK7K501
HQN7K301
HQN7K302
HQN7K304
HQN7K501
HQP7K301
HQP7K302
HQP7K502
HQK7K303
HPJ7P301
HQE7K301
HQK7Q301</t>
  </si>
  <si>
    <t>肠重复畸形切除吻合术
乳糜返流肠管部分切除术
经腹腔镜肠切除肠吻合术
先天性小肠闭锁吻合术
胆道闭锁肝门空肠吻合术(Kasai手术)
胆囊肠吻合术
胆囊空肠吻合术
经腹腔镜胆囊肠吻合术
胰腺囊肿十二指肠吻合术
环状胰腺十二指肠侧侧吻合术
胰腺囊肿空肠吻合术
经腹腔镜胰腺囊肿十二指肠吻合术
胰管空肠侧侧吻合术
胰管空肠吻合术
经腹腔镜胰腺囊肿空肠吻合术
胆胰转流手术(BPD)
人工乳头防返流术
肝胆管整形胆肠吻合术
胆肠吻合口拆除重建术</t>
  </si>
  <si>
    <t>HQE7P301
HQE7P302</t>
  </si>
  <si>
    <t>矩形黏膜瓣防返流术
空肠间置代胆道防返流术</t>
  </si>
  <si>
    <t>3310030010000
3310030010200
3310030020000
3310030020100
3310030070000
3310030070001
3310030070100
3310030070200
3310030120000
3310030090000
3310030030000</t>
  </si>
  <si>
    <t>十二指肠憩室切除术
十二指肠憩室切除术（填塞术）
十二指肠成形术
十二指肠成形术（十二指肠闭锁切除术）
肠切除术
肠切除术（经腹腔镜加收）
肠切除术（小肠切除）
肠切除术（回盲部结肠部分切除）
肠瘘切除术
肠倒置术
壶腹部肿瘤局部切除术</t>
  </si>
  <si>
    <t>331003001
331003001.20
331003002
331003002.10
331003007
331003007.10
331003007.20
331003012
331003009
331003003</t>
  </si>
  <si>
    <t>十二指肠憩室切除术
十二指肠憩室切除术(填塞术)
十二指肠成形术
十二指肠成形术(十二指肠闭锁切除术)
肠切除术
肠切除术(小肠切除)
肠切除术(回盲部结肠部分切除)
肠瘘切除术
肠倒置术
壶腹部肿瘤局部切除术</t>
  </si>
  <si>
    <t>HPR6U502
HPJ6U601</t>
  </si>
  <si>
    <t>经腹腔镜阑尾切除术+盲肠部分切除术
经内镜小肠病变切除术</t>
  </si>
  <si>
    <t>HZX6P601
HPH7B301</t>
  </si>
  <si>
    <t>经自然腔道取出外科标本术
肠切开减压术</t>
  </si>
  <si>
    <t>3310020110000
3310020110001
3310040010000
3310030010100</t>
  </si>
  <si>
    <t>胃肠穿孔修补术
胃肠穿孔修补术（经腹腔镜加收）
直肠出血缝扎术
十二指肠憩室切除术（内翻术）</t>
  </si>
  <si>
    <t>331002011
331004001
331003001.10</t>
  </si>
  <si>
    <t>胃肠穿孔修补术
直肠出血缝扎术
十二指肠憩室切除术(内翻术)</t>
  </si>
  <si>
    <t>HPA7P303
HPH6F501
HPH6S302
HPH7P303
HPJ7P304
HPJ7P501
HPK7P303
HPK7P304
HPK7P501
HPK7P502
HPU7P301
HPU7P302
HPU7P303
HPU7P501
HPV7P401
HQH7P301
HPK7P301</t>
  </si>
  <si>
    <t>消化道瘘修补术
经腹腔镜肠出血切开缝扎止血术
先天性肠闭锁端侧吻合造口术
肠穿孔修补术
小肠裂伤修补术
经腹腔镜小肠裂伤修补术
十二指肠裂伤缝合术
十二指肠溃疡穿孔修补术
经腹腔镜十二指肠裂伤修补术
经腹腔镜十二指肠穿孔溃疡修补术
小儿感染性直肠前庭瘘修补术
直肠裂伤修补术
坐骨直肠窝疝修补术
经腹腔镜直肠裂伤修补术
直肠肛门裂伤修补术
带蒂肠片肝管修补成形术
十二指肠憩室内翻术</t>
  </si>
  <si>
    <t>HPJ7P303</t>
  </si>
  <si>
    <t>先天性小肠狭窄不全梗阻修复术</t>
  </si>
  <si>
    <t>3310030160000
3310030160100
3310030160200</t>
  </si>
  <si>
    <t>先天性肠腔闭锁成形术
先天性肠腔闭锁成形术（小肠）
先天性肠腔闭锁成形术（结肠）</t>
  </si>
  <si>
    <t>331003016
331003016.10
331003016.20</t>
  </si>
  <si>
    <t>先天性肠腔闭锁成形术
先天性肠腔闭锁成形术(小肠)
先天性肠腔闭锁成形术(结肠)</t>
  </si>
  <si>
    <t>3310030080000
3310030080001
3310030130000
3310030130001</t>
  </si>
  <si>
    <t>肠粘连松解术
肠粘连松解术（经腹腔镜加收）
肠排列术（固定术）
肠排列术（固定术）（经腹腔镜加收）</t>
  </si>
  <si>
    <t>331003008
331003013</t>
  </si>
  <si>
    <t>肠粘连松解术
肠排列术(固定术)</t>
  </si>
  <si>
    <t>HPH7C301
HPH7C501
HPU7C301</t>
  </si>
  <si>
    <t>肠粘连松解术
经腹腔镜肠粘连松解术
耻骨直肠肌松解术</t>
  </si>
  <si>
    <t>映射关系同“肠粘连松解费（常规）”</t>
  </si>
  <si>
    <t>3310020100000
3310020100001
3310030050000
3310030060000
3310030060001</t>
  </si>
  <si>
    <t>胃扭转复位术
胃扭转复位术（经腹腔镜加收）
小儿原发性肠套叠手术复位
肠扭转肠套叠复位术
肠扭转肠套叠复位术（经腹腔镜加收）</t>
  </si>
  <si>
    <t>331003005
331003006</t>
  </si>
  <si>
    <t>小儿原发性肠套叠手术复位
肠扭转肠套叠复位术</t>
  </si>
  <si>
    <t>HPH7M301
HPH7M501
HPD7M301
HPD7M501</t>
  </si>
  <si>
    <t>肠排列固定术
经腹腔镜肠排列固定术
胃固定术
经腹腔镜胃固定术</t>
  </si>
  <si>
    <t>3310030040000</t>
  </si>
  <si>
    <t>肠回转不良矫治术（Lodd.s'术）</t>
  </si>
  <si>
    <t>HPH7P301</t>
  </si>
  <si>
    <t>肠回转不良矫治术(Ladd.s'术)</t>
  </si>
  <si>
    <t>HPD7H301
HPD7H501
HPD7H601
HPH7H302
HPH7H501</t>
  </si>
  <si>
    <t>胃扭转复位术
经腹腔镜胃扭转复位术
经胃镜胃扭转复位术
肠扭转肠套叠复位术
经腹腔镜肠扭转肠套叠复位术</t>
  </si>
  <si>
    <t>3310080080000
3310080080100</t>
  </si>
  <si>
    <t>剖腹探查术
剖腹探查术（腹腔引流术）</t>
  </si>
  <si>
    <t>331008008
331008008.10
331008009
331008009.10
331008009.20
331008031
331005002
331005002.10
331005003</t>
  </si>
  <si>
    <t>剖腹探查术
剖腹探查术(腹腔引流术)
开腹腹腔内脓肿引流术
开腹腹腔内脓肿引流术(后腹腔脓肿的外引流)
开腹腹腔内脓肿引流术(实质脏器脓肿的外引流)
膈下脓肿清除术
开腹肝活检术
开腹肝活检术(穿刺)
经腹腔镜肝脓肿引流术</t>
  </si>
  <si>
    <t>HQT6E301
HQT6E501
HNB6R301
HNB6R302
HNB6R501
HNB6R502
HPD6R301
HPD6R501
HPJ6R301
HPJ6R501
HPK6F301
HPS6R301
HPS6R501
HPU6R301
HPU6R501
HQA6B301
HQA6B501
HQA6R301
HQA6R302
HQA6R303
HQA6R501
HQA6R502
HQA6R503
HQA6S501
HQE6E801
HQN6R303
HQR6R301
HQR6R501
HQT6F501
HQT6R301
HQT6R501
HQU6F301
HRP6R301
HRP6R302
HRP6R501
HQN6R304
HQN6R502
HQZ6R301
HQZ6R501</t>
  </si>
  <si>
    <t>开腹探查术
经腹腔镜探查术
脾脏血肿清创引流术
脾脓肿切开引流术
经腹腔镜脾脓肿切开引流术
经腹腔镜脾脏血肿清创引流术
胃血肿清创引流术
经腹腔镜胃血肿清创引流术
小肠血肿清创引流术
经腹腔镜小肠血肿清创引流术
十二指肠切开止血术
结肠血肿清创引流术
经腹腔镜结肠血肿清创引流术
直肠血肿清创引流术
经腹腔镜直肠血肿清创引流术
开腹肝囊肿药物注射治疗
经腹腔镜肝囊肿药物注射治疗
肝脓肿切开引流术
肝外伤后血肿清创引流术
开腹肝脓肿置管引流术
经腹腔镜肝外伤后血肿清创引流术
经腹腔镜肝脓肿置管引流术
经腹腔镜肝脓肿切开引流术
经腹腔镜肝囊肿开窗术
开腹胆道镜探查
开腹胰腺脓肿引流术
腹壁血肿清创引流术
经腹腔镜腹壁血肿清创引流术
经腹腔镜腹腔出血止血术
腹腔脓肿置管引流术
经腹腔镜腹腔脓肿置管引流术
腹盆腔出血止血术
后腹膜腔血肿清创引流术
腹膜外血肿清创引流术
经腹腔镜腹膜外血肿清创引流术
胰腺血肿清创引流术
经腹腔镜胰腺血肿清创引流术
开腹膈下脓肿置管引流术
经腹腔镜膈下脓肿置管引流术</t>
  </si>
  <si>
    <t>3310030220000
3310030220001
3310030220100
3310030220200</t>
  </si>
  <si>
    <t>阑尾切除术
阑尾切除术（经腹腔镜加收）
阑尾切除术（单纯性）
阑尾切除术（化脓性）</t>
  </si>
  <si>
    <t>331003022
HPR75301
HPR75501</t>
  </si>
  <si>
    <t>阑尾切除术
阑尾切除术
经腹腔镜阑尾切除术</t>
  </si>
  <si>
    <t>HPR6U301
HPR6U502
HPR6W301
HPR6W501
HPR6U501</t>
  </si>
  <si>
    <t>阑尾炎性包块切除术
经腹腔镜阑尾切除术+盲肠部分切除术
阑尾切除术
经腹腔镜阑尾切除术
经腹腔镜阑尾炎性包块切除术</t>
  </si>
  <si>
    <t>3310030220300</t>
  </si>
  <si>
    <t>阑尾切除术（坏疽性）</t>
  </si>
  <si>
    <t>HPR75302
HPR75502</t>
  </si>
  <si>
    <t>坏疽性阑尾切除术
经腹腔镜坏疽性阑尾切除术</t>
  </si>
  <si>
    <t>HPR6W302
HPR6W502</t>
  </si>
  <si>
    <t>3310030190000
3310030190001
3310030190100
3310030190200
3310030190300
003310030070200</t>
  </si>
  <si>
    <t>先天性巨结肠切除术
先天性巨结肠切除术（经腹腔镜加收）
先天性巨结肠切除术（直肠后结肠拖出术）
先天性巨结肠切除术（直肠粘膜切除）
先天性巨结肠切除术（结肠经直肠肌鞘内拖出术）
肠切除术（回盲部结肠部分切除）</t>
  </si>
  <si>
    <t>331003019
331003019.10
331003019.20
331003019.30
331003007.20</t>
  </si>
  <si>
    <t>先天性巨结肠切除术
先天性巨结肠切除术(直肠后结肠拖出术)
先天性巨结肠切除术(直肠粘膜切除)
先天性巨结肠切除术(结肠经直肠肌鞘内拖出术)
肠切除术(回盲部结肠部分切除)</t>
  </si>
  <si>
    <t>HPS6U303
HPS6U304
HPS6U501
HPS6U502
KPS6S301
HPS6W502
HPS6X301
HPS6X401
HPS6U302
HPS6X801
HPS6X802
HPS7P501
HPS6U301
HPP6W301
HPP6W501
HPH7J301
HPS6W301</t>
  </si>
  <si>
    <t>先天性巨结肠切除吻合术
先天性巨结肠切除+回肠袋形成形吻合术
经腹腔镜先天性巨结肠切除术
经腹腔镜结肠区段切除术
先天性巨结肠术后夹膈术
经腹腔镜完整结肠系膜切除术(LA-CME)
会阴先天性巨结肠根治术
小儿经肛门先天性巨结肠改良根治术
结肠区段切除术
小儿经腹经肛门先天性巨结肠改良根治术
小儿经腹腔镜经肛门先天性巨结肠改良根治术
经腹腔镜结肠裂伤修补术
结肠息肉切除术
回盲部切除术
经腹腔镜回盲部切除术
肠倒置术
完整结肠系膜切除术(CME)</t>
  </si>
  <si>
    <t>3310030200000
3310030200001
3310030200100
3310030200200
3310030200300</t>
  </si>
  <si>
    <t>结肠癌根治术
结肠癌根治术（经腹腔镜加收）
结肠癌根治术（左半横结肠切除）
结肠癌根治术（右半横结肠切除）
结肠癌根治术（淋巴清扫）</t>
  </si>
  <si>
    <t>331003020
331003020.10
331003020.20
HPS73308</t>
  </si>
  <si>
    <t>结肠癌根治术
结肠癌根治术(左半横结肠切除)
结肠癌根治术(右半横结肠切除)
结肠癌姑息切除术+短路</t>
  </si>
  <si>
    <t>HPS6U305
HPS6U601
HPS6X501
HPS6X302
HPS6U306</t>
  </si>
  <si>
    <t>结肠癌局部切除术
经肛门腔镜结肠肿瘤切除术(TAMIS)
经腹腔镜结肠癌根治性切除术
结肠癌根治性切除术
结肠癌姑息性切除术+短路术</t>
  </si>
  <si>
    <t>3310030210000</t>
  </si>
  <si>
    <t>HPS6X303</t>
  </si>
  <si>
    <t>结肠癌扩大根治性切除术</t>
  </si>
  <si>
    <t>3310030180000
3310030180100
3310030180200</t>
  </si>
  <si>
    <t>全结肠切除吻合术
全结肠切除吻合术（回肠直肠吻合）
全结肠切除吻合术（回肠肛管吻合）</t>
  </si>
  <si>
    <t>331003018
331003018.10
331003018.20</t>
  </si>
  <si>
    <t>全结肠切除吻合术
全结肠切除吻合术(回肠直肠吻合)
全结肠切除吻合术(回肠肛管吻合)</t>
  </si>
  <si>
    <t>HPS6U307
HPS6W501</t>
  </si>
  <si>
    <t>全结肠切除吻合术
经腹腔镜全结肠切除术</t>
  </si>
  <si>
    <t>3310030140000</t>
  </si>
  <si>
    <t>HPH7P302</t>
  </si>
  <si>
    <t>3310030170000
3310030170001
3310030170100
3310030170200</t>
  </si>
  <si>
    <t>结肠造瘘（Colostomy）术
结肠造瘘（Colostomy）术（经腹腔镜加收）
结肠造瘘（Colostomy）术（结肠双口造瘘）
结肠造瘘（Colostomy）术（结肠单口造瘘）</t>
  </si>
  <si>
    <t>331003017
331003017.10
331003017.20</t>
  </si>
  <si>
    <t>结肠造瘘(Colostomy)术
结肠造瘘(Colostomy)术(结肠双口造瘘)
结肠造瘘(Colostomy)术(结肠单口造瘘)</t>
  </si>
  <si>
    <t>HPH6S301
HPH6S501
HQT6S301</t>
  </si>
  <si>
    <t>肠造口术
经腹腔镜肠造口术
造口闭袢切开术</t>
  </si>
  <si>
    <t>331003026
331003026.10
331003026.20</t>
  </si>
  <si>
    <t>小肠腹壁造瘘
小肠腹壁造瘘(单口)
小肠腹壁造瘘(双口)</t>
  </si>
  <si>
    <t>3310030150000
3310030150001</t>
  </si>
  <si>
    <t>乙状结肠悬吊术
乙状结肠悬吊术（经腹腔镜加收）</t>
  </si>
  <si>
    <t>HPT7M301
HPT7M501</t>
  </si>
  <si>
    <t>乙状结肠悬吊术
经腹腔镜乙状结肠悬吊术</t>
  </si>
  <si>
    <t>3310030110000</t>
  </si>
  <si>
    <t>HPH7H301
HPH7P304</t>
  </si>
  <si>
    <t>肠造口还纳术
肠造口修复术</t>
  </si>
  <si>
    <t>3310040020000
3310040020100
3310040020200
3310040020300
3310040020400</t>
  </si>
  <si>
    <t>直肠良性肿物切除术
直肠良性肿物切除术（粘膜肿物切除）
直肠良性肿物切除术（粘膜下肿物切除）
直肠良性肿物切除术（息肉）
直肠良性肿物切除术（腺瘤）</t>
  </si>
  <si>
    <t>331004002
331004002.10
331004002.20
331004002.30
331004002.40</t>
  </si>
  <si>
    <t>直肠良性肿物切除术
直肠良性肿物切除术(粘膜肿物切除)
直肠良性肿物切除术(粘膜下肿物切除)
直肠良性肿物切除术(息肉)
直肠良性肿物切除术(腺瘤)</t>
  </si>
  <si>
    <t>HPU6U301</t>
  </si>
  <si>
    <t>3310040170000
3310040180000
3310040040000
3310040050000
3310040060000
3310040080000</t>
  </si>
  <si>
    <t>耻骨直肠肌松解术
直肠粘膜环切术
直肠狭窄扩张术
直肠后间隙切开术
直肠前壁切除缝合术
直肠肛门假性憩室切除术</t>
  </si>
  <si>
    <t>331004017
331004018
331004006
331004008
331004005</t>
  </si>
  <si>
    <t>耻骨直肠肌松解术
直肠粘膜环切术
直肠前壁切除缝合术
直肠肛门假性憩室切除术
直肠后间隙切开术</t>
  </si>
  <si>
    <t>HPU6U302
HPU6U303
HPU6U401
HPU6U501
HPU6W301</t>
  </si>
  <si>
    <t>经骶经肛门括约肌直肠病损切除术
直肠部分切除术
经肛门直肠切除术
经腹腔镜直肠部分切除术
残余直肠肛管切除术</t>
  </si>
  <si>
    <t>3310040100000</t>
  </si>
  <si>
    <t>331004010
331004036
331004035
331004012</t>
  </si>
  <si>
    <t>经骶尾部直肠癌切除术
经腹腔镜直肠癌NOSES术
直肠癌姑息性切除术
经腹直肠癌根治术(Dixon手术)</t>
  </si>
  <si>
    <t>HPU6U502
HPU6X301
HPU6X303
HPU6X304
HPU6X501
HPU6W601</t>
  </si>
  <si>
    <t>经腹腔镜直肠癌类NOSES术
直肠癌根治性切除术
经骶尾部直肠癌根治性切除术
拖出式直肠癌根治性切除术
经腹腔镜直肠癌根治性切除术
经肛门腔镜直肠肿瘤切除术(TEM)</t>
  </si>
  <si>
    <t>3310040120000
3310040120001</t>
  </si>
  <si>
    <t>经腹直肠癌根治术（Dixon手术）
经腹直肠癌根治术（Dixon手术）（经腹腔镜加收）</t>
  </si>
  <si>
    <t>HQU6U304
HQU6U502
HPU6X503</t>
  </si>
  <si>
    <t>直肠癌术后复发盆腔脏器切除术
经腹腔镜直肠癌术后复发盆腔脏器切除术
经腹腔镜直肠癌扩大根治性切除术</t>
  </si>
  <si>
    <t>3310040110000</t>
  </si>
  <si>
    <t>经腹会阴直肠癌根治术（Miles手术）</t>
  </si>
  <si>
    <t>HPU6X306
HPU6X801
HPU7Q301
HQU6U304
HQU6U502</t>
  </si>
  <si>
    <t>腹会阴直肠癌根治性切除术(Miles/ELAPE)
经腹腔镜腹会阴直肠癌根治性切除术(Miles/ELAPE)
直肠癌Miles术盆腔腹膜重建术
直肠癌术后复发盆腔脏器切除术
经腹腔镜直肠癌术后复发盆腔脏器切除术</t>
  </si>
  <si>
    <t>3310040130000
3310040130001
3310040130100</t>
  </si>
  <si>
    <t>直肠癌扩大根治术
直肠癌扩大根治术（全盆腔脏器切除加收）
直肠癌扩大根治术（拖出式直肠癌根治术）</t>
  </si>
  <si>
    <t>331004013
331004013.10</t>
  </si>
  <si>
    <t>直肠癌扩大根治术
直肠癌扩大根治术(拖出式直肠癌根治术)</t>
  </si>
  <si>
    <t>HPU6X305</t>
  </si>
  <si>
    <t>直肠癌扩大根治性切除术</t>
  </si>
  <si>
    <t>HPU6X302
HPU6X502</t>
  </si>
  <si>
    <t>超低位直肠癌根治性切除术
经腹腔镜超低位直肠癌根治性切除术</t>
  </si>
  <si>
    <t>HPU6W302
HPU6W501</t>
  </si>
  <si>
    <t>直肠癌经肛全直肠系膜切除术(TaTME)
经腹腔镜全直肠系膜切除术(TME)</t>
  </si>
  <si>
    <t>3310040350000</t>
  </si>
  <si>
    <t>经腹会阴联合直肠内异物取出术</t>
  </si>
  <si>
    <t>331004034
331004034.10</t>
  </si>
  <si>
    <t>开腹排粪石术
开腹排粪石术(取蛔虫)</t>
  </si>
  <si>
    <t>HPH6P302
HPH6P301</t>
  </si>
  <si>
    <t>肠道切开异物取出术
开腹肠粪石切开取出术</t>
  </si>
  <si>
    <t>3310040150000
3310040160000</t>
  </si>
  <si>
    <t>直肠脱垂悬吊术
经肛门直肠脱垂手术</t>
  </si>
  <si>
    <t>331004015
331004016</t>
  </si>
  <si>
    <t>HPU6T401
HPU7F701
HPU7M301
HPU7M401
PBEA0022
HPU7M302
HPU7M501</t>
  </si>
  <si>
    <t>经肛门直肠脱垂手术(delorem手术)
直肠黏膜紧缩术
直肠脱垂悬吊术
经肛门直肠黏膜环切钉合术(PPH)
直肠脱垂复位术
直肠悬吊术
经腹腔镜直肠悬吊术</t>
  </si>
  <si>
    <t>4600000100000
3310040070000</t>
  </si>
  <si>
    <t>直肠前突修补术
直肠前突开放式修补术</t>
  </si>
  <si>
    <t>460000010
331004007</t>
  </si>
  <si>
    <t>PBEA0026
PBEA0027</t>
  </si>
  <si>
    <t>经阴道直肠前突修补术
经肛门直肠前突修补术</t>
  </si>
  <si>
    <t>3310040300000
3310040260000
3310040260200
3310040280000
3310040280100
3310040290000
3310040270000
3310040190000</t>
  </si>
  <si>
    <t>会阴成形直肠前庭瘘修补术
肛门成形术
肛门成形术（肛门失禁）
尾路肛门成形术
尾路肛门成形术（经直肠直肠尿道瘘修补）
会阴肛门成形术
腹会阴肛门成形术</t>
  </si>
  <si>
    <t>331004030
331004026
331004026.20
331004027
331004028
331004028.10
331004028.20
331004029
331004019</t>
  </si>
  <si>
    <t>会阴成形直肠前庭瘘修补术
肛门成形术
肛门成形术(肛门失禁)
腹会阴肛门成形术
尾路肛门成形术
尾路肛门成形术(经直肠直肠尿道瘘修补)
尾路肛门成形术(直肠阴道瘘修补)
会阴肛门成形术
肛管缺损修补术</t>
  </si>
  <si>
    <t>HPV7P302
HPV7P303
HPV7F301</t>
  </si>
  <si>
    <t>肛门成形术
尾路肛门成形术
肛门环行缩窄术</t>
  </si>
  <si>
    <t>3310040260100</t>
  </si>
  <si>
    <t>肛门成形术（肛门闭锁）</t>
  </si>
  <si>
    <t>HTW7P305
HTW7P304
HPV7P501</t>
  </si>
  <si>
    <t>先天性肛门闭锁男性会阴肛门成形术
先天性肛门闭锁女性会阴肛门成形术
经腹腔镜先天性肛门闭锁腹会阴肛门成形术</t>
  </si>
  <si>
    <t>HPV6K401</t>
  </si>
  <si>
    <t>人工肛门括约肌植入术</t>
  </si>
  <si>
    <t>HPV6P401</t>
  </si>
  <si>
    <t>人工肛门括约肌取出术</t>
  </si>
  <si>
    <t>3310040310000</t>
  </si>
  <si>
    <t>HPV7Q302</t>
  </si>
  <si>
    <t>先天性一穴肛矫治术</t>
  </si>
  <si>
    <t>3310080140000</t>
  </si>
  <si>
    <t>HPR6R102
HPR6R301
HPR6R501
HPU6R401
HQU6R301
HQU6R401
HQU6R501</t>
  </si>
  <si>
    <t>经皮阑尾周围脓肿引流术
阑尾周围脓肿引流术
经腹腔镜阑尾周围脓肿引流术
直肠肛门周围脓肿切开引流术
盆腔脓肿置管引流术
经直肠盆腔脓肿切开引流术
经腹腔镜盆腔脓肿置管引流术</t>
  </si>
  <si>
    <t>HQU6P301
HQU6P501</t>
  </si>
  <si>
    <t>腹盆腔异物取出术
经腹腔镜腹盆腔异物取出术</t>
  </si>
  <si>
    <t>3109040030000</t>
  </si>
  <si>
    <t>FPV1A601</t>
  </si>
  <si>
    <t>3109040040000</t>
  </si>
  <si>
    <t>FPV1A401</t>
  </si>
  <si>
    <t>肛门指诊</t>
  </si>
  <si>
    <t>4600000150000
4600000150100</t>
  </si>
  <si>
    <t>人工扩肛治疗
人工扩肛治疗(器械扩肛)</t>
  </si>
  <si>
    <t>460000015
460000015.10</t>
  </si>
  <si>
    <t>PBEA0029
PBEA0030
KPV3S301
KPU7E401</t>
  </si>
  <si>
    <t>人工扩肛术
器械扩肛术
扩肛术
直肠狭窄扩张术</t>
  </si>
  <si>
    <t>PBEA0033
PBEA0034</t>
  </si>
  <si>
    <t>经肛门直肠内异物取出术
会阴联合直肠内异物取出术</t>
  </si>
  <si>
    <t>3310040200000
3310040200100
223310040440000
4600000060000
4600000070000
4600000070001
4600000050000
4600000050001</t>
  </si>
  <si>
    <t>肛周常见疾病手术治疗
肛周常见疾病手术治疗(痔切除或套扎及肛周肿物切除术)
痔病冷冻消融术
环状混合痔切除术
混合痔外剥内扎术
混合痔外剥内扎术(复杂性加收)
血栓性外痔切除术
血栓性外痔切除术(复杂性加收)</t>
  </si>
  <si>
    <t>331004020
331004020.10
460000005
331004020.30
331004020.40
331004020.50
331004020.60
331004020.70
460000007
331004023</t>
  </si>
  <si>
    <t>肛周常见疾病手术治疗
肛周常见疾病手术治疗(痔切除或套扎)
血栓性外痔切除术
肛周常见疾病手术治疗(息肉切除或套扎)
肛周常见疾病手术治疗(疣切除或套扎)
肛周常见疾病手术治疗(肥大肛乳头切除或套扎)
肛周常见疾病手术治疗(痣切除或套扎)
肛周常见疾病手术治疗(肛周肿物切除术)
混合痔外剥内扎术
混合痔嵌顿手法松解回纳术</t>
  </si>
  <si>
    <t>460000005.01
460000007.01
331004023.01</t>
  </si>
  <si>
    <t>血栓性外痔切除术(复杂性加收)
混合痔外剥内扎术(复杂性加收)
混合痔嵌顿手法松解回纳术(痔核切开回纳术加收)</t>
  </si>
  <si>
    <t>HPV6P301
HPV6U307
PBEA0001
PBEA0002</t>
  </si>
  <si>
    <t>血栓性外痔切开取栓术
外痔切除术
血栓性外痔切除术
复杂性血栓性外痔切除术</t>
  </si>
  <si>
    <t>3310040230000
3310040230100
4600000060100</t>
  </si>
  <si>
    <t>混合痔嵌顿手法松解回纳术
混合痔嵌顿手法松解回纳术(痔核切开回纳)
环状混合痔切除术(混合痔脱出嵌顿)</t>
  </si>
  <si>
    <t>KPV7H301
PBEA0004</t>
  </si>
  <si>
    <t>痔嵌顿切开还纳术
嵌顿型环状混合痔脱出切除术</t>
  </si>
  <si>
    <t>3310040240000
4600000060000
4600000070000
4600000070001</t>
  </si>
  <si>
    <t>内痔环切术
环状混合痔切除术
混合痔外剥内扎术
混合痔外剥内扎术(复杂性加收)</t>
  </si>
  <si>
    <t>331004024
460000006
460000007</t>
  </si>
  <si>
    <t>内痔环切术
环状混合痔切除术
混合痔外剥内扎术</t>
  </si>
  <si>
    <t>HPV6U306
PBEA0003</t>
  </si>
  <si>
    <t>内痔环切术
环状混合痔切除术</t>
  </si>
  <si>
    <t>4600000030000</t>
  </si>
  <si>
    <t>PBEA0007
PBEA0008</t>
  </si>
  <si>
    <t>内痔硬化剂注射术
环状混合痔硬化剂注射术</t>
  </si>
  <si>
    <t>4600000220000
4600000020000</t>
  </si>
  <si>
    <t>直肠脱垂注射术
直肠周围硬化剂注射治疗</t>
  </si>
  <si>
    <t>460000022
460000002</t>
  </si>
  <si>
    <t>PBEA0009
PBEA0010</t>
  </si>
  <si>
    <t>直肠脱垂黏膜下注射术
完全性直肠脱垂双层硬化剂注射术</t>
  </si>
  <si>
    <t>4600000210000</t>
  </si>
  <si>
    <t>PBEA0011</t>
  </si>
  <si>
    <t>460000013
460000013.10
460000013.20
460000011.10</t>
  </si>
  <si>
    <t>肛周药物注射封闭术
肛周药物注射封闭术(肛周皮下封闭)
肛周药物注射封闭术(穴位封闭)
肛瘘封堵术(肛周点状注射封闭)</t>
  </si>
  <si>
    <t>PBEA0035</t>
  </si>
  <si>
    <t>4600000250000
4600000260000</t>
  </si>
  <si>
    <t>内痔套扎术
经直肠多普勒痔动脉结扎术</t>
  </si>
  <si>
    <t>PBEA0014
PBEA0015</t>
  </si>
  <si>
    <t>4600000110000
3310040210000
3310040210100</t>
  </si>
  <si>
    <t>肛瘘封堵术
低位肛瘘切除术
低位肛瘘切除术(窦道)</t>
  </si>
  <si>
    <t>460000011
331004021
331004021.10</t>
  </si>
  <si>
    <t>HPV6S301
HPV6U303
PBEA0019
HPW6U306
HPW6U301
HPV6U305</t>
  </si>
  <si>
    <t>低位肛瘘切开术
低位肛瘘切除术
肛瘘封堵术
低位肛周窦道切除术
骶尾部瘘道切除术
复杂肛瘘切除术</t>
  </si>
  <si>
    <t>3310040220000
3310040220100
4600000040000</t>
  </si>
  <si>
    <t>高位肛瘘切除术
高位肛瘘切除术（复杂肛瘘）
高位复杂肛瘘挂线治疗</t>
  </si>
  <si>
    <t>331004022
331004022.10
460000004</t>
  </si>
  <si>
    <t>高位肛瘘切除术
高位肛瘘切除术(复杂肛瘘)
高位复杂肛瘘挂线治疗</t>
  </si>
  <si>
    <t>HPV6U304
HPW6U301
PBEA0020</t>
  </si>
  <si>
    <t>高位肛瘘切除术
骶尾部瘘道切除术
高位复杂性肛瘘挂线治疗术</t>
  </si>
  <si>
    <t>3310040200200</t>
  </si>
  <si>
    <t>肛周常见疾病手术治疗(肛裂切除或套扎及肛周肿物切除术)</t>
  </si>
  <si>
    <t>HPV6U301
HPV6U302</t>
  </si>
  <si>
    <t>肛裂切除术
肛裂纵切横缝术</t>
  </si>
  <si>
    <t>映射关系同“肛裂修复费（常规）”</t>
  </si>
  <si>
    <t>4600000180000
3310040090000
4600000180100
4600000180200</t>
  </si>
  <si>
    <t>肛门直肠周围脓腔搔刮术
直肠肛门周围脓肿切开排脓术
肛门直肠周围脓腔搔刮术(双侧及1个以上脓腔)
肛门直肠周围脓腔搔刮术(双侧及1个以上窦道)</t>
  </si>
  <si>
    <t>460000018
460000018.10
460000018.20
331004009</t>
  </si>
  <si>
    <t>肛门直肠周围脓腔搔刮术
肛门直肠周围脓腔搔刮术(双侧及1个以上窦道)
肛门直肠周围脓腔搔刮术(双侧及1个以上脓腔)
直肠肛门周围脓肿切开排脓术</t>
  </si>
  <si>
    <t>460000018.01
331004009.01
331004009.02</t>
  </si>
  <si>
    <t>肛门直肠周围脓腔搔刮术(每增加一个病灶加收)
直肠肛门周围脓肿切开排脓术(高位加收)
直肠肛门周围脓肿切开排脓术(多脓肿加收)</t>
  </si>
  <si>
    <t>PBEA0017</t>
  </si>
  <si>
    <t>高位肛周脓肿切开引流原发病灶清除挂线术</t>
  </si>
  <si>
    <t>4600000080000</t>
  </si>
  <si>
    <t>PBEA0037</t>
  </si>
  <si>
    <t>4600000080001
4600000160000
4600000160001</t>
  </si>
  <si>
    <t>肛周脓肿一次性根治术(复杂性加收)
化脓性肛周大汗腺炎切开清创引流术
化脓性肛周大汗腺切开清创引流术(以肛门为中心，炎症波及半径超过3CM以上者为复杂，另加收)</t>
  </si>
  <si>
    <t>460000008.01
460000016.01</t>
  </si>
  <si>
    <t>肛周脓肿一次性根治术(高位复杂性加收)
化脓性肛周大汗腺炎切开清创引流术(复杂(以肛门为中心,炎症波及半径超过3CM以上者)加收)</t>
  </si>
  <si>
    <t>PBEA0016
PBEA0038
PBEA0044</t>
  </si>
  <si>
    <t>肛周脓肿切开引流原发病灶清除术
复杂性化脓性肛周大汗腺炎切开清创引流术
肛周病术后清创术</t>
  </si>
  <si>
    <t>4600000170000
4600000170001</t>
  </si>
  <si>
    <t>肛周坏死性筋膜炎清创术
肛周坏死性筋膜炎清创术(病变范围超过肛周四分之一象限者为复杂，另加收)</t>
  </si>
  <si>
    <t>PBEA0039
PBEA0040</t>
  </si>
  <si>
    <t>肛周坏死性筋膜炎清创术
复杂性肛周坏死性筋膜炎清创术</t>
  </si>
  <si>
    <t>4600000090000
3310040250000
3310040250100
3310040320000
3310040260300</t>
  </si>
  <si>
    <t>肛外括约肌折叠术
肛门内括约肌侧切术
肛门内括约肌侧切术（后正中切断术）
肛门括约肌再造术
肛门成形术（括约肌修复）</t>
  </si>
  <si>
    <t>460000009
331004025
331004025.10
331004032
331004032.01
331004032.10
331004026.30</t>
  </si>
  <si>
    <t>肛外括约肌折叠术
肛门内括约肌侧切术
肛门内括约肌侧切术(后正中切断术)
肛门括约肌再造术
肛门括约肌再造术(肛门内括约肌再造术收取)
肛门括约肌再造术(各种肌肉移位术)
肛门成形术(括约肌修复)</t>
  </si>
  <si>
    <t>HPV6S302
HPV6T301
HPV7P307
HPV7P402
PBEA0025</t>
  </si>
  <si>
    <t>肛门内括约肌侧切术
肛门后正中括约肌切断术
瘢痕性肛门狭窄肛门括约肌修复术
肛门直肠括约肌成形术
肛门外括约肌折叠术</t>
  </si>
  <si>
    <t>4600000140000
4600000270000</t>
  </si>
  <si>
    <t>手术扩肛治疗
直肠肛门挂线术</t>
  </si>
  <si>
    <t>KQP7E601
HPV7P301
PBEA0028</t>
  </si>
  <si>
    <t>经内镜胰管狭窄扩张术
肛管成形术
手术扩肛术</t>
  </si>
  <si>
    <t>4600000230000</t>
  </si>
  <si>
    <t>藏毛窦囊肿切除术</t>
  </si>
  <si>
    <t>PBEA0005</t>
  </si>
  <si>
    <t>藏毛窦切除术</t>
  </si>
  <si>
    <t>4600000240000
504600000240100</t>
  </si>
  <si>
    <t>经骶尾部骶前囊肿切除术
经腹骶前肿物切除术</t>
  </si>
  <si>
    <t>331008030
331008030.10
331008030.20
331008030.30</t>
  </si>
  <si>
    <t>经腹骶前肿物切除术
经腹骶前肿物切除术(良性)
经腹骶前肿物切除术(恶性)
经腹骶前肿物切除术(经骶尾部骶前肿物切除术)</t>
  </si>
  <si>
    <t>PBEA0006</t>
  </si>
  <si>
    <t>经骶尾部骶前囊肿切除术</t>
  </si>
  <si>
    <t>4600000190000</t>
  </si>
  <si>
    <t>PBEA0021</t>
  </si>
  <si>
    <t>肛肠术后紧线术</t>
  </si>
  <si>
    <t>本项目中的“次”指：切除2个及2个以内病变，超过2个病变每多切除1个病变按20%加收。以6个病变切除费用设置封顶线。</t>
  </si>
  <si>
    <t>3310050040000
3310050050000
3310050060000
3310050060100
3310050060200</t>
  </si>
  <si>
    <t>肝包虫内囊摘除术
经腹腔镜肝囊肿切除术
肝内病灶清除术
肝内病灶清除术（肝囊肿开窗）
肝内病灶清除术（肝结核瘤切除术）</t>
  </si>
  <si>
    <t>331005004
331005005
331005006
331005006.10
331005006.20
331005007
331005025
331005026
331008010</t>
  </si>
  <si>
    <t>肝包虫内囊摘除术
经腹腔镜肝囊肿切除术
肝内病灶清除术
肝内病灶清除术(肝囊肿开窗)
肝内病灶清除术(肝结核瘤切除术)
肝癌切除术
肝血管瘤包膜外剥脱术
肝血管瘤缝扎术
腹腔包虫摘除术</t>
  </si>
  <si>
    <t>HMM65301
HMM65302
HMM65303
331008010.01</t>
  </si>
  <si>
    <t>肝上腔静脉瘤栓切取术
肝下腔静脉瘤栓切取术
肝后腔静脉瘤栓切取术
腹腔包虫摘除术(多发包虫加收)</t>
  </si>
  <si>
    <t>HQA6P303
HQA6U301
HQA6U501
HQA6U302
HQA6U304
HQA6U502
HQD6U501
HQA7T301
HQA6U503
HQA6S301
HQA6U305
HQA6U504
HQA6S501
HQA6R501
HQD6P301
HQT6P301</t>
  </si>
  <si>
    <t>肝包虫内囊摘除术
开腹肝包虫囊肿切除术
经腹腔镜肝包虫囊肿切除术
肝部分切除术
肝癌肝部分切除术
经腹腔镜肝部分切除术
经腹腔镜肝血管瘤切除术
体外肝肿瘤切除回植术
经腹腔镜肝囊肿切除术
肝囊肿开窗术
肝段切除术
经腹腔镜肝段切除术
经腹腔镜肝囊肿开窗术
经腹腔镜肝外伤后血肿清创引流术
肝血管瘤包膜外剥除术
腹腔包虫摘除术</t>
  </si>
  <si>
    <t>3310050150000
3310050150100
3310050150200</t>
  </si>
  <si>
    <t>半肝切除术
半肝切除术（左半肝切除术）
半肝切除术（右半肝切除术）（是否应加上中肝叶切除，另外尾状叶切除为很复杂的肝脏手术，这里没有项目体现）</t>
  </si>
  <si>
    <t>331005015
331005015.10
331005015.20</t>
  </si>
  <si>
    <t>半肝切除术
半肝切除术(左半肝切除术)
半肝切除术(右半肝切除术)</t>
  </si>
  <si>
    <t>HQA6U310
HQA6U303
HQA6U507
HQA6U508</t>
  </si>
  <si>
    <t>右半肝切除术
左半肝切除术
经腹腔镜右半肝切除术
经腹腔镜左半肝切除术</t>
  </si>
  <si>
    <t>3310050160000
3310050160100
3310050160200
3310050160300</t>
  </si>
  <si>
    <t>肝三叶切除术
肝三叶切除术（左三叶切除术）
肝三叶切除术（右三叶切除术）
肝三叶切除术（复杂肝癌切除）</t>
  </si>
  <si>
    <t>331005016
331005016.10
331005016.20
331005016.30</t>
  </si>
  <si>
    <t>肝三叶切除术
肝三叶切除术(左三叶切除术)
肝三叶切除术(右三叶切除术)
肝三叶切除术(复杂肝癌切除术)</t>
  </si>
  <si>
    <t>HQA6U307
HQA6U308</t>
  </si>
  <si>
    <t>肝右三叶切除术
肝左三叶切除术</t>
  </si>
  <si>
    <t>3310050130000
3310050130001
3310050140000
3310050140100
3310050140200
3310050140300
3310050140400
3310050070000</t>
  </si>
  <si>
    <t>肝部分切除术
肝部分切除术（经腹腔镜加收）
肝左外叶切除术
肝左外叶切除术（肿瘤）
肝左外叶切除术（结核）
肝左外叶切除术（结石）
肝左外叶切除术（萎缩）
肝癌切除术</t>
  </si>
  <si>
    <t>331005013
331005014
331005014.10
331005014.20
331005014.30
331005014.40</t>
  </si>
  <si>
    <t>肝部分切除术
肝左外叶切除术
肝左外叶切除术(肿瘤)
肝左外叶切除术(结核)
肝左外叶切除术(结石)
肝左外叶切除术(萎缩)</t>
  </si>
  <si>
    <t>HQA6U305
HQA6U504
HQA6U304
HQB6X301
HQA6U309
HQB6U301
HQB6U302
HQB6U303
HQB6U501
HQB6U502
HQB6U503
HQA6U506</t>
  </si>
  <si>
    <t>肝段切除术
经腹腔镜肝段切除术
肝癌肝部分切除术
肝癌根治性肝叶切除术
肝左外叶切除术
肝方叶切除术
肝尾状叶切除术
中肝叶切除术
经腹腔镜肝方叶切除术
经腹腔镜肝尾状叶切除术
经腹腔镜中肝叶切除术
经腹腔镜肝左外叶切除术</t>
  </si>
  <si>
    <t>HQA6U306
HQA6U505</t>
  </si>
  <si>
    <t>联合肝段切除术
经腹腔镜联合肝段切除术</t>
  </si>
  <si>
    <t>3310050010000
3310050010001
3310050010002</t>
  </si>
  <si>
    <t>肝损伤清创修补术
肝损伤清创修补术（伤及大血管、胆管和多破口的修补加收）
肝损伤清创修补术（经腹腔镜加收）</t>
  </si>
  <si>
    <t>331005001
331005012</t>
  </si>
  <si>
    <t>肝损伤清创修补术
开腹肝管栓塞术</t>
  </si>
  <si>
    <t>HQA7P301
HQD7P301
HQH7D301
HQH7D501
HQH7P302
HQJ7P301</t>
  </si>
  <si>
    <t>肝损伤清创修补术
肝损伤血管修补术
肝管栓塞术
经腹腔镜肝管栓塞术
肝管成形术
肝总管修补术</t>
  </si>
  <si>
    <t>3310050230000
3310050240000</t>
  </si>
  <si>
    <t>肝内异物取出术
肝实质切开取石术</t>
  </si>
  <si>
    <t>331005023
331005024</t>
  </si>
  <si>
    <t>HQA6P301
HQA6P302
HQA6P501</t>
  </si>
  <si>
    <t>肝实质切开取石术
肝内异物取出术
经腹腔镜肝实质切开取石术</t>
  </si>
  <si>
    <t>3310060020000
3310060020001</t>
  </si>
  <si>
    <t>胆囊切除术
胆囊切除术（经腹腔镜加收）建议增加单孔腹腔镜加收</t>
  </si>
  <si>
    <t>331006002
HQK75301
HQK75501</t>
  </si>
  <si>
    <t>胆囊切除术
胆囊切除术
经腹腔镜胆囊切除术</t>
  </si>
  <si>
    <t>HQK6W301
HQK6W302
HQK6W501</t>
  </si>
  <si>
    <t>胆囊切除术
胆囊-空肠瘘切除术
经腹腔镜胆囊切除术</t>
  </si>
  <si>
    <t>HQK6X301
HQK6X501</t>
  </si>
  <si>
    <t>胆囊癌根治性切除术
经腹腔镜胆囊癌根治性切除术</t>
  </si>
  <si>
    <t>HQK6X302
HQK6X502</t>
  </si>
  <si>
    <t>胆囊癌扩大根治性切除术
经腹腔镜胆囊癌扩大根治性切除术</t>
  </si>
  <si>
    <t>3310060100000
3310060100100
3310060100200
3310060100300
3310060100400
3310060100500
3310060100600
3310060100700
3310060100800
3310060060000
3310060100900
003310060040000</t>
  </si>
  <si>
    <t>先天性胆总管囊肿切除胆道成形术
先天性胆总管囊肿切除胆道成形术（胆囊）
先天性胆总管囊肿切除胆道成形术（胆总管囊肿切除）
先天性胆总管囊肿切除胆道成形术（空肠R－Y吻合）
先天性胆总管囊肿切除胆道成形术（空肠间置代胆道）
先天性胆总管囊肿切除胆道成形术（矩形粘膜瓣）
先天性胆总管囊肿切除胆道成形术（人工乳头防反流）
先天性胆总管囊肿切除胆道成形术（胆道引流支架）
先天性胆总管囊肿切除胆道成形术（腹腔引流）
先天性胆总管囊肿切除胆道成形术（胰腺探查）
肝门部胆管病变切除术
高位胆管癌根治术</t>
  </si>
  <si>
    <t>331006010
331006010.10
331006010.20
331006010.30
331006010.40
331006010.50
331006010.70
331006010.80
331006010.90
331006006
331006004</t>
  </si>
  <si>
    <t>先天性胆总管囊肿切除胆道成形术
先天性胆总管囊肿切除胆道成形术(胆囊)
先天性胆总管囊肿切除胆道成形术(胆总管囊肿切除)
先天性胆总管囊肿切除胆道成形术(空肠R－Y吻合)
先天性胆总管囊肿切除胆道成形术(空肠间置代胆道)
先天性胆总管囊肿切除胆道成形术(矩形粘膜瓣)
先天性胆总管囊肿切除胆道成形术(胆道引流支架)
先天性胆总管囊肿切除胆道成形术(腹腔引流)
先天性胆总管囊肿切除胆道成形术(胰腺探查)
肝门部胆管病变切除术
高位胆管癌根治术</t>
  </si>
  <si>
    <t>HQE6U301
HQE6U302
HQE6X301
HQE6X302
HQF6X301
HQF6X302
HQF6X501
HQM6U302
HQM6V301
HQM6V501</t>
  </si>
  <si>
    <t>肝门部良性胆管狭窄切除术
肝外良性胆管狭窄切除胆总管对端吻合术
肝门部胆管癌根治性切除术
肝门部胆管癌扩大根治性切除术
门静脉受累肝门部胆管癌扩大根治性切除术
肝动脉受累肝门部胆管癌扩大根治性切除术
经腹腔镜肝门部胆管癌根治性切除术
胆总管部分切除术
先天性胆总管囊肿切除肝门空肠Roux-y成形术
经腹腔镜先天性胆总管囊肿切除肝门空肠Roux-y成形术</t>
  </si>
  <si>
    <t>3310060030000
3310060030001</t>
  </si>
  <si>
    <t>胆囊造瘘术
胆囊造瘘术（经腹腔镜加收）</t>
  </si>
  <si>
    <t>KQK6S101
HQK6S301
HQK6S501</t>
  </si>
  <si>
    <t>经皮胆囊穿刺造口术
胆囊造口术
经腹腔镜胆囊造口术</t>
  </si>
  <si>
    <t>3310060090000
3310050220000
3310060110000
3310060110001
3310060110002
3310060120000</t>
  </si>
  <si>
    <t>胆总管囊肿外引流术
肝内胆管U形管引流术
胆总管探查T管引流术
胆总管探查T管引流术（术中取石、冲洗加收）
胆总管探查T管引流术（经腹腔镜加收）
胆总管探查T管引流术</t>
  </si>
  <si>
    <t>331006009
331005022
331006011
331005021
331005021.10</t>
  </si>
  <si>
    <t>胆总管囊肿外引流术
肝内胆管U形管引流术
胆总管探查T管引流术
肝门部肿瘤支架管外引流术
肝门部肿瘤支架管外引流术(胆道内支架引流术)</t>
  </si>
  <si>
    <t>HQF6R301
HQM6R301
HQM6R502
HQK6R301
HQK6R501
HQM6R302
HQM6R501
HQC6K301
HQC6R301</t>
  </si>
  <si>
    <t>肝内胆管U形管引流术
胆总管探查T管引流术
经腹腔镜胆总管探查T管引流术
胆囊血肿清创引流术
经腹腔镜胆囊血肿清创引流术
胆总管囊肿外引流术
经腹腔镜胆总管囊肿外引流术
肝门部肿物支架置入内引流术
肝门部肿物支架管外引流术</t>
  </si>
  <si>
    <t>HQE6N301</t>
  </si>
  <si>
    <t>胆管内支架取出术</t>
  </si>
  <si>
    <t>331006002.10
HQK75301.10
331006017
331006017.10</t>
  </si>
  <si>
    <t>胆囊切除术(胆囊切开取石术)
胆囊切除术(胆囊切开取石术)
开腹经胆道镜取石术
开腹经胆道镜取石术(取蛔虫)</t>
  </si>
  <si>
    <t>HQE6P301
HQE6P502
HQE6P801</t>
  </si>
  <si>
    <t>胆管异物取出术
经腹腔镜胆管异物取出术
开腹经胆道镜碎石术</t>
  </si>
  <si>
    <t>3310060050000
3310060050100
3310060050200
3310060050300
3310060050400</t>
  </si>
  <si>
    <t>肝胆总管切开取石+空肠Roux-y吻合术
肝胆总管切开取石+空肠Roux-y吻合术（空肠间置术）
肝胆总管切开取石+空肠Roux-y吻合术（肝胆管）
肝胆总管切开取石+空肠Roux-y吻合术（总胆管和空肠吻合术）
肝胆总管切开取石+空肠Roux-y吻合术（肝胆管狭窄成型术）</t>
  </si>
  <si>
    <t>331006005
331006005.10
331006005.20
331006005.30
331006005.40</t>
  </si>
  <si>
    <t>肝胆总管切开取石+空肠Roux-y吻合术
肝胆总管切开取石+空肠Roux-y吻合术(空肠间置术)
肝胆总管切开取石+空肠Roux-y吻合术(肝胆管)
肝胆总管切开取石+空肠Roux-y吻合术(总胆管和空肠吻合术)
肝胆总管切开取石+空肠Roux-y吻合术(肝胆管狭窄成型术)</t>
  </si>
  <si>
    <t>HQK6P301
HQK6P501
HQM6P301</t>
  </si>
  <si>
    <t>胆囊切开取石术
经腹腔镜胆囊切开取石术
胆总管切开取石胆肠吻合术</t>
  </si>
  <si>
    <t>3310060080000</t>
  </si>
  <si>
    <t>HQE7P303
HQK7K502
HQK7P301
HQK7P302
HQK7P303
HQK7P304
HQK7P501</t>
  </si>
  <si>
    <t>胆管修补成形术
经腹腔镜胆囊空肠吻合术
胆囊破裂修补术
胆囊结肠瘘修补术
胆囊十二指肠瘘修补术
胆囊胃瘘修补术
经腹腔镜胆囊破裂修补术</t>
  </si>
  <si>
    <t>3310060180000</t>
  </si>
  <si>
    <t>先天胆道闭锁肝空肠Roux-y成形术（即葛西氏术）</t>
  </si>
  <si>
    <t>HQM7E301</t>
  </si>
  <si>
    <t>经腹胆总管扩张术</t>
  </si>
  <si>
    <t>3310070060000
3310070060100
3310070060200
3310070060300
3310070060400
3310070060500</t>
  </si>
  <si>
    <t>胰十二指肠切除术（Whipple手术）
胰十二指肠切除术（Whipple手术）（胰管空肠吻合）
胰十二指肠切除术（Whipple手术）（胃空肠吻合术）
胰十二指肠切除术（Whipple手术）（胆管肠吻合术）
胰十二指肠切除术（Whipple手术）（胰体癌，应为胰头癌）
胰十二指肠切除术（Whipple手术）（壶腹周围癌根治术）</t>
  </si>
  <si>
    <t>331007006
HQN73311
331007006.10
331007006.20
331007006.30
331007006.40
331007006.50</t>
  </si>
  <si>
    <t>胰十二指肠切除术(Whipple手术)
胰十二指肠切除术(Whipple手术)
胰十二指肠切除术(Whipple手术)(胰管空肠吻合)
胰十二指肠切除术(Whipple手术)(胃空肠吻合术)
胰十二指肠切除术(Whipple手术)(胆管肠吻合术)
胰十二指肠切除术(Whipple手术)(胰体癌根治术)
胰十二指肠切除术(Whipple手术)(壶腹周围癌根治术)</t>
  </si>
  <si>
    <t>HPK6U301
HPK6U302
HPK6U303
HPK6U601
HQN6U302
HQN6E301
HQN6U301
HQN6U303</t>
  </si>
  <si>
    <t>十二指肠憩室切除术
十二指肠闭锁切除术
法特氏壶腹部肿物局部切除术
经内镜十二指肠壶腹部肿物切除术
保留幽门的胰十二指肠切除术
胰十二指肠切除探查术
胰十二指肠切除术(Whipple手术)
联合血管切除的胰十二指肠切除术</t>
  </si>
  <si>
    <t>HQM6U301
HQN6U307
HQN6U304
HQN6U504
HQN6U306
HQN6U501
HQN6U502
HQN6U503</t>
  </si>
  <si>
    <t>法特氏壶腹切除胆胰管十二指肠壁吻合术
保留十二指肠胰头切除术
胰体尾切除术
经腹腔镜胰体尾切除术
胰头部分切除胰肠吻合术
经腹腔镜胰十二指肠切除术
经腹腔镜保留幽门的胰十二指肠切除术
经腹腔镜联合血管切除的胰十二指肠切除术</t>
  </si>
  <si>
    <t>3310070070000
3310070070001</t>
  </si>
  <si>
    <t>胰体尾切除术
胰体尾切除术（经腹腔镜加收）</t>
  </si>
  <si>
    <t>331007007
HQN73303</t>
  </si>
  <si>
    <t>胰体尾切除术
胰头部分切除胰肠吻合术</t>
  </si>
  <si>
    <t>HQN6U313</t>
  </si>
  <si>
    <t>HQN6U305
HQN6U310
HQN6U505
HQN6U509</t>
  </si>
  <si>
    <t>保留脾脏胰体尾切除术
胰腺次全切除术
经腹腔镜保留脾脏胰体尾切除术
经腹腔镜胰腺次全切除术</t>
  </si>
  <si>
    <t>3310070030000
3310070030100
3310070030200
3310070040000
3310070040001
3310070120000
3310070120100
3310070120200
3310070120300
3310070120400
3310070120600
3310070130000
3310070090000</t>
  </si>
  <si>
    <t>胰腺囊肿内引流术
胰腺囊肿内引流术（胃囊肿吻合术）
胰腺囊肿内引流术（空肠囊肿吻合术）
胰腺囊肿外引流术
胰腺囊肿外引流术（经腹腔镜加收）
胰腺假性囊肿内引流术
胰腺假性囊肿内引流术（胰管切开取石内引流）
胰腺假性囊肿内引流术（囊肿切开）
胰腺假性囊肿内引流术（探查）
胰腺假性囊肿内引流术（取石）
胰腺假性囊肿内引流术（囊肿—胃吻合内引流术）
胰腺假性囊肿切除术
胰岛细胞瘤摘除术</t>
  </si>
  <si>
    <t>331007003
331007003.10
331007003.20
331007004
331007012
331007012.10
331007012.20
331007012.30
331007012.40
331007012.60
331007013
331007009
331007018
331007018.10
310905030</t>
  </si>
  <si>
    <t>胰腺囊肿内引流术
胰腺囊肿内引流术(胃囊肿吻合术)
胰腺囊肿内引流术(空肠囊肿吻合术)
胰腺囊肿外引流术
胰腺假性囊肿内引流术
胰腺假性囊肿内引流术(胰管切开取石内引流)
胰腺假性囊肿内引流术(囊肿切开)
胰腺假性囊肿内引流术(探查)
胰腺假性囊肿内引流术(取石)
胰腺假性囊肿内引流术(囊肿—胃吻合内引流术)
胰腺假性囊肿切除术
胰岛细胞瘤摘除术
胰腺周围神经切除术
胰腺周围神经切除术(胰腺周围神经阻滞术)
超声内镜引导下胰腺脓肿清创术</t>
  </si>
  <si>
    <t>HQM6U303
HQM6U501
HQN6P301
HQN6U308
HQN6U311
HQN6U312
HQN6U506
HQN6U507
HQN6U510
HQN6U511
HQP6W301
HQN6R301
HQN6R505
HQN6R306
HQN6R305
HQN6R501
HQN6R503
HQN6R504</t>
  </si>
  <si>
    <t>先天性胰腺段胆总管囊肿切除术
经腹腔镜先天性胰腺段胆总管囊肿切除术
胰腺肿物摘除术
胰腺囊肿切除术
胰腺癌姑息性手术
胰腺周围神经切除术
经腹腔镜胰腺囊肿切除术
经腹腔镜胰腺周围神经切除术
经腹腔镜胰腺坏死组织清除术
经腹腔镜胰腺肿瘤切除术
胰瘘管切除术
胰腺囊肿外引流术
经腹腔镜胰腺假性囊肿-胃内引流术
胰腺假性囊肿-胃内引流术
胰腺假性囊肿-空肠内引流术
经腹腔镜胰腺囊肿外引流术
经腹腔镜胰腺脓肿引流术
经腹腔镜胰腺假性囊肿-空肠内引流术</t>
  </si>
  <si>
    <t>HQN6U309
HQN6U508
HQN7S301</t>
  </si>
  <si>
    <t>胰腺节段性切除术
经腹腔镜胰腺节段性切除术
异体活体供胰节段切除术</t>
  </si>
  <si>
    <t>3310070080000</t>
  </si>
  <si>
    <t>331007008
331007016</t>
  </si>
  <si>
    <t>全胰腺切除术
异位异体移植胰腺切除术</t>
  </si>
  <si>
    <t>HQN6W301
HQN6W302</t>
  </si>
  <si>
    <t>3310070020000</t>
  </si>
  <si>
    <t>HQN7P301
HQN7P302</t>
  </si>
  <si>
    <t>胰腺修补术
胰腺胰管断裂修补术</t>
  </si>
  <si>
    <t>3310070190000</t>
  </si>
  <si>
    <t>HQN6R302
HQN6U512
HPD6U504</t>
  </si>
  <si>
    <t>坏死性胰腺炎清创引流术
视频辅助下胰腺坏死清创术
经腹腔镜经胃胰腺坏死组织清创术</t>
  </si>
  <si>
    <t>3310070050000</t>
  </si>
  <si>
    <t>HQP6P301</t>
  </si>
  <si>
    <t>3309000160000
3309000160100</t>
  </si>
  <si>
    <t>脾部分切除术
脾部分切除术（经腹腔镜加收）</t>
  </si>
  <si>
    <t>330900016
HNB73301</t>
  </si>
  <si>
    <t>脾部分切除术
脾部分切除术</t>
  </si>
  <si>
    <t>HNB6U301
HNB6U501
HNB6W301
HNB6W501</t>
  </si>
  <si>
    <t>脾部分切除术
经腹腔镜脾部分切除术
副脾切除术
经腹腔镜副脾切除术</t>
  </si>
  <si>
    <t>3309000180000
3309000180001
3309000180100
3309000180200</t>
  </si>
  <si>
    <t>脾切除术
脾切除术（经腹腔镜加收）
脾切除术（副脾切除术）
脾切除术（胰尾切除术）</t>
  </si>
  <si>
    <t>330900018
HNB75301
HNB75501
330900018.20
330900018.10</t>
  </si>
  <si>
    <t>脾切除术
脾切除术
经腹腔镜脾切除术
脾切除术(胰尾切除术)
脾切除术(副脾切除术)</t>
  </si>
  <si>
    <t>HNB6W302
HNB6W502</t>
  </si>
  <si>
    <t>脾切除术
经腹腔镜脾切除术</t>
  </si>
  <si>
    <t>3309000190000</t>
  </si>
  <si>
    <t>HNB7T301</t>
  </si>
  <si>
    <t>3309000200000</t>
  </si>
  <si>
    <t>HNB7T302</t>
  </si>
  <si>
    <t>HNB7S301</t>
  </si>
  <si>
    <t>脾脏移植供体获取术</t>
  </si>
  <si>
    <t>3309000170000
3309000170100</t>
  </si>
  <si>
    <t>脾修补术
脾修补术（经腹腔镜加收）</t>
  </si>
  <si>
    <t>330900017
HNB83301
HNB83501</t>
  </si>
  <si>
    <t>脾修补术
脾修补术
经腹腔镜脾修补术</t>
  </si>
  <si>
    <t>HNB7P301
HNB7P501</t>
  </si>
  <si>
    <t>脾修补术
经腹腔镜脾修补术</t>
  </si>
  <si>
    <t>HNB7K301</t>
  </si>
  <si>
    <t>脾肺固定分流术</t>
  </si>
  <si>
    <t>HNN6U301</t>
  </si>
  <si>
    <t>330900006
331002008.30
330900007.10
331202012
331003020.30</t>
  </si>
  <si>
    <t>经腹腔镜盆腔淋巴结清扫术
全胃切除术(区域淋巴结清扫)
经腹腔镜盆腔淋巴结活检术(淋巴结切除术)
睾丸肿瘤腹膜后淋巴结清扫术
结肠癌根治术(淋巴清扫)</t>
  </si>
  <si>
    <t>HNG6U501
HNJ6U307
HNJ6U309
HNJ6U503
HNJ6U504
HNJ6U505
HNK6U302
HNK6U501
HNK6U502
HRP6U301</t>
  </si>
  <si>
    <t>经腔镜颈淋巴结清扫术
腹腔淋巴结清扫术
腹盆腔腹主动脉旁淋巴结清扫术
经腹腔镜腹腔淋巴结清扫术
经腹腔镜腹主动脉旁淋巴结切除术
经腹腔镜肝门淋巴结清扫术
髂腹股沟淋巴结清扫术
经腹腔镜腹股沟淋巴清扫
经腹腔镜髂腹股沟淋巴结清扫术
腹膜后淋巴结清扫术</t>
  </si>
  <si>
    <t>330900008
330900005</t>
  </si>
  <si>
    <t>髂腹股沟淋巴结清扫术
腹股沟淋巴结清扫术</t>
  </si>
  <si>
    <t>HNJ6U306
HNJ6U502</t>
  </si>
  <si>
    <t>睾丸肿瘤腹膜后淋巴结清扫术
经腹腔镜睾丸肿瘤腹膜后淋巴结清扫术</t>
  </si>
  <si>
    <t>附件4</t>
  </si>
  <si>
    <t>消化系统类医疗服务价格项目意见建议反馈表</t>
  </si>
  <si>
    <t>单位（盖章）：</t>
  </si>
  <si>
    <t>意见/建议</t>
  </si>
  <si>
    <t>理由</t>
  </si>
  <si>
    <t>附件5</t>
  </si>
  <si>
    <t>口腔类医疗服务价格项目表（征求意见稿）</t>
  </si>
  <si>
    <t>政府指导价（含耗材及消毒费）</t>
  </si>
  <si>
    <t>使用说明：
1.本类项目以口腔治疗为重点，按照口腔治疗方式设立价格项目。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口腔类项目在操作层面存在差异，但在价格项目和定价水平层面具备合并同类项的条件，立项指南对目前常用的口腔类项目进行了合并。所定价格是政府指导价为最高限价，下浮不限；同时，医疗机构、医务人员实施治疗过程中有关创新改良，采取“现有项目兼容”的方式简化处理，无需申报新增医疗服务价格项目,经向本地区医保部门备案后可按照对应的项目执行。
2.本类项目所称的“价格构成”，指项目价格应涵盖的各类资源消耗，用于确定计价单元的边界，是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4.本类项目所称“扩展项”，指同一项目下以不同方式提供或在不同场景应用时，只扩展价格项目适用范围、不额外加价的一类子项，子项的价格按主项目执行。
5.本类项目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
6.本类项目中涉及“包括……”“…… 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10.在本医疗机构开展错合矫治治疗时，方案设计属诊查治疗应尽事项，不得同时收取设计费。
11.本类项目所称的“儿童”，指6周岁及以下。本类项目儿童加收比例为主项目价格的20%。周岁的计算方法以法律的相关规定为准。</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</si>
  <si>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</si>
  <si>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</si>
  <si>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</si>
  <si>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</si>
  <si>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</si>
  <si>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</si>
  <si>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</si>
  <si>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</si>
  <si>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</si>
  <si>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</si>
  <si>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</si>
  <si>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</si>
  <si>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</si>
  <si>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</si>
  <si>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</si>
  <si>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</si>
  <si>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</si>
  <si>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</si>
  <si>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</si>
  <si>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</si>
  <si>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</si>
  <si>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</si>
  <si>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</si>
  <si>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</si>
  <si>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</si>
  <si>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</si>
  <si>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</si>
  <si>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</si>
  <si>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</si>
  <si>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</si>
  <si>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</si>
  <si>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</si>
  <si>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</si>
  <si>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</si>
  <si>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</si>
  <si>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</si>
  <si>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</si>
  <si>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</si>
  <si>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</si>
  <si>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</si>
  <si>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</si>
  <si>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</si>
  <si>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</si>
  <si>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</si>
  <si>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</si>
  <si>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</si>
  <si>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</si>
  <si>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</si>
  <si>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</si>
  <si>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</si>
  <si>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</si>
  <si>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</si>
  <si>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</si>
  <si>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013105020150000</t>
  </si>
  <si>
    <t>恒牙期Ⅰ类错合矫形功能治疗费</t>
  </si>
  <si>
    <t>通过针对性矫治器的安装进行恒牙期I类错合畸形的矫形和功能治疗。</t>
  </si>
  <si>
    <t>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</si>
  <si>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</si>
  <si>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</si>
  <si>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</si>
  <si>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</si>
  <si>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</si>
  <si>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</si>
  <si>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</si>
  <si>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</si>
  <si>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</si>
  <si>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</si>
  <si>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</si>
  <si>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</si>
  <si>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</si>
  <si>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</si>
  <si>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</si>
  <si>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</si>
  <si>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</si>
  <si>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</si>
  <si>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
2.累计价收费格超过全口价格，按照全口价格计价收费。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</si>
  <si>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</si>
  <si>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</si>
  <si>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</si>
  <si>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</si>
  <si>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</si>
  <si>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</si>
  <si>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</si>
  <si>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</si>
  <si>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</si>
  <si>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</si>
  <si>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</si>
  <si>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</si>
  <si>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</si>
  <si>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r>
      <rPr>
        <sz val="10"/>
        <color rgb="FF000000"/>
        <rFont val="宋体"/>
        <charset val="134"/>
      </rPr>
      <t>1.完成1个疗程计价收费1次；在本医疗机构中开展的矫治不得同时收取设计价收费，</t>
    </r>
    <r>
      <rPr>
        <sz val="10"/>
        <color rgb="FFFF0000"/>
        <rFont val="宋体"/>
        <charset val="134"/>
      </rPr>
      <t xml:space="preserve">若已收取“错合畸形治疗设计费”须在错合矫治治疗费用中予以同等费用减免。
</t>
    </r>
    <r>
      <rPr>
        <sz val="10"/>
        <color rgb="FF000000"/>
        <rFont val="宋体"/>
        <charset val="134"/>
      </rPr>
      <t>2.不含放射检查费用。</t>
    </r>
  </si>
  <si>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</si>
  <si>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</si>
  <si>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</si>
  <si>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</si>
  <si>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</si>
  <si>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</si>
  <si>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</si>
  <si>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</si>
  <si>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</si>
  <si>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</si>
  <si>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</si>
  <si>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</si>
  <si>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</si>
  <si>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</si>
  <si>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</si>
  <si>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</si>
  <si>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</si>
  <si>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</si>
  <si>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</si>
  <si>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</si>
  <si>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</si>
  <si>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</si>
  <si>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</si>
  <si>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</si>
  <si>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</si>
  <si>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</si>
  <si>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</si>
  <si>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</si>
  <si>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</si>
  <si>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</si>
  <si>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</si>
  <si>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</si>
  <si>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</si>
  <si>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</si>
  <si>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</si>
  <si>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</si>
  <si>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</si>
  <si>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</si>
  <si>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</si>
  <si>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</si>
  <si>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</si>
  <si>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</si>
  <si>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r>
      <rPr>
        <sz val="10"/>
        <color rgb="FF000000"/>
        <rFont val="宋体"/>
        <charset val="134"/>
      </rPr>
      <t xml:space="preserve">1.本项目所称“根管异常”指：中重度弯曲根管、C型根管、根管间交通枝等特殊根管。
</t>
    </r>
    <r>
      <rPr>
        <sz val="10"/>
        <color rgb="FFFF0000"/>
        <rFont val="宋体"/>
        <charset val="134"/>
      </rPr>
      <t>2.二级医院显微根管治疗术收取200元，其他医院按等级浮动。</t>
    </r>
  </si>
  <si>
    <t>013105010050001</t>
  </si>
  <si>
    <t>根管预备费-儿童（加收）</t>
  </si>
  <si>
    <t>本项目所称“根管异常”指：中重度弯曲根管、C型根管、根管间交通枝等特殊根管。</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</si>
  <si>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</si>
  <si>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</si>
  <si>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</si>
  <si>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</si>
  <si>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</si>
  <si>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</si>
  <si>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</si>
  <si>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</si>
  <si>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</si>
  <si>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</si>
  <si>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</si>
  <si>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</si>
  <si>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</si>
  <si>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</si>
  <si>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</si>
  <si>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</si>
  <si>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</si>
  <si>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</si>
  <si>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</si>
  <si>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</si>
  <si>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</si>
  <si>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</si>
  <si>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</si>
  <si>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</si>
  <si>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</si>
  <si>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</si>
  <si>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</si>
  <si>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</si>
  <si>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</si>
  <si>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</si>
  <si>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</si>
  <si>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</si>
  <si>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</si>
  <si>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</si>
  <si>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</si>
  <si>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</si>
  <si>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</si>
  <si>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</si>
  <si>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</si>
  <si>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</si>
  <si>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</si>
  <si>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</si>
  <si>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</si>
  <si>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</si>
  <si>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</si>
  <si>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</si>
  <si>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</si>
  <si>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</si>
  <si>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</si>
  <si>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</si>
  <si>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</si>
  <si>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1.本项目所称“复杂根尖手术”指：根尖周病损累及邻近重要组织结构（上颌窦、颏孔、下颌神经管、切牙孔）、骨壁完整根尖定位困难的情况。
2.间接盖髓二级医院收取52.5元，其他医院按等级上下浮动。</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</si>
  <si>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</si>
  <si>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</si>
  <si>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</si>
  <si>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</si>
  <si>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</si>
  <si>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</si>
  <si>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</si>
  <si>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</si>
  <si>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</si>
  <si>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</si>
  <si>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</si>
  <si>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</si>
  <si>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</si>
  <si>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</si>
  <si>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</si>
  <si>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</si>
  <si>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</si>
  <si>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013105010120001</t>
  </si>
  <si>
    <t>牙体缺损直接粘接修复费-儿童（加收）</t>
  </si>
  <si>
    <t>013105010120011</t>
  </si>
  <si>
    <t>牙体缺损直接粘接修复费-牙体大面积缺损（加收）</t>
  </si>
  <si>
    <t>1.本项目所称“牙体大面积缺损”指：累及2个及以上牙面的情况。
2.暂封二级医院收取144元，其他医院按等级上下浮动。
3.银汞合金充填二级医院收取144元，其他医院按等级上下浮动。</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</si>
  <si>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</si>
  <si>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</si>
  <si>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</si>
  <si>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</si>
  <si>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</si>
  <si>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</si>
  <si>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</si>
  <si>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</si>
  <si>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</si>
  <si>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</si>
  <si>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</si>
  <si>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</si>
  <si>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</si>
  <si>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</si>
  <si>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</si>
  <si>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</si>
  <si>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</si>
  <si>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</si>
  <si>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</si>
  <si>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</si>
  <si>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</si>
  <si>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</si>
  <si>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</si>
  <si>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</si>
  <si>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</si>
  <si>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</si>
  <si>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1.美容整形常用项目。
2.单次漂白费用不能超过“全口牙齿漂白费”费用。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</si>
  <si>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</si>
  <si>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</si>
  <si>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</si>
  <si>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</si>
  <si>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</si>
  <si>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</si>
  <si>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</si>
  <si>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</si>
  <si>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</si>
  <si>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</si>
  <si>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</si>
  <si>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</si>
  <si>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</si>
  <si>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</si>
  <si>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</si>
  <si>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</si>
  <si>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</si>
  <si>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本项目所称“复杂牙拔除”指：正常位牙齿因解剖变异、死髓或牙体治疗后其脆性增加、局部慢性炎症刺激使牙槽骨发生致密性改变、牙骨间骨性结合的情况。</t>
  </si>
  <si>
    <t>013306020050001</t>
  </si>
  <si>
    <t>牙拔除费-儿童（加收）</t>
  </si>
  <si>
    <t>013306020050011</t>
  </si>
  <si>
    <t>牙拔除费-复杂牙拔除（加收）</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</si>
  <si>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</si>
  <si>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</si>
  <si>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</si>
  <si>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</si>
  <si>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</si>
  <si>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</si>
  <si>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</si>
  <si>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</si>
  <si>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</si>
  <si>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</si>
  <si>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</si>
  <si>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</si>
  <si>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</si>
  <si>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</si>
  <si>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</si>
  <si>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</si>
  <si>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</si>
  <si>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</si>
  <si>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</si>
  <si>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</si>
  <si>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</si>
  <si>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</si>
  <si>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</si>
  <si>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</si>
  <si>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</si>
  <si>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</si>
  <si>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</si>
  <si>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</si>
  <si>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</si>
  <si>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</si>
  <si>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</si>
  <si>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</si>
  <si>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</si>
  <si>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</si>
  <si>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</si>
  <si>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</si>
  <si>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</si>
  <si>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</si>
  <si>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</si>
  <si>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</si>
  <si>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</si>
  <si>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</si>
  <si>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</si>
  <si>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</si>
  <si>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</si>
  <si>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</si>
  <si>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</si>
  <si>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</si>
  <si>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</si>
  <si>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</si>
  <si>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</si>
  <si>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</si>
  <si>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</si>
  <si>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</si>
  <si>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</si>
  <si>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</si>
  <si>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</si>
  <si>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</si>
  <si>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</si>
  <si>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</si>
  <si>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</si>
  <si>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</si>
  <si>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</si>
  <si>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</si>
  <si>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</si>
  <si>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</si>
  <si>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</si>
  <si>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</si>
  <si>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</si>
  <si>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</si>
  <si>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</si>
  <si>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</si>
  <si>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</si>
  <si>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</si>
  <si>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</si>
  <si>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</si>
  <si>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</si>
  <si>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</si>
  <si>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</si>
  <si>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</si>
  <si>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</si>
  <si>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</si>
  <si>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</si>
  <si>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</si>
  <si>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</si>
  <si>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</si>
  <si>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</si>
  <si>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</si>
  <si>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本项目所称“次”：以3枚牵引钉为基础收费，每增加1枚加收，以10枚牵引钉费用封顶。</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</si>
  <si>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</si>
  <si>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</si>
  <si>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</si>
  <si>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</si>
  <si>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</si>
  <si>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</si>
  <si>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</si>
  <si>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</si>
  <si>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</si>
  <si>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</si>
  <si>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</si>
  <si>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</si>
  <si>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</si>
  <si>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</si>
  <si>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</si>
  <si>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</si>
  <si>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</si>
  <si>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</si>
  <si>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</si>
  <si>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</si>
  <si>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</si>
  <si>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</si>
  <si>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</si>
  <si>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</si>
  <si>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</si>
  <si>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</si>
  <si>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</si>
  <si>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</si>
  <si>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</si>
  <si>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</si>
  <si>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</si>
  <si>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</si>
  <si>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</si>
  <si>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</si>
  <si>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</si>
  <si>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</si>
  <si>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</si>
  <si>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</si>
  <si>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</si>
  <si>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</si>
  <si>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</si>
  <si>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</si>
  <si>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</si>
  <si>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</si>
  <si>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</si>
  <si>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</si>
  <si>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</si>
  <si>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</si>
  <si>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</si>
  <si>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</si>
  <si>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</si>
  <si>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</si>
  <si>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</si>
  <si>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</si>
  <si>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</si>
  <si>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</si>
  <si>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</si>
  <si>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</si>
  <si>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</si>
  <si>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</si>
  <si>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</si>
  <si>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</si>
  <si>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</si>
  <si>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</si>
  <si>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</si>
  <si>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</si>
  <si>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</si>
  <si>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</si>
  <si>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</si>
  <si>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</si>
  <si>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</si>
  <si>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</si>
  <si>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</si>
  <si>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</si>
  <si>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</si>
  <si>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</si>
  <si>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</si>
  <si>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</si>
  <si>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</si>
  <si>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</si>
  <si>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</si>
  <si>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</si>
  <si>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</si>
  <si>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</si>
  <si>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</si>
  <si>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</si>
  <si>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</si>
  <si>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</si>
  <si>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</si>
  <si>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</si>
  <si>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</si>
  <si>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</si>
  <si>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</si>
  <si>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</si>
  <si>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</si>
  <si>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</si>
  <si>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</si>
  <si>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</si>
  <si>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</si>
  <si>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</si>
  <si>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</si>
  <si>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</si>
  <si>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</si>
  <si>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</si>
  <si>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</si>
  <si>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</si>
  <si>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</si>
  <si>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</si>
  <si>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</si>
  <si>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</si>
  <si>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</si>
  <si>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</si>
  <si>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</si>
  <si>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</si>
  <si>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</si>
  <si>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</si>
  <si>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</si>
  <si>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</si>
  <si>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</si>
  <si>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</si>
  <si>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</si>
  <si>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</si>
  <si>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</si>
  <si>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</si>
  <si>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</si>
  <si>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</si>
  <si>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</si>
  <si>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</si>
  <si>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</si>
  <si>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</si>
  <si>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</si>
  <si>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</si>
  <si>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</si>
  <si>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</si>
  <si>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</si>
  <si>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</si>
  <si>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</si>
  <si>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</si>
  <si>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</si>
  <si>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弹性咬合板二级医院收取1390.3元，其他医院按等级上下浮动。</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</si>
  <si>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</si>
  <si>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</si>
  <si>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</si>
  <si>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</si>
  <si>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</si>
  <si>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</si>
  <si>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</si>
  <si>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</si>
  <si>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</si>
  <si>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</si>
  <si>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</si>
  <si>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</si>
  <si>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</si>
  <si>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</si>
  <si>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</si>
  <si>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</si>
  <si>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</si>
  <si>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</si>
  <si>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</si>
  <si>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</si>
  <si>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</si>
  <si>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</si>
  <si>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</si>
  <si>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</si>
  <si>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</si>
  <si>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</si>
  <si>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</si>
  <si>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</si>
  <si>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</si>
  <si>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</si>
  <si>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</si>
  <si>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</si>
  <si>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</si>
  <si>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</si>
  <si>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</si>
  <si>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</si>
  <si>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</si>
  <si>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</si>
  <si>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</si>
  <si>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</si>
  <si>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</si>
  <si>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</si>
  <si>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</si>
  <si>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</si>
  <si>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</si>
  <si>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</si>
  <si>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</si>
  <si>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</si>
  <si>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</si>
  <si>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</si>
  <si>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</si>
  <si>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</si>
  <si>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</si>
  <si>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</si>
  <si>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</si>
  <si>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</si>
  <si>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</si>
  <si>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</si>
  <si>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</si>
  <si>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</si>
  <si>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</si>
  <si>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</si>
  <si>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</si>
  <si>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</si>
  <si>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</si>
  <si>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</si>
  <si>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</si>
  <si>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</si>
  <si>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</si>
  <si>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</si>
  <si>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</si>
  <si>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</si>
  <si>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</si>
  <si>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</si>
  <si>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</si>
  <si>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</si>
  <si>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</si>
  <si>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</si>
  <si>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</si>
  <si>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</si>
  <si>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</si>
  <si>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</si>
  <si>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</si>
  <si>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</si>
  <si>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</si>
  <si>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</si>
  <si>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</si>
  <si>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</si>
  <si>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</si>
  <si>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</si>
  <si>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</si>
  <si>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</si>
  <si>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</si>
  <si>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</si>
  <si>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</si>
  <si>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</si>
  <si>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</si>
  <si>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</si>
  <si>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</si>
  <si>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</si>
  <si>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</si>
  <si>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</si>
  <si>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</si>
  <si>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</si>
  <si>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</si>
  <si>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</si>
  <si>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</si>
  <si>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</si>
  <si>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</si>
  <si>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</si>
  <si>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</si>
  <si>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</si>
  <si>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</si>
  <si>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</si>
  <si>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</si>
  <si>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</si>
  <si>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</si>
  <si>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</si>
  <si>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</si>
  <si>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</si>
  <si>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</si>
  <si>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</si>
  <si>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</si>
  <si>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</si>
  <si>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</si>
  <si>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</si>
  <si>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</si>
  <si>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</si>
  <si>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</si>
  <si>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</si>
  <si>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</si>
  <si>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</si>
  <si>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</si>
  <si>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</si>
  <si>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</si>
  <si>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</si>
  <si>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</si>
  <si>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</si>
  <si>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</si>
  <si>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</si>
  <si>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</si>
  <si>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</si>
  <si>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</si>
  <si>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</si>
  <si>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</si>
  <si>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t>
  </si>
  <si>
    <t>013306020340000</t>
  </si>
  <si>
    <t>唾液腺导管取石费</t>
  </si>
  <si>
    <t>通过各种方式将唾液腺导管结石取出。</t>
  </si>
  <si>
    <t>所定价格涵盖手术计划、术区准备、消毒、探查、切开、取出、处理用物等步骤所需的人力资源和基本物质资源消耗。</t>
  </si>
  <si>
    <t>本项目所称“腺体•单侧”指：口腔内每侧每腺体。单侧多个腺体或双侧单个腺体可叠加收费。</t>
  </si>
  <si>
    <t>013306020340001</t>
  </si>
  <si>
    <t>唾液腺导管取石费-儿童（加收）</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</si>
  <si>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</si>
  <si>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</si>
  <si>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</si>
  <si>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</si>
  <si>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</si>
  <si>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</si>
  <si>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</si>
  <si>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</si>
  <si>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</si>
  <si>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</si>
  <si>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附件6</t>
  </si>
  <si>
    <t>拟停用口腔类医疗服务价格项目表</t>
  </si>
  <si>
    <t>3105.01</t>
  </si>
  <si>
    <t>真空压力蒸气灭菌手机消毒成本费</t>
  </si>
  <si>
    <t>003105000000001-3105.01</t>
  </si>
  <si>
    <t>310501001</t>
  </si>
  <si>
    <t>全口牙病系统检查与治疗设计</t>
  </si>
  <si>
    <t>003105010010000-310501001</t>
  </si>
  <si>
    <t>310501001.01</t>
  </si>
  <si>
    <t>全口牙病系统检查与治疗设计(牙周专业检查加收)</t>
  </si>
  <si>
    <t>003105010010001-310501001.01</t>
  </si>
  <si>
    <t>310501002</t>
  </si>
  <si>
    <t>咬合检查</t>
  </si>
  <si>
    <t>003105010020000-310501002</t>
  </si>
  <si>
    <t>310501003</t>
  </si>
  <si>
    <t>颌力测量检查</t>
  </si>
  <si>
    <t>003105010030000-310501003</t>
  </si>
  <si>
    <t>310501004</t>
  </si>
  <si>
    <t>咀嚼功能检查</t>
  </si>
  <si>
    <t>003105010040000-310501004</t>
  </si>
  <si>
    <t>310501005</t>
  </si>
  <si>
    <t>下颌运动检查</t>
  </si>
  <si>
    <t>003105010050000-310501005</t>
  </si>
  <si>
    <t>310501005.10</t>
  </si>
  <si>
    <t>下颌运动检查(髁状突运动轨迹描记)</t>
  </si>
  <si>
    <t>003105010050100-310501005.10</t>
  </si>
  <si>
    <t>FHL02401</t>
  </si>
  <si>
    <t>唾液流量测定</t>
  </si>
  <si>
    <t>003105010060000-FHL02401</t>
  </si>
  <si>
    <t>310501007</t>
  </si>
  <si>
    <t>口腔模型制备</t>
  </si>
  <si>
    <t>003105010070000-310501007</t>
  </si>
  <si>
    <t>310501008</t>
  </si>
  <si>
    <t>记存模型制备</t>
  </si>
  <si>
    <t>003105010080000-310501008</t>
  </si>
  <si>
    <t>310501009</t>
  </si>
  <si>
    <t>面部模型制备</t>
  </si>
  <si>
    <t>003105010090000-310501009</t>
  </si>
  <si>
    <t>310501010</t>
  </si>
  <si>
    <t>常规面颌像检查</t>
  </si>
  <si>
    <t>003105010100000-310501010</t>
  </si>
  <si>
    <t>310501010.10</t>
  </si>
  <si>
    <t>常规面颌像检查(正侧位面像)</t>
  </si>
  <si>
    <t>003105010100100-310501010.10</t>
  </si>
  <si>
    <t>310501010.20</t>
  </si>
  <si>
    <t>常规面颌像检查(微笑像)</t>
  </si>
  <si>
    <t>003105010100200-310501010.20</t>
  </si>
  <si>
    <t>310501010.30</t>
  </si>
  <si>
    <t>常规面颌像检查(正侧位颌像)</t>
  </si>
  <si>
    <t>003105010100300-310501010.30</t>
  </si>
  <si>
    <t>310501010.40</t>
  </si>
  <si>
    <t>常规面颌像检查(上下颌颌面像)</t>
  </si>
  <si>
    <t>003105010100400-310501010.40</t>
  </si>
  <si>
    <t>310502001</t>
  </si>
  <si>
    <t>牙髓活力检查</t>
  </si>
  <si>
    <t>003105020010000-310502001</t>
  </si>
  <si>
    <t>310502001.10</t>
  </si>
  <si>
    <t>牙髓活力检查(冷测)</t>
  </si>
  <si>
    <t>003105020010100-310502001.10</t>
  </si>
  <si>
    <t>310502001.20</t>
  </si>
  <si>
    <t>牙髓活力检查(热测)</t>
  </si>
  <si>
    <t>003105020010200-310502001.20</t>
  </si>
  <si>
    <t>310502001.30</t>
  </si>
  <si>
    <t>牙髓活力检查(牙髓活力电测)</t>
  </si>
  <si>
    <t>003105020010300-310502001.30</t>
  </si>
  <si>
    <t>310502002</t>
  </si>
  <si>
    <t>根管长度测量</t>
  </si>
  <si>
    <t>003105020020000-310502002</t>
  </si>
  <si>
    <t>310503004</t>
  </si>
  <si>
    <t>龈上菌斑检查</t>
  </si>
  <si>
    <t>003105030040000-310503004</t>
  </si>
  <si>
    <t>310503005</t>
  </si>
  <si>
    <t>菌斑微生物检测</t>
  </si>
  <si>
    <t>003105030050000-310503005</t>
  </si>
  <si>
    <t>310503005.10</t>
  </si>
  <si>
    <t>菌斑微生物检测(刚果红负染法)</t>
  </si>
  <si>
    <t>003105030050100-310503005.10</t>
  </si>
  <si>
    <t>310503005.20</t>
  </si>
  <si>
    <t>菌斑微生物检测(暗视野显微镜法)</t>
  </si>
  <si>
    <t>003105030050200-310503005.20</t>
  </si>
  <si>
    <t>310503005.30</t>
  </si>
  <si>
    <t>菌斑微生物检测(Periocheck法)</t>
  </si>
  <si>
    <t>003105030050300-310503005.30</t>
  </si>
  <si>
    <t>FHW01401</t>
  </si>
  <si>
    <t>牙周探诊</t>
  </si>
  <si>
    <t>003105030060100-FHW01401</t>
  </si>
  <si>
    <t>310505001</t>
  </si>
  <si>
    <t>正颌外科手术设计与面型预测</t>
  </si>
  <si>
    <t>003105050010000-310505001</t>
  </si>
  <si>
    <t>310505001.10</t>
  </si>
  <si>
    <t>正颌外科手术设计与面型预测(VTO技术)</t>
  </si>
  <si>
    <t>003105050010100-310505001.10</t>
  </si>
  <si>
    <t>310505001.20</t>
  </si>
  <si>
    <t>正颌外科手术设计与面型预测(电子计算机技术)</t>
  </si>
  <si>
    <t>003105050010200-310505001.20</t>
  </si>
  <si>
    <t>310505002</t>
  </si>
  <si>
    <t>云纹仪检查</t>
  </si>
  <si>
    <t>003105050020000-310505002</t>
  </si>
  <si>
    <t>310505002.10</t>
  </si>
  <si>
    <t>云纹仪检查(正位云纹照相及测量)</t>
  </si>
  <si>
    <t>003105050020100-310505002.10</t>
  </si>
  <si>
    <t>310505002.20</t>
  </si>
  <si>
    <t>云纹仪检查(侧位云纹照相及测量)</t>
  </si>
  <si>
    <t>003105050020200-310505002.20</t>
  </si>
  <si>
    <t>310505002.30</t>
  </si>
  <si>
    <t>云纹仪检查(斜位云纹照相及测量)</t>
  </si>
  <si>
    <t>003105050020300-310505002.30</t>
  </si>
  <si>
    <t>310505003</t>
  </si>
  <si>
    <t>模型外科设计</t>
  </si>
  <si>
    <t>003105050030000-310505003</t>
  </si>
  <si>
    <t>310505004</t>
  </si>
  <si>
    <t>带环制备</t>
  </si>
  <si>
    <t>003105050040000-310505004</t>
  </si>
  <si>
    <t>310505005</t>
  </si>
  <si>
    <t>唇弓制备</t>
  </si>
  <si>
    <t>003105050050000-310505005</t>
  </si>
  <si>
    <t>310505005.01</t>
  </si>
  <si>
    <t>唇弓制备(特殊要求唇弓加收)</t>
  </si>
  <si>
    <t>003105050050001-310505005.01</t>
  </si>
  <si>
    <t>310505006</t>
  </si>
  <si>
    <t>颌导板制备</t>
  </si>
  <si>
    <t>003105050060000-310505006</t>
  </si>
  <si>
    <t>310506001</t>
  </si>
  <si>
    <t>颞颌关节系统检查设计</t>
  </si>
  <si>
    <t>003105060010000-310506001</t>
  </si>
  <si>
    <t>310506001.10</t>
  </si>
  <si>
    <t>颞颌关节系统检查设计(颞颌关节系统检查)</t>
  </si>
  <si>
    <t>003105060010100-310506001.10</t>
  </si>
  <si>
    <t>310506002</t>
  </si>
  <si>
    <t>颞颌关节镜检查</t>
  </si>
  <si>
    <t>003105060020000-310506002</t>
  </si>
  <si>
    <t>310507001</t>
  </si>
  <si>
    <t>错颌畸形初检</t>
  </si>
  <si>
    <t>003105070010000-310507001</t>
  </si>
  <si>
    <t>310507002</t>
  </si>
  <si>
    <t>错颌畸形治疗设计</t>
  </si>
  <si>
    <t>003105070020000-310507002</t>
  </si>
  <si>
    <t>310507002.30</t>
  </si>
  <si>
    <t>错颌畸形治疗设计(X线头影测量)</t>
  </si>
  <si>
    <t>003105070020000-310507002.30</t>
  </si>
  <si>
    <t>310507002.01</t>
  </si>
  <si>
    <t>错颌畸形治疗设计(使用计算机进行三维牙合模型测量和X线头影测量酌情加收)</t>
  </si>
  <si>
    <t>003105070020001-310507002.01</t>
  </si>
  <si>
    <t>310507002.10</t>
  </si>
  <si>
    <t>错颌畸形治疗设计(牙合模型测量)</t>
  </si>
  <si>
    <t>003105070020100-310507002.10</t>
  </si>
  <si>
    <t>310507002.20</t>
  </si>
  <si>
    <t>错颌畸形治疗设计(模型诊断性排牙)</t>
  </si>
  <si>
    <t>003105070020200-310507002.20</t>
  </si>
  <si>
    <t>310507003</t>
  </si>
  <si>
    <t>固定矫治器复诊处置</t>
  </si>
  <si>
    <t>003105070030000-310507003</t>
  </si>
  <si>
    <t>310507004</t>
  </si>
  <si>
    <t>活动矫治器复诊处置</t>
  </si>
  <si>
    <t>003105070040000-310507004</t>
  </si>
  <si>
    <t>310507005</t>
  </si>
  <si>
    <t>功能矫治器复诊处置</t>
  </si>
  <si>
    <t>003105070050000-310507005</t>
  </si>
  <si>
    <t>310507006</t>
  </si>
  <si>
    <t>特殊矫治器复诊处置</t>
  </si>
  <si>
    <t>003105070060000-310507006</t>
  </si>
  <si>
    <t>310507006.10</t>
  </si>
  <si>
    <t>特殊矫治器复诊处置(推杆式矫治)</t>
  </si>
  <si>
    <t>003105070060100-310507006.10</t>
  </si>
  <si>
    <t>310507007</t>
  </si>
  <si>
    <t>错颌畸形正中颌位检查</t>
  </si>
  <si>
    <t>003105070070000-310507007</t>
  </si>
  <si>
    <t>310510001</t>
  </si>
  <si>
    <t>调颌</t>
  </si>
  <si>
    <t>003105100010000-310510001</t>
  </si>
  <si>
    <t>310510002</t>
  </si>
  <si>
    <t>氟防龋治疗</t>
  </si>
  <si>
    <t>003105100020000-310510002</t>
  </si>
  <si>
    <t>310510002.10</t>
  </si>
  <si>
    <t>氟防龋治疗(局部涂氟)</t>
  </si>
  <si>
    <t>003105100020100-310510002.10</t>
  </si>
  <si>
    <t>310510002.20</t>
  </si>
  <si>
    <t>氟防龋治疗(氟液含漱)</t>
  </si>
  <si>
    <t>003105100020200-310510002.20</t>
  </si>
  <si>
    <t>310510002.30</t>
  </si>
  <si>
    <t>氟防龋治疗(氟打磨)</t>
  </si>
  <si>
    <t>003105100020300-310510002.30</t>
  </si>
  <si>
    <t>310510003</t>
  </si>
  <si>
    <t>牙脱敏治疗</t>
  </si>
  <si>
    <t>003105100030000-310510003</t>
  </si>
  <si>
    <t>310510003.01</t>
  </si>
  <si>
    <t>牙脱敏治疗(使用激光脱敏仪加收)</t>
  </si>
  <si>
    <t>003105100030001-310510003.01</t>
  </si>
  <si>
    <t>310510003.10</t>
  </si>
  <si>
    <t>牙脱敏治疗(氟化钠)</t>
  </si>
  <si>
    <t>003105100030100-310510003.10</t>
  </si>
  <si>
    <t>310510003.20</t>
  </si>
  <si>
    <t>牙脱敏治疗(酚制剂)</t>
  </si>
  <si>
    <t>003105100030200-310510003.20</t>
  </si>
  <si>
    <t>310510004</t>
  </si>
  <si>
    <t>口腔局部冲洗上药</t>
  </si>
  <si>
    <t>003105100040000-310510004</t>
  </si>
  <si>
    <t>310510004.10</t>
  </si>
  <si>
    <t>口腔局部冲洗上药(牙周袋内上药)</t>
  </si>
  <si>
    <t>003105100040100-310510004.10</t>
  </si>
  <si>
    <t>310510004.20</t>
  </si>
  <si>
    <t>口腔局部冲洗上药(粘膜病变部位上药)</t>
  </si>
  <si>
    <t>003105100040200-310510004.20</t>
  </si>
  <si>
    <t>310510005</t>
  </si>
  <si>
    <t>不良修复体拆除</t>
  </si>
  <si>
    <t>003105100050000-310510005</t>
  </si>
  <si>
    <t>310510005.10</t>
  </si>
  <si>
    <t>不良充填体拆除</t>
  </si>
  <si>
    <t>003105100050100-310510005.10</t>
  </si>
  <si>
    <t>310510006</t>
  </si>
  <si>
    <t>牙开窗助萌术</t>
  </si>
  <si>
    <t>003105100060000-310510006</t>
  </si>
  <si>
    <t>310510006.01</t>
  </si>
  <si>
    <t>牙开窗助萌术(位置异常加收)</t>
  </si>
  <si>
    <t>003105100060000-310510006.01</t>
  </si>
  <si>
    <t>310510006.10</t>
  </si>
  <si>
    <t>牙开窗助萌术(各类阻生恒牙)</t>
  </si>
  <si>
    <t>003105100060100-310510006.10</t>
  </si>
  <si>
    <t>310510007</t>
  </si>
  <si>
    <t>口腔局部止血</t>
  </si>
  <si>
    <t>003105100070000-310510007</t>
  </si>
  <si>
    <t>310510007.10</t>
  </si>
  <si>
    <t>口腔局部止血(拔牙后出血)</t>
  </si>
  <si>
    <t>003105100070100-310510007.10</t>
  </si>
  <si>
    <t>310510007.20</t>
  </si>
  <si>
    <t>口腔局部止血(各种口腔内局部出血的清理创面)</t>
  </si>
  <si>
    <t>003105100070200-310510007.20</t>
  </si>
  <si>
    <t>310510007.30</t>
  </si>
  <si>
    <t>口腔局部止血(填塞)</t>
  </si>
  <si>
    <t>003105100070300-310510007.30</t>
  </si>
  <si>
    <t>310510007.40</t>
  </si>
  <si>
    <t>口腔局部止血(缝合)</t>
  </si>
  <si>
    <t>003105100070400-310510007.40</t>
  </si>
  <si>
    <t>310510009</t>
  </si>
  <si>
    <t>口内脓肿切开引流术</t>
  </si>
  <si>
    <t>003105100090000-310510009</t>
  </si>
  <si>
    <t>310510010</t>
  </si>
  <si>
    <t>牙外伤结扎固定术</t>
  </si>
  <si>
    <t>003105100100000-310510010</t>
  </si>
  <si>
    <t>310510011</t>
  </si>
  <si>
    <t>拆除固定装置</t>
  </si>
  <si>
    <t>003105100110000-310510011</t>
  </si>
  <si>
    <t>310510011.10</t>
  </si>
  <si>
    <t>拆除固定装置(去除由各种原因使用的口腔固定材料)</t>
  </si>
  <si>
    <t>003105100110100-310510011.10</t>
  </si>
  <si>
    <t>310511001</t>
  </si>
  <si>
    <t>简单充填术</t>
  </si>
  <si>
    <t>003105110010000-310511001</t>
  </si>
  <si>
    <t>310511002</t>
  </si>
  <si>
    <t>复杂充填术</t>
  </si>
  <si>
    <t>003105110020000-310511002</t>
  </si>
  <si>
    <t>310511002.10</t>
  </si>
  <si>
    <t>复杂充填术(化学微创祛龋术)</t>
  </si>
  <si>
    <t>003105110020300-310511002.10</t>
  </si>
  <si>
    <t>310512012</t>
  </si>
  <si>
    <t>龋齿无痛微创去腐技术</t>
  </si>
  <si>
    <t>003105110020300-310512012</t>
  </si>
  <si>
    <t>310511003</t>
  </si>
  <si>
    <t>牙体桩钉固位修复术</t>
  </si>
  <si>
    <t>003105110030000-310511003</t>
  </si>
  <si>
    <t>310511004</t>
  </si>
  <si>
    <t>牙体缺损粘接修复术</t>
  </si>
  <si>
    <t>003105110040000-310511004</t>
  </si>
  <si>
    <t>310511004.01</t>
  </si>
  <si>
    <t>牙体缺损粘接修复术(复杂加收)</t>
  </si>
  <si>
    <t>003105110040000-310511004.01</t>
  </si>
  <si>
    <t>310511028</t>
  </si>
  <si>
    <t>牙体缺损声波充填技术</t>
  </si>
  <si>
    <t>003105110040000-310511028</t>
  </si>
  <si>
    <t>310511005</t>
  </si>
  <si>
    <t>充填体抛光术</t>
  </si>
  <si>
    <t>003105110050000-310511005</t>
  </si>
  <si>
    <t>310511005.10</t>
  </si>
  <si>
    <t>充填体抛光术(各类充填体修整)</t>
  </si>
  <si>
    <t>003105110050100-310511005.10</t>
  </si>
  <si>
    <t>310511006</t>
  </si>
  <si>
    <t>前牙美容修复术</t>
  </si>
  <si>
    <t>003105110060000-310511006</t>
  </si>
  <si>
    <t>310511006.10</t>
  </si>
  <si>
    <t>前牙美容修复术(切角)</t>
  </si>
  <si>
    <t>003105110060100-310511006.10</t>
  </si>
  <si>
    <t>310511006.20</t>
  </si>
  <si>
    <t>前牙美容修复术(切缘)</t>
  </si>
  <si>
    <t>003105110060200-310511006.20</t>
  </si>
  <si>
    <t>310511006.30</t>
  </si>
  <si>
    <t>前牙美容修复术(关闭间隙)</t>
  </si>
  <si>
    <t>003105110060300-310511006.30</t>
  </si>
  <si>
    <t>310511006.40</t>
  </si>
  <si>
    <t>前牙美容修复术(畸形牙改形)</t>
  </si>
  <si>
    <t>003105110060400-310511006.40</t>
  </si>
  <si>
    <t>310511006.50</t>
  </si>
  <si>
    <t>前牙美容修复术(牙体缺陷)</t>
  </si>
  <si>
    <t>003105110060500-310511006.50</t>
  </si>
  <si>
    <t>310511006.60</t>
  </si>
  <si>
    <t>前牙美容修复术(着色牙贴面)</t>
  </si>
  <si>
    <t>003105110060600-310511006.60</t>
  </si>
  <si>
    <t>310511007</t>
  </si>
  <si>
    <t>树脂嵌体修复术</t>
  </si>
  <si>
    <t>003105110070000-310511007</t>
  </si>
  <si>
    <t>310511007.01</t>
  </si>
  <si>
    <t>树脂嵌体修复术(高嵌体修复加收)</t>
  </si>
  <si>
    <t>003105110070001-310511007.01</t>
  </si>
  <si>
    <t>310511008</t>
  </si>
  <si>
    <t>橡皮障隔湿法</t>
  </si>
  <si>
    <t>003105110080000-310511008</t>
  </si>
  <si>
    <t>310511009</t>
  </si>
  <si>
    <t>牙脱色术</t>
  </si>
  <si>
    <t>003105110090000-310511009</t>
  </si>
  <si>
    <t>310511009.01</t>
  </si>
  <si>
    <t>牙脱色术(使用特殊仪器加收)</t>
  </si>
  <si>
    <t>003105110090001-310511009.01</t>
  </si>
  <si>
    <t>310511009.10</t>
  </si>
  <si>
    <t>牙脱色术(氟斑牙)</t>
  </si>
  <si>
    <t>003105110090100-310511009.10</t>
  </si>
  <si>
    <t>310511009.20</t>
  </si>
  <si>
    <t>牙脱色术(四环素牙)</t>
  </si>
  <si>
    <t>003105110090200-310511009.20</t>
  </si>
  <si>
    <t>310511009.30</t>
  </si>
  <si>
    <t>牙脱色术(变色牙)</t>
  </si>
  <si>
    <t>003105110090300-310511009.30</t>
  </si>
  <si>
    <t>310511010</t>
  </si>
  <si>
    <t>牙齿漂白术</t>
  </si>
  <si>
    <t>003105110100000-310511010</t>
  </si>
  <si>
    <t>310511010.01</t>
  </si>
  <si>
    <t>牙齿漂白术(使用特殊仪器加收)</t>
  </si>
  <si>
    <t>003105110100001-310511010.01</t>
  </si>
  <si>
    <t>310511011</t>
  </si>
  <si>
    <t>盖髓术</t>
  </si>
  <si>
    <t>003105110110000-310511011</t>
  </si>
  <si>
    <t>310511011.10</t>
  </si>
  <si>
    <t>盖髓术(龋齿的特殊检查)</t>
  </si>
  <si>
    <t>003105110110100-310511011.10</t>
  </si>
  <si>
    <t>310511012</t>
  </si>
  <si>
    <t>牙髓失活术</t>
  </si>
  <si>
    <t>003105110120000-310511012</t>
  </si>
  <si>
    <t>310511013</t>
  </si>
  <si>
    <t>开髓引流术</t>
  </si>
  <si>
    <t>003105110130000-310511013</t>
  </si>
  <si>
    <t>310511014</t>
  </si>
  <si>
    <t>干髓术</t>
  </si>
  <si>
    <t>003105110140000-310511014</t>
  </si>
  <si>
    <t>310511015</t>
  </si>
  <si>
    <t>牙髓摘除术</t>
  </si>
  <si>
    <t>003105110150000-310511015</t>
  </si>
  <si>
    <t>310511016</t>
  </si>
  <si>
    <t>根管预备</t>
  </si>
  <si>
    <t>003105110160000-310511016</t>
  </si>
  <si>
    <t>310511016.01</t>
  </si>
  <si>
    <t>根管预备(磨牙加收)</t>
  </si>
  <si>
    <t>003105110160001-310511016.01</t>
  </si>
  <si>
    <t>310511016.02</t>
  </si>
  <si>
    <t>根管预备(使用镍钛根管器械加收)</t>
  </si>
  <si>
    <t>003105110160001-310511016.02</t>
  </si>
  <si>
    <t>310511017</t>
  </si>
  <si>
    <t>根管充填术</t>
  </si>
  <si>
    <t>003105110170000-310511017</t>
  </si>
  <si>
    <t>310511017.01</t>
  </si>
  <si>
    <t>根管充填术(磨牙加收)</t>
  </si>
  <si>
    <t>003105110170001-310511017.01</t>
  </si>
  <si>
    <t>310511017.02</t>
  </si>
  <si>
    <t>根管充填术(使用热牙胶装置加收)</t>
  </si>
  <si>
    <t>003105110170001-310511017.02</t>
  </si>
  <si>
    <t>310511018</t>
  </si>
  <si>
    <t>显微根管治疗术</t>
  </si>
  <si>
    <t>003105110180000-310511018</t>
  </si>
  <si>
    <t>310511018.10</t>
  </si>
  <si>
    <t>显微根管治疗术(复杂根管治疗)</t>
  </si>
  <si>
    <t>003105110180100-310511018.10</t>
  </si>
  <si>
    <t>310511018.20</t>
  </si>
  <si>
    <t>显微根管治疗术(根尖屏障制备)</t>
  </si>
  <si>
    <t>003105110180200-310511018.20</t>
  </si>
  <si>
    <t>310511019</t>
  </si>
  <si>
    <t>髓腔消毒术</t>
  </si>
  <si>
    <t>003105110190000-310511019</t>
  </si>
  <si>
    <t>310511019.01</t>
  </si>
  <si>
    <t>髓腔消毒术(使用特殊仪器(微波仪等)加收)</t>
  </si>
  <si>
    <t>003105110190001-310511019.01</t>
  </si>
  <si>
    <t>310511019.10</t>
  </si>
  <si>
    <t>髓腔消毒术(根管消毒)</t>
  </si>
  <si>
    <t>003105110190100-310511019.10</t>
  </si>
  <si>
    <t>310511019.30</t>
  </si>
  <si>
    <t>髓腔消毒术(髓腔消毒)</t>
  </si>
  <si>
    <t>003105110190100-310511019.30</t>
  </si>
  <si>
    <t>310511019.20</t>
  </si>
  <si>
    <t>髓腔消毒术(瘘管治疗)</t>
  </si>
  <si>
    <t>003105110190200-310511019.20</t>
  </si>
  <si>
    <t>310511020</t>
  </si>
  <si>
    <t>牙髓塑化治疗术</t>
  </si>
  <si>
    <t>003105110200000-310511020</t>
  </si>
  <si>
    <t>310511021</t>
  </si>
  <si>
    <t>根管再治疗术</t>
  </si>
  <si>
    <t>003105110210000-310511021</t>
  </si>
  <si>
    <t>310511021.01</t>
  </si>
  <si>
    <t>根管再治疗术(使用特殊仪器(镍钛仪、超声仪等)加收)</t>
  </si>
  <si>
    <t>003105110210001-310511021.01</t>
  </si>
  <si>
    <t>310511021.10</t>
  </si>
  <si>
    <t>根管再治疗术(取根管内充物)</t>
  </si>
  <si>
    <t>003105110210100-310511021.10</t>
  </si>
  <si>
    <t>310511021.20</t>
  </si>
  <si>
    <t>根管再治疗术(疑难根管口的定位)</t>
  </si>
  <si>
    <t>003105110210200-310511021.20</t>
  </si>
  <si>
    <t>310511021.30</t>
  </si>
  <si>
    <t>根管再治疗术(不通根管的扩通)</t>
  </si>
  <si>
    <t>003105110210300-310511021.30</t>
  </si>
  <si>
    <t>310511021.40</t>
  </si>
  <si>
    <t>根管再治疗术(取根管内折断器械)</t>
  </si>
  <si>
    <t>003105110210400-310511021.40</t>
  </si>
  <si>
    <t>310511022</t>
  </si>
  <si>
    <t>髓腔穿孔修补术</t>
  </si>
  <si>
    <t>003105110220000-310511022</t>
  </si>
  <si>
    <t>310511022.10</t>
  </si>
  <si>
    <t>髓腔穿孔修补术(髓腔穿孔)</t>
  </si>
  <si>
    <t>003105110220000-310511022.10</t>
  </si>
  <si>
    <t>310511022.01</t>
  </si>
  <si>
    <t>髓腔穿孔修补术(使用特殊仪器加收)</t>
  </si>
  <si>
    <t>003105110220001-310511022.01</t>
  </si>
  <si>
    <t>310511022.20</t>
  </si>
  <si>
    <t>髓腔穿孔修补术(根管穿孔)</t>
  </si>
  <si>
    <t>003105110220200-310511022.20</t>
  </si>
  <si>
    <t>310511023</t>
  </si>
  <si>
    <t>根管壁穿孔外科修补术</t>
  </si>
  <si>
    <t>003105110230000-310511023</t>
  </si>
  <si>
    <t>310511023.01</t>
  </si>
  <si>
    <t>根管壁穿孔外科修补术(使用特殊仪器加收)</t>
  </si>
  <si>
    <t>003105110230001-310511023.01</t>
  </si>
  <si>
    <t>310511024</t>
  </si>
  <si>
    <t>牙槽骨烧伤清创术</t>
  </si>
  <si>
    <t>003105110240000-310511024</t>
  </si>
  <si>
    <t>310511025</t>
  </si>
  <si>
    <t>根管内固定术</t>
  </si>
  <si>
    <t>003105110250000-310511025</t>
  </si>
  <si>
    <t>310511026</t>
  </si>
  <si>
    <t>劈裂牙治疗</t>
  </si>
  <si>
    <t>003105110260000-310511026</t>
  </si>
  <si>
    <t>310511026.10</t>
  </si>
  <si>
    <t>劈裂牙治疗(取劈裂牙残片)</t>
  </si>
  <si>
    <t>003105110260100-310511026.10</t>
  </si>
  <si>
    <t>310511026.20</t>
  </si>
  <si>
    <t>劈裂牙治疗(劈裂牙结扎)</t>
  </si>
  <si>
    <t>003105110260200-310511026.20</t>
  </si>
  <si>
    <t>310511027</t>
  </si>
  <si>
    <t>后牙纵折固定术</t>
  </si>
  <si>
    <t>003105110270000-310511027</t>
  </si>
  <si>
    <t>310512001</t>
  </si>
  <si>
    <t>根尖诱导成形术</t>
  </si>
  <si>
    <t>003105120010000-310512001</t>
  </si>
  <si>
    <t>310512002</t>
  </si>
  <si>
    <t>窝沟封闭</t>
  </si>
  <si>
    <t>003105120020000-310512002</t>
  </si>
  <si>
    <t>310512003</t>
  </si>
  <si>
    <t>乳牙预成冠修复</t>
  </si>
  <si>
    <t>003105120030000-310512003</t>
  </si>
  <si>
    <t>310512003.10</t>
  </si>
  <si>
    <t>乳牙预成冠修复(合金修复乳磨牙大面积牙体缺损)</t>
  </si>
  <si>
    <t>003105120030100-310512003.10</t>
  </si>
  <si>
    <t>310512004</t>
  </si>
  <si>
    <t>儿童前牙树脂冠修复</t>
  </si>
  <si>
    <t>003105120040000-310512004</t>
  </si>
  <si>
    <t>310512004.10</t>
  </si>
  <si>
    <t>儿童前牙树脂冠修复(树脂修复前牙大面积牙体缺损(外伤及龋患))</t>
  </si>
  <si>
    <t>003105120040100-310512004.10</t>
  </si>
  <si>
    <t>310512005</t>
  </si>
  <si>
    <t>制戴固定式缺隙保持器</t>
  </si>
  <si>
    <t>003105120050000-310512005</t>
  </si>
  <si>
    <t>310512006</t>
  </si>
  <si>
    <t>制戴活动式缺隙保持器</t>
  </si>
  <si>
    <t>003105120060000-310512006</t>
  </si>
  <si>
    <t>310512007</t>
  </si>
  <si>
    <t>制戴活动矫正器</t>
  </si>
  <si>
    <t>003105120070000-310512007</t>
  </si>
  <si>
    <t>310512007.10</t>
  </si>
  <si>
    <t>制戴活动矫正器(乳牙列部分错颌畸形的矫治)</t>
  </si>
  <si>
    <t>003105120070100-310512007.10</t>
  </si>
  <si>
    <t>310512007.20</t>
  </si>
  <si>
    <t>制戴活动矫正器(混合牙列部分错颌畸形的矫治)</t>
  </si>
  <si>
    <t>003105120070200-310512007.20</t>
  </si>
  <si>
    <t>310512008</t>
  </si>
  <si>
    <t>前牙根折根牵引</t>
  </si>
  <si>
    <t>003105120080000-310512008</t>
  </si>
  <si>
    <t>310512009</t>
  </si>
  <si>
    <t>钙化桥打通术</t>
  </si>
  <si>
    <t>003105120090000-310512009</t>
  </si>
  <si>
    <t>310512010</t>
  </si>
  <si>
    <t>全牙列颌垫固定术</t>
  </si>
  <si>
    <t>003105120100000-310512010</t>
  </si>
  <si>
    <t>310512011</t>
  </si>
  <si>
    <t>活髓切断术</t>
  </si>
  <si>
    <t>003105120110000-310512011</t>
  </si>
  <si>
    <t>310513001</t>
  </si>
  <si>
    <t>洁治</t>
  </si>
  <si>
    <t>003105130010000-310513001</t>
  </si>
  <si>
    <t>310513002</t>
  </si>
  <si>
    <t>龈下刮治</t>
  </si>
  <si>
    <t>003105130020000-310513002</t>
  </si>
  <si>
    <t>310513002.01</t>
  </si>
  <si>
    <t>龈下刮治(后牙龈下刮治加收)</t>
  </si>
  <si>
    <t>003105130020001-310513002.01</t>
  </si>
  <si>
    <t>310513002.10</t>
  </si>
  <si>
    <t>龈下刮治(龈下超声刮治)</t>
  </si>
  <si>
    <t>003105130020100-310513002.10</t>
  </si>
  <si>
    <t>310513002.20</t>
  </si>
  <si>
    <t>龈下刮治(手工刮治)</t>
  </si>
  <si>
    <t>003105130020200-310513002.20</t>
  </si>
  <si>
    <t>310513003</t>
  </si>
  <si>
    <t>牙周固定</t>
  </si>
  <si>
    <t>003105130030000-310513003</t>
  </si>
  <si>
    <t>310513003.10</t>
  </si>
  <si>
    <t>牙周固定(结扎)</t>
  </si>
  <si>
    <t>003105130030100-310513003.10</t>
  </si>
  <si>
    <t>310513003.20</t>
  </si>
  <si>
    <t>牙周固定(联合固定)</t>
  </si>
  <si>
    <t>003105130030200-310513003.20</t>
  </si>
  <si>
    <t>310513004</t>
  </si>
  <si>
    <t>去除牙周固定</t>
  </si>
  <si>
    <t>003105130040000-310513004</t>
  </si>
  <si>
    <t>310513005</t>
  </si>
  <si>
    <t>牙面光洁术</t>
  </si>
  <si>
    <t>003105130050000-310513005</t>
  </si>
  <si>
    <t>310513005.10</t>
  </si>
  <si>
    <t>牙面光洁术(洁治后抛光)</t>
  </si>
  <si>
    <t>003105130050100-310513005.10</t>
  </si>
  <si>
    <t>310513005.20</t>
  </si>
  <si>
    <t>牙面光洁术(洁治后喷砂)</t>
  </si>
  <si>
    <t>003105130050200-310513005.20</t>
  </si>
  <si>
    <t>310513006</t>
  </si>
  <si>
    <t>牙龈保护剂塞治</t>
  </si>
  <si>
    <t>003105130060000-310513006</t>
  </si>
  <si>
    <t>310513007</t>
  </si>
  <si>
    <t>急性坏死性龈炎局部清创</t>
  </si>
  <si>
    <t>003105130070000-310513007</t>
  </si>
  <si>
    <t>310513007.10</t>
  </si>
  <si>
    <t>急性坏死性龈炎局部清创(药物冲洗)</t>
  </si>
  <si>
    <t>003105130070200-310513007.10</t>
  </si>
  <si>
    <t>310513007.20</t>
  </si>
  <si>
    <t>急性坏死性龈炎局部清创(上药)</t>
  </si>
  <si>
    <t>003105130070300-310513007.20</t>
  </si>
  <si>
    <t>310513008</t>
  </si>
  <si>
    <t>根面平整术</t>
  </si>
  <si>
    <t>003105130080000-310513008</t>
  </si>
  <si>
    <t>310513008.01</t>
  </si>
  <si>
    <t>根面平整术(超声根面平整加收)</t>
  </si>
  <si>
    <t>003105130080001-310513008.01</t>
  </si>
  <si>
    <t>310514001</t>
  </si>
  <si>
    <t>口腔粘膜病系统治疗设计</t>
  </si>
  <si>
    <t>003105140010000-310514001</t>
  </si>
  <si>
    <t>310514002</t>
  </si>
  <si>
    <t>口腔粘膜雾化治疗</t>
  </si>
  <si>
    <t>003105140020000-310514002</t>
  </si>
  <si>
    <t>310514003.02</t>
  </si>
  <si>
    <t>口腔粘膜病特殊治疗(微波加收)</t>
  </si>
  <si>
    <t>003105140030200-310514003.02</t>
  </si>
  <si>
    <t>310515001</t>
  </si>
  <si>
    <t>颞下颌关节复位</t>
  </si>
  <si>
    <t>003105150010000-310515001</t>
  </si>
  <si>
    <t>310515002</t>
  </si>
  <si>
    <t>冠周炎局部治疗</t>
  </si>
  <si>
    <t>003105150020000-310515002</t>
  </si>
  <si>
    <t>310515004</t>
  </si>
  <si>
    <t>涎腺导管扩大术</t>
  </si>
  <si>
    <t>003105150040000-310515004</t>
  </si>
  <si>
    <t>310515007</t>
  </si>
  <si>
    <t>腭裂术后语音训练治疗</t>
  </si>
  <si>
    <t>003105150070000-310515007</t>
  </si>
  <si>
    <t>310516001</t>
  </si>
  <si>
    <t>颞颌关节腔内封闭治疗</t>
  </si>
  <si>
    <t>003105160010000-310516001</t>
  </si>
  <si>
    <t>310516001.10</t>
  </si>
  <si>
    <t>颞颌关节腔内封闭治疗(药物注射)</t>
  </si>
  <si>
    <t>003105160010200-310516001.10</t>
  </si>
  <si>
    <t>310516003</t>
  </si>
  <si>
    <t>调磨颌垫</t>
  </si>
  <si>
    <t>003105160030000-310516003</t>
  </si>
  <si>
    <t>310517001</t>
  </si>
  <si>
    <t>冠修复</t>
  </si>
  <si>
    <t>003105170010000-310517001</t>
  </si>
  <si>
    <t>310517001a</t>
  </si>
  <si>
    <t>塑料冠</t>
  </si>
  <si>
    <t>003105170010000-310517001a</t>
  </si>
  <si>
    <t>310517002</t>
  </si>
  <si>
    <t>嵌体修复</t>
  </si>
  <si>
    <t>003105170020000-310517002</t>
  </si>
  <si>
    <t>310517002.10</t>
  </si>
  <si>
    <t>嵌体修复(高嵌体)</t>
  </si>
  <si>
    <t>003105170020200-310517002.10</t>
  </si>
  <si>
    <t>310517002.20</t>
  </si>
  <si>
    <t>嵌体修复(嵌体冠)</t>
  </si>
  <si>
    <t>003105170020300-310517002.20</t>
  </si>
  <si>
    <t>310517003</t>
  </si>
  <si>
    <t>桩核根帽修复</t>
  </si>
  <si>
    <t>003105170030000-310517003</t>
  </si>
  <si>
    <t>310517004</t>
  </si>
  <si>
    <t>贴面修复</t>
  </si>
  <si>
    <t>003105170040000-310517004</t>
  </si>
  <si>
    <t>310517005</t>
  </si>
  <si>
    <t>桩冠修复</t>
  </si>
  <si>
    <t>003105170050000-310517005</t>
  </si>
  <si>
    <t>310517005.10</t>
  </si>
  <si>
    <t>桩冠修复(简单桩冠)</t>
  </si>
  <si>
    <t>003105170050100-310517005.10</t>
  </si>
  <si>
    <t>310517005.20</t>
  </si>
  <si>
    <t>桩冠修复(铸造桩冠)</t>
  </si>
  <si>
    <t>003105170050200-310517005.20</t>
  </si>
  <si>
    <t>310517006</t>
  </si>
  <si>
    <t>固定桥</t>
  </si>
  <si>
    <t>003105170060000-310517006</t>
  </si>
  <si>
    <t>310517006.30</t>
  </si>
  <si>
    <t>固定桥(粘结桥(马里兰桥))</t>
  </si>
  <si>
    <t>003105170060300-310517006.30</t>
  </si>
  <si>
    <t>310517016</t>
  </si>
  <si>
    <t>口腔固定修复特殊制作</t>
  </si>
  <si>
    <t>003105170070100-310517016</t>
  </si>
  <si>
    <t>310517008</t>
  </si>
  <si>
    <t>咬合重建</t>
  </si>
  <si>
    <t>003105170080000-310517008</t>
  </si>
  <si>
    <t>310517008.10</t>
  </si>
  <si>
    <t>咬合重建(复杂冠桥修复)</t>
  </si>
  <si>
    <t>003105170080100-310517008.10</t>
  </si>
  <si>
    <t>310517009</t>
  </si>
  <si>
    <t>粘结</t>
  </si>
  <si>
    <t>003105170090000-310517009</t>
  </si>
  <si>
    <t>310517009.10</t>
  </si>
  <si>
    <t>粘结(嵌体)</t>
  </si>
  <si>
    <t>003105170090100-310517009.10</t>
  </si>
  <si>
    <t>310517009.20</t>
  </si>
  <si>
    <t>粘结(冠)</t>
  </si>
  <si>
    <t>003105170090200-310517009.20</t>
  </si>
  <si>
    <t>310517009.30</t>
  </si>
  <si>
    <t>粘结(桩核粘结(酸蚀、消毒、粘固))</t>
  </si>
  <si>
    <t>003105170090300-310517009.30</t>
  </si>
  <si>
    <t>310518001</t>
  </si>
  <si>
    <t>活动桥</t>
  </si>
  <si>
    <t>003105180010000-310518001</t>
  </si>
  <si>
    <t>310518001.10</t>
  </si>
  <si>
    <t>活动桥(覆盖义齿)</t>
  </si>
  <si>
    <t>003105180010000-310518001.10</t>
  </si>
  <si>
    <t>310518001.20</t>
  </si>
  <si>
    <t>活动桥(无唇翼义齿)</t>
  </si>
  <si>
    <t>003105180010000-310518001.20</t>
  </si>
  <si>
    <t>310518002</t>
  </si>
  <si>
    <t>塑料可摘局部义齿</t>
  </si>
  <si>
    <t>003105180020000-310518002</t>
  </si>
  <si>
    <t>310518002.10</t>
  </si>
  <si>
    <t>塑料可摘局部义齿(普通弯制卡环塑料可摘局部义齿)</t>
  </si>
  <si>
    <t>003105180020100-310518002.10</t>
  </si>
  <si>
    <t>310518002.20</t>
  </si>
  <si>
    <t>塑料可摘局部义齿(无卡环塑料可摘局部义齿)</t>
  </si>
  <si>
    <t>003105180020200-310518002.20</t>
  </si>
  <si>
    <t>310518002.30</t>
  </si>
  <si>
    <t>塑料可摘局部义齿(普通覆盖义齿)</t>
  </si>
  <si>
    <t>003105180020300-310518002.30</t>
  </si>
  <si>
    <t>310518002.01</t>
  </si>
  <si>
    <t>塑料可摘局部义齿(弹性隐形义齿加收)</t>
  </si>
  <si>
    <t>003105180020400-310518002.01</t>
  </si>
  <si>
    <t>310518003</t>
  </si>
  <si>
    <t>铸造可摘局部义齿</t>
  </si>
  <si>
    <t>003105180030000-310518003</t>
  </si>
  <si>
    <t>310518003.01</t>
  </si>
  <si>
    <t>铸造可摘局部义齿(纯钛支架加工和修复安装加收)</t>
  </si>
  <si>
    <t>003105180030000-310518003.01</t>
  </si>
  <si>
    <t>310518003.10</t>
  </si>
  <si>
    <t>铸造可摘局部义齿(覆盖义齿)</t>
  </si>
  <si>
    <t>003105180030100-310518003.10</t>
  </si>
  <si>
    <t>310518004</t>
  </si>
  <si>
    <t>美容义齿</t>
  </si>
  <si>
    <t>003105180040000-310518004</t>
  </si>
  <si>
    <t>310518004.10</t>
  </si>
  <si>
    <t>美容义齿(双牙列义齿)</t>
  </si>
  <si>
    <t>003105180040100-310518004.10</t>
  </si>
  <si>
    <t>310518004.20</t>
  </si>
  <si>
    <t>美容义齿(化妆义齿)</t>
  </si>
  <si>
    <t>003105180040200-310518004.20</t>
  </si>
  <si>
    <t>310518005.01</t>
  </si>
  <si>
    <t>即刻义齿(后牙加收)</t>
  </si>
  <si>
    <t>003105180050000-310518005.01</t>
  </si>
  <si>
    <t>310518005.10</t>
  </si>
  <si>
    <t>即刻义齿(拔牙前制作即刻义齿)</t>
  </si>
  <si>
    <t>003105180050100-310518005.10</t>
  </si>
  <si>
    <t>310518005.20</t>
  </si>
  <si>
    <t>即刻义齿(拔牙后即刻或数日内戴入的各类塑料义齿和暂时义齿)</t>
  </si>
  <si>
    <t>003105180050200-310518005.20</t>
  </si>
  <si>
    <t>310518006</t>
  </si>
  <si>
    <t>附着体义齿</t>
  </si>
  <si>
    <t>003105180060000-310518006</t>
  </si>
  <si>
    <t>310518006a</t>
  </si>
  <si>
    <t>磁性附着体</t>
  </si>
  <si>
    <t>003105180060000-310518006a</t>
  </si>
  <si>
    <t>310518006b</t>
  </si>
  <si>
    <t>球帽、栓道式、套筒冠附着体</t>
  </si>
  <si>
    <t>003105180060000-310518006b</t>
  </si>
  <si>
    <t>310518006c</t>
  </si>
  <si>
    <t>太极扣附着体</t>
  </si>
  <si>
    <t>003105180060000-310518006c</t>
  </si>
  <si>
    <t>310518006.10</t>
  </si>
  <si>
    <t>附着体义齿(可摘义齿)</t>
  </si>
  <si>
    <t>003105180060100-310518006.10</t>
  </si>
  <si>
    <t>310518006.20</t>
  </si>
  <si>
    <t>附着体义齿(固定义齿)</t>
  </si>
  <si>
    <t>003105180060200-310518006.20</t>
  </si>
  <si>
    <t>310518006.30</t>
  </si>
  <si>
    <t>附着体义齿(活动固定联合修复)</t>
  </si>
  <si>
    <t>003105180060300-310518006.30</t>
  </si>
  <si>
    <t>310518007</t>
  </si>
  <si>
    <t>总义齿</t>
  </si>
  <si>
    <t>003105180070000-310518007</t>
  </si>
  <si>
    <t>310518007.01</t>
  </si>
  <si>
    <t>总义齿(半口收取)</t>
  </si>
  <si>
    <t>003105180070000-310518007.01</t>
  </si>
  <si>
    <t>310519001</t>
  </si>
  <si>
    <t>拆冠桥</t>
  </si>
  <si>
    <t>003105190010000-310519001</t>
  </si>
  <si>
    <t>310519001.10</t>
  </si>
  <si>
    <t>拆冠桥(锤造冠)</t>
  </si>
  <si>
    <t>003105190010000-310519001.10</t>
  </si>
  <si>
    <t>310519001.01</t>
  </si>
  <si>
    <t>拆冠桥(铸造冠拆除加收)</t>
  </si>
  <si>
    <t>003105190010001-310519001.01</t>
  </si>
  <si>
    <t>310519002</t>
  </si>
  <si>
    <t>拆桩</t>
  </si>
  <si>
    <t>003105190020000-310519002</t>
  </si>
  <si>
    <t>310519002.10</t>
  </si>
  <si>
    <t>拆桩(预成桩)</t>
  </si>
  <si>
    <t>003105190020100-310519002.10</t>
  </si>
  <si>
    <t>310519002.20</t>
  </si>
  <si>
    <t>拆桩(各种材料的桩核)</t>
  </si>
  <si>
    <t>003105190020200-310519002.20</t>
  </si>
  <si>
    <t>310519003</t>
  </si>
  <si>
    <t>加焊</t>
  </si>
  <si>
    <t>003105190030000-310519003</t>
  </si>
  <si>
    <t>310519003.01</t>
  </si>
  <si>
    <t>加焊(激光焊接加收)</t>
  </si>
  <si>
    <t>003105190030001-310519003.01</t>
  </si>
  <si>
    <t>310519003.02</t>
  </si>
  <si>
    <t>加焊(大于2mm加收)</t>
  </si>
  <si>
    <t>003105190030002-310519003.02</t>
  </si>
  <si>
    <t>310519003.10</t>
  </si>
  <si>
    <t>加焊(锡焊)</t>
  </si>
  <si>
    <t>003105190030100-310519003.10</t>
  </si>
  <si>
    <t>310519003.20</t>
  </si>
  <si>
    <t>加焊(金焊)</t>
  </si>
  <si>
    <t>003105190030200-310519003.20</t>
  </si>
  <si>
    <t>310519003.30</t>
  </si>
  <si>
    <t>加焊(银焊)</t>
  </si>
  <si>
    <t>003105190030300-310519003.30</t>
  </si>
  <si>
    <t>310519004</t>
  </si>
  <si>
    <t>加装饰面</t>
  </si>
  <si>
    <t>003105190040000-310519004</t>
  </si>
  <si>
    <t>310519004.10</t>
  </si>
  <si>
    <t>加装饰面(桩冠)</t>
  </si>
  <si>
    <t>003105190040100-310519004.10</t>
  </si>
  <si>
    <t>310519004.20</t>
  </si>
  <si>
    <t>加装饰面(桥体)</t>
  </si>
  <si>
    <t>003105190040200-310519004.20</t>
  </si>
  <si>
    <t>310519005</t>
  </si>
  <si>
    <t>烤瓷冠崩瓷修理</t>
  </si>
  <si>
    <t>003105190050000-310519005</t>
  </si>
  <si>
    <t>310519005.10</t>
  </si>
  <si>
    <t>烤瓷冠崩瓷修理(粘结)</t>
  </si>
  <si>
    <t>003105190050100-310519005.10</t>
  </si>
  <si>
    <t>310519005.20</t>
  </si>
  <si>
    <t>烤瓷冠崩瓷修理(树脂修补)</t>
  </si>
  <si>
    <t>003105190050200-310519005.20</t>
  </si>
  <si>
    <t>310519006</t>
  </si>
  <si>
    <t>调改义齿</t>
  </si>
  <si>
    <t>003105190060000-310519006</t>
  </si>
  <si>
    <t>310519007</t>
  </si>
  <si>
    <t>取局部颌关系记录</t>
  </si>
  <si>
    <t>003105190070000-310519007</t>
  </si>
  <si>
    <t>310519008</t>
  </si>
  <si>
    <t>取正中颌关系记录</t>
  </si>
  <si>
    <t>003105190080000-310519008</t>
  </si>
  <si>
    <t>310519009</t>
  </si>
  <si>
    <t>加人工牙</t>
  </si>
  <si>
    <t>003105190090000-310519009</t>
  </si>
  <si>
    <t>310519010</t>
  </si>
  <si>
    <t>义齿接长基托</t>
  </si>
  <si>
    <t>003105190100000-310519010</t>
  </si>
  <si>
    <t>310519010.10</t>
  </si>
  <si>
    <t>义齿接长基托(边缘)</t>
  </si>
  <si>
    <t>003105190100100-310519010.10</t>
  </si>
  <si>
    <t>310519010.20</t>
  </si>
  <si>
    <t>义齿接长基托(游离端)</t>
  </si>
  <si>
    <t>003105190100200-310519010.20</t>
  </si>
  <si>
    <t>310519010.30</t>
  </si>
  <si>
    <t>义齿接长基托(义齿鞍基)</t>
  </si>
  <si>
    <t>003105190100300-310519010.30</t>
  </si>
  <si>
    <t>310519011</t>
  </si>
  <si>
    <t>义齿裂纹及折裂修理</t>
  </si>
  <si>
    <t>003105190110000-310519011</t>
  </si>
  <si>
    <t>310519012</t>
  </si>
  <si>
    <t>义齿组织面重衬</t>
  </si>
  <si>
    <t>003105190120000-310519012</t>
  </si>
  <si>
    <t>310519012.10</t>
  </si>
  <si>
    <t>义齿组织面重衬(硬衬)</t>
  </si>
  <si>
    <t>003105190120100-310519012.10</t>
  </si>
  <si>
    <t>310519012.20</t>
  </si>
  <si>
    <t>义齿组织面重衬(软衬)</t>
  </si>
  <si>
    <t>003105190120200-310519012.20</t>
  </si>
  <si>
    <t>310519013</t>
  </si>
  <si>
    <t>加卡环</t>
  </si>
  <si>
    <t>003105190130000-310519013</t>
  </si>
  <si>
    <t>310519013.10</t>
  </si>
  <si>
    <t>加卡环(加钢丝)</t>
  </si>
  <si>
    <t>003105190130100-310519013.10</t>
  </si>
  <si>
    <t>310519013.20</t>
  </si>
  <si>
    <t>加卡环(铸造卡环)</t>
  </si>
  <si>
    <t>003105190130200-310519013.20</t>
  </si>
  <si>
    <t>310519014</t>
  </si>
  <si>
    <t>增加铸造基托</t>
  </si>
  <si>
    <t>003105190140000-310519014</t>
  </si>
  <si>
    <t>310519015</t>
  </si>
  <si>
    <t>加颌支托</t>
  </si>
  <si>
    <t>003105190150000-310519015</t>
  </si>
  <si>
    <t>310519016</t>
  </si>
  <si>
    <t>加铸颌面</t>
  </si>
  <si>
    <t>003105190160000-310519016</t>
  </si>
  <si>
    <t>310519017</t>
  </si>
  <si>
    <t>增加加固装置</t>
  </si>
  <si>
    <t>003105190170000-310519017</t>
  </si>
  <si>
    <t>310519017.10</t>
  </si>
  <si>
    <t>增加加固装置(加固钢丝)</t>
  </si>
  <si>
    <t>003105190170100-310519017.10</t>
  </si>
  <si>
    <t>310519017.20</t>
  </si>
  <si>
    <t>增加加固装置(加固网)</t>
  </si>
  <si>
    <t>003105190170200-310519017.20</t>
  </si>
  <si>
    <t>310519018</t>
  </si>
  <si>
    <t>加连接杆</t>
  </si>
  <si>
    <t>003105190180000-310519018</t>
  </si>
  <si>
    <t>310519019</t>
  </si>
  <si>
    <t>塑料颌面加高咬合</t>
  </si>
  <si>
    <t>003105190190000-310519019</t>
  </si>
  <si>
    <t>310519020</t>
  </si>
  <si>
    <t>弹性假牙龈</t>
  </si>
  <si>
    <t>003105190200000-310519020</t>
  </si>
  <si>
    <t>310519021</t>
  </si>
  <si>
    <t>镀金加工</t>
  </si>
  <si>
    <t>003105190210000-310519021</t>
  </si>
  <si>
    <t>310519022</t>
  </si>
  <si>
    <t>铸造加工</t>
  </si>
  <si>
    <t>003105190220000-310519022</t>
  </si>
  <si>
    <t>310519023</t>
  </si>
  <si>
    <t>配金加工</t>
  </si>
  <si>
    <t>003105190230000-310519023</t>
  </si>
  <si>
    <t>310519024</t>
  </si>
  <si>
    <t>黄金材料加工</t>
  </si>
  <si>
    <t>003105190240000-310519024</t>
  </si>
  <si>
    <t>310519025</t>
  </si>
  <si>
    <t>加磁性固位体</t>
  </si>
  <si>
    <t>003105190250000-310519025</t>
  </si>
  <si>
    <t>310519026</t>
  </si>
  <si>
    <t>附着体增换</t>
  </si>
  <si>
    <t>003105190260000-310519026</t>
  </si>
  <si>
    <t>310519026.20</t>
  </si>
  <si>
    <t>附着体增换(附着体更换)</t>
  </si>
  <si>
    <t>003105190260100-310519026.20</t>
  </si>
  <si>
    <t>310520001</t>
  </si>
  <si>
    <t>颌垫</t>
  </si>
  <si>
    <t>003105200010000-310520001</t>
  </si>
  <si>
    <t>310521001</t>
  </si>
  <si>
    <t>腭护板导板矫治</t>
  </si>
  <si>
    <t>003105210010000-310521001</t>
  </si>
  <si>
    <t>310521001.01</t>
  </si>
  <si>
    <t>腭护板导板矫治(间接法制作加收)</t>
  </si>
  <si>
    <t>003105210010001-310521001.01</t>
  </si>
  <si>
    <t>310521001.02</t>
  </si>
  <si>
    <t>腭护板导板矫治(加放射治疗装置加收)</t>
  </si>
  <si>
    <t>003105210010002-310521001.02</t>
  </si>
  <si>
    <t>310521002</t>
  </si>
  <si>
    <t>义颌修复</t>
  </si>
  <si>
    <t>003105210020000-310521002</t>
  </si>
  <si>
    <t>310521002.01</t>
  </si>
  <si>
    <t>义颌修复(上颌骨一侧全切加收)</t>
  </si>
  <si>
    <t>003105210020001-310521002.01</t>
  </si>
  <si>
    <t>310521002.02</t>
  </si>
  <si>
    <t>义颌修复(下颌骨一侧全切加收)</t>
  </si>
  <si>
    <t>003105210020001-310521002.02</t>
  </si>
  <si>
    <t>310521002.03</t>
  </si>
  <si>
    <t>义颌修复(分段或分区双重印模加收)</t>
  </si>
  <si>
    <t>003105210020002-310521002.03</t>
  </si>
  <si>
    <t>310521002.10</t>
  </si>
  <si>
    <t>义颌修复(中空阻塞器)</t>
  </si>
  <si>
    <t>003105210020100-310521002.10</t>
  </si>
  <si>
    <t>310521002.20</t>
  </si>
  <si>
    <t>义颌修复(义齿)</t>
  </si>
  <si>
    <t>003105210020200-310521002.20</t>
  </si>
  <si>
    <t>310521002.30</t>
  </si>
  <si>
    <t>义颌修复(义耳)</t>
  </si>
  <si>
    <t>003105210020300-310521002.30</t>
  </si>
  <si>
    <t>310521002.40</t>
  </si>
  <si>
    <t>义颌修复(义鼻)</t>
  </si>
  <si>
    <t>003105210020400-310521002.40</t>
  </si>
  <si>
    <t>310521002.50</t>
  </si>
  <si>
    <t>义颌修复(义眼)</t>
  </si>
  <si>
    <t>003105210020500-310521002.50</t>
  </si>
  <si>
    <t>310521003</t>
  </si>
  <si>
    <t>软腭抬高器治疗</t>
  </si>
  <si>
    <t>003105210030000-310521003</t>
  </si>
  <si>
    <t>310521003.01</t>
  </si>
  <si>
    <t>软腭抬高器治疗(咽阻塞器加收)</t>
  </si>
  <si>
    <t>003105210030001-310521003.01</t>
  </si>
  <si>
    <t>310521003.10</t>
  </si>
  <si>
    <t>软腭抬高器治疗(制作上颌腭托)</t>
  </si>
  <si>
    <t>003105210030100-310521003.10</t>
  </si>
  <si>
    <t>310521003.20</t>
  </si>
  <si>
    <t>软腭抬高器治疗(舌不良运动矫治器)</t>
  </si>
  <si>
    <t>003105210030200-310521003.20</t>
  </si>
  <si>
    <t>310521003.30</t>
  </si>
  <si>
    <t>软腭抬高器治疗(咽阻塞器)</t>
  </si>
  <si>
    <t>003105210030300-310521003.30</t>
  </si>
  <si>
    <t>310522001</t>
  </si>
  <si>
    <t>乳牙期安氏I类错颌正畸治疗</t>
  </si>
  <si>
    <t>003105220010000-310522001</t>
  </si>
  <si>
    <t>310522001.10</t>
  </si>
  <si>
    <t>乳牙期安氏I类错颌正畸治疗(含乳牙早失、乳前牙反合的矫治)</t>
  </si>
  <si>
    <t>003105220010100-310522001.10</t>
  </si>
  <si>
    <t>310522001.20</t>
  </si>
  <si>
    <t>乳牙期安氏I类错颌正畸治疗(使用间隙保持器、活动矫治器)</t>
  </si>
  <si>
    <t>003105220010200-310522001.20</t>
  </si>
  <si>
    <t>310522002</t>
  </si>
  <si>
    <t>替牙期安氏I类错颌活动矫治器正畸治疗</t>
  </si>
  <si>
    <t>003105220020000-310522002</t>
  </si>
  <si>
    <t>310522002.10</t>
  </si>
  <si>
    <t>替牙期安氏I类错颌活动矫治器正畸治疗(替牙障碍)</t>
  </si>
  <si>
    <t>003105220020100-310522002.10</t>
  </si>
  <si>
    <t>310522002.20</t>
  </si>
  <si>
    <t>替牙期安氏I类错颌活动矫治器正畸治疗(不良口腔习惯的矫治)</t>
  </si>
  <si>
    <t>003105220020200-310522002.20</t>
  </si>
  <si>
    <t>310522003</t>
  </si>
  <si>
    <t>替牙期安氏I类错颌固定矫治器正畸治疗</t>
  </si>
  <si>
    <t>003105220030000-310522003</t>
  </si>
  <si>
    <t>310522003.10</t>
  </si>
  <si>
    <t>替牙期安氏I类错颌固定矫治器正畸治疗(使用简单固定矫治器)</t>
  </si>
  <si>
    <t>003105220030100-310522003.10</t>
  </si>
  <si>
    <t>310522003.20</t>
  </si>
  <si>
    <t>替牙期安氏I类错颌固定矫治器正畸治疗(使用常规固定矫治器治疗)</t>
  </si>
  <si>
    <t>003105220030200-310522003.20</t>
  </si>
  <si>
    <t>310522004</t>
  </si>
  <si>
    <t>恒牙期安氏I类错颌固定矫治器正畸治疗</t>
  </si>
  <si>
    <t>003105220040000-310522004</t>
  </si>
  <si>
    <t>310522004.10</t>
  </si>
  <si>
    <t>恒牙期安氏I类错颌固定矫治器正畸治疗(拥挤不拔牙病例)</t>
  </si>
  <si>
    <t>003105220040100-310522004.10</t>
  </si>
  <si>
    <t>310522004.20</t>
  </si>
  <si>
    <t>恒牙期安氏I类错颌固定矫治器正畸治疗(牙列间隙病例)</t>
  </si>
  <si>
    <t>003105220040200-310522004.20</t>
  </si>
  <si>
    <t>310522004.30</t>
  </si>
  <si>
    <t>恒牙期安氏I类错颌固定矫治器正畸治疗(简单拥挤双尖牙拔牙病例)</t>
  </si>
  <si>
    <t>003105220040300-310522004.30</t>
  </si>
  <si>
    <t>310522005</t>
  </si>
  <si>
    <t>乳牙期安氏Ⅱ类错颌正畸治疗</t>
  </si>
  <si>
    <t>003105220050000-310522005</t>
  </si>
  <si>
    <t>310522005.10</t>
  </si>
  <si>
    <t>乳牙期安氏II类错颌正畸治疗(乳牙早失、上頦前突、乳前牙反合的矫治)</t>
  </si>
  <si>
    <t>003105220050100-310522005.10</t>
  </si>
  <si>
    <t>310522005.20</t>
  </si>
  <si>
    <t>乳牙期安氏II类错颌正畸治疗(使用间隙保持器、活动矫治器治疗)</t>
  </si>
  <si>
    <t>003105220050200-310522005.20</t>
  </si>
  <si>
    <t>310522006</t>
  </si>
  <si>
    <t>替牙期安氏Ⅱ类错颌口腔不良习惯正畸治疗</t>
  </si>
  <si>
    <t>003105220060000-310522006</t>
  </si>
  <si>
    <t>310522006.10</t>
  </si>
  <si>
    <t>替牙期安氏II类错颌口腔不良习惯正畸治疗(简单固定矫治器)</t>
  </si>
  <si>
    <t>003105220060100-310522006.10</t>
  </si>
  <si>
    <t>310522006.20</t>
  </si>
  <si>
    <t>替牙期安氏II类错颌口腔不良习惯正畸治疗(活动矫治器)</t>
  </si>
  <si>
    <t>003105220060200-310522006.20</t>
  </si>
  <si>
    <t>310522007</t>
  </si>
  <si>
    <t>替牙期牙性安氏Ⅱ类错颌活动矫治器正畸治疗</t>
  </si>
  <si>
    <t>003105220070000-310522007</t>
  </si>
  <si>
    <t>310522007.10</t>
  </si>
  <si>
    <t>替牙期牙性安氏II类错颌活动矫治器正畸治疗(含替牙障碍)</t>
  </si>
  <si>
    <t>003105220070100-310522007.10</t>
  </si>
  <si>
    <t>310522007.20</t>
  </si>
  <si>
    <t>替牙期牙性安氏II类错颌活动矫治器正畸治疗(上颌前突)</t>
  </si>
  <si>
    <t>003105220070200-310522007.20</t>
  </si>
  <si>
    <t>310522008</t>
  </si>
  <si>
    <t>替牙期牙性安氏Ⅱ类错颌固定矫治器正畸治疗</t>
  </si>
  <si>
    <t>003105220080000-310522008</t>
  </si>
  <si>
    <t>310522008.10</t>
  </si>
  <si>
    <t>替牙期牙性安氏II类错颌固定矫治器正畸治疗(简单固定矫正器)</t>
  </si>
  <si>
    <t>003105220080100-310522008.10</t>
  </si>
  <si>
    <t>310522008.20</t>
  </si>
  <si>
    <t>替牙期牙性安氏II类错颌固定矫治器正畸治疗(常规固定矫正器)</t>
  </si>
  <si>
    <t>003105220080200-310522008.20</t>
  </si>
  <si>
    <t>310522009</t>
  </si>
  <si>
    <t>替牙期骨性安氏Ⅱ类错颌正畸治疗</t>
  </si>
  <si>
    <t>003105220090000-310522009</t>
  </si>
  <si>
    <t>310522009.10</t>
  </si>
  <si>
    <t>替牙期骨性安氏II类错颌正畸治疗(严重上颌前突)</t>
  </si>
  <si>
    <t>003105220090100-310522009.10</t>
  </si>
  <si>
    <t>310522009.20</t>
  </si>
  <si>
    <t>替牙期骨性安氏II类错颌正畸治疗(活动矫治器治疗或简单固定矫治器)</t>
  </si>
  <si>
    <t>003105220090200-310522009.20</t>
  </si>
  <si>
    <t>310522010</t>
  </si>
  <si>
    <t>恒牙早期安氏Ⅱ类错颌功能矫治器治疗</t>
  </si>
  <si>
    <t>003105220100000-310522010</t>
  </si>
  <si>
    <t>310522010.10</t>
  </si>
  <si>
    <t>恒牙早期安氏II类错颌功能矫治器治疗(严重牙性II类错颌和骨性II类错颌)</t>
  </si>
  <si>
    <t>003105220100100-310522010.10</t>
  </si>
  <si>
    <t>310522010.20</t>
  </si>
  <si>
    <t>恒牙早期安氏II类错颌功能矫治器治疗(使用Frankel功能矫治器II型或Activator功能矫治器，其他功能矫治器)</t>
  </si>
  <si>
    <t>003105220100200-310522010.20</t>
  </si>
  <si>
    <t>310522011</t>
  </si>
  <si>
    <t>恒牙期牙性安氏Ⅱ类错颌固定矫治器治疗</t>
  </si>
  <si>
    <t>003105220110000-310522011</t>
  </si>
  <si>
    <t>310522011.10</t>
  </si>
  <si>
    <t>恒牙期牙性安氏II类错颌固定矫治器治疗(牙性安氏II类错颌拥挤不拔牙病例)</t>
  </si>
  <si>
    <t>003105220110100-310522011.10</t>
  </si>
  <si>
    <t>310522011.20</t>
  </si>
  <si>
    <t>恒牙期牙性安氏II类错颌固定矫治器治疗(简单拥挤拔牙病例)</t>
  </si>
  <si>
    <t>003105220110200-310522011.20</t>
  </si>
  <si>
    <t>310522012</t>
  </si>
  <si>
    <t>恒牙期骨性安氏Ⅱ类错颌固定矫治器拔牙治疗</t>
  </si>
  <si>
    <t>003105220120000-310522012</t>
  </si>
  <si>
    <t>310522012.10</t>
  </si>
  <si>
    <t>恒牙期骨性安氏II类错颌固定矫治器拔牙治疗(骨性安氏II类错颌拔牙病例)</t>
  </si>
  <si>
    <t>003105220120100-310522012.10</t>
  </si>
  <si>
    <t>310522013</t>
  </si>
  <si>
    <t>乳牙期安氏Ⅲ类错颌正畸治疗</t>
  </si>
  <si>
    <t>003105220130000-310522013</t>
  </si>
  <si>
    <t>310522013.10</t>
  </si>
  <si>
    <t>乳牙期安氏III类错颌正畸治疗(乳前牙反合)</t>
  </si>
  <si>
    <t>003105220130100-310522013.10</t>
  </si>
  <si>
    <t>310522013.20</t>
  </si>
  <si>
    <t>乳牙期安氏III类错颌正畸治疗(使用活动矫治器或下颌连冠式斜面导板治疗)</t>
  </si>
  <si>
    <t>003105220130200-310522013.20</t>
  </si>
  <si>
    <t>310522014</t>
  </si>
  <si>
    <t>替牙期安氏Ⅲ类错颌正畸治疗</t>
  </si>
  <si>
    <t>003105220140000-310522014</t>
  </si>
  <si>
    <t>310522014.10</t>
  </si>
  <si>
    <t>替牙期安氏III类错颌正畸治疗(前牙反颌)</t>
  </si>
  <si>
    <t>003105220140100-310522014.10</t>
  </si>
  <si>
    <t>310522014.20</t>
  </si>
  <si>
    <t>替牙期安氏III类错颌正畸治疗(使用活动矫治器)</t>
  </si>
  <si>
    <t>003105220140200-310522014.20</t>
  </si>
  <si>
    <t>310522015</t>
  </si>
  <si>
    <t>替牙期安氏Ⅲ类错颌功能矫治器治疗</t>
  </si>
  <si>
    <t>003105220150000-310522015</t>
  </si>
  <si>
    <t>310522015.10</t>
  </si>
  <si>
    <t>替牙期安氏III类错颌功能矫治器治疗(严重牙性Ⅲ类错颌和骨性Ⅲ类错颌)</t>
  </si>
  <si>
    <t>003105220150100-310522015.10</t>
  </si>
  <si>
    <t>310522015.20</t>
  </si>
  <si>
    <t>替牙期安氏III类错颌功能矫治器治疗(使用rankel功能矫治器Ⅲ型、其他功能矫治器)</t>
  </si>
  <si>
    <t>003105220150200-310522015.20</t>
  </si>
  <si>
    <t>310522016</t>
  </si>
  <si>
    <t>恒牙期安氏Ⅲ类错颌固定矫治器治疗</t>
  </si>
  <si>
    <t>003105220160000-310522016</t>
  </si>
  <si>
    <t>310522016.10</t>
  </si>
  <si>
    <t>恒牙期安氏III类错颌固定矫治器治疗(牙性安氏Ⅲ类错颌拥挤不拔牙病例)</t>
  </si>
  <si>
    <t>003105220160100-310522016.10</t>
  </si>
  <si>
    <t>310522016.20</t>
  </si>
  <si>
    <t>恒牙期安氏III类错颌固定矫治器治疗(简单拥挤拔牙病例)</t>
  </si>
  <si>
    <t>003105220160200-310522016.20</t>
  </si>
  <si>
    <t>310522017</t>
  </si>
  <si>
    <t>恒牙期骨性安氏Ⅲ类错颌固定矫治器拔牙治疗</t>
  </si>
  <si>
    <t>003105220170000-310522017</t>
  </si>
  <si>
    <t>310522017.10</t>
  </si>
  <si>
    <t>恒牙期骨性安氏III类错颌固定矫治器拔牙治疗(骨性安氏Ⅲ类错颌拔牙病例)</t>
  </si>
  <si>
    <t>003105220170100-310522017.10</t>
  </si>
  <si>
    <t>310522018</t>
  </si>
  <si>
    <t>牙周病伴错颌畸形活动矫治器正畸治疗</t>
  </si>
  <si>
    <t>003105220180000-310522018</t>
  </si>
  <si>
    <t>310522018.10</t>
  </si>
  <si>
    <t>牙周病伴错颌畸形活动矫治器正畸治疗(局部牙周炎的正畸治疗)</t>
  </si>
  <si>
    <t>003105220180100-310522018.10</t>
  </si>
  <si>
    <t>310522019</t>
  </si>
  <si>
    <t>牙周病伴错颌畸形固定矫治器正畸治疗</t>
  </si>
  <si>
    <t>003105220190000-310522019</t>
  </si>
  <si>
    <t>310522019.10</t>
  </si>
  <si>
    <t>牙周病伴错颌畸形固定矫治器正畸治疗(局部牙周炎的正畸治疗)</t>
  </si>
  <si>
    <t>003105220190100-310522019.10</t>
  </si>
  <si>
    <t>310522020</t>
  </si>
  <si>
    <t>颌创伤正畸治疗</t>
  </si>
  <si>
    <t>003105220200000-310522020</t>
  </si>
  <si>
    <t>310522020.10</t>
  </si>
  <si>
    <t>合创伤正畸治疗(由咬合因素引起的颌创伤)</t>
  </si>
  <si>
    <t>003105220200100-310522020.10</t>
  </si>
  <si>
    <t>310522020.20</t>
  </si>
  <si>
    <t>合创伤正畸治疗(用活动矫治器或固定矫治器治疗)</t>
  </si>
  <si>
    <t>003105220200200-310522020.20</t>
  </si>
  <si>
    <t>310522021</t>
  </si>
  <si>
    <t>单侧唇腭裂序列正畸治疗</t>
  </si>
  <si>
    <t>003105220210000-310522021</t>
  </si>
  <si>
    <t>310522021.10</t>
  </si>
  <si>
    <t>单侧唇腭裂序列正畸治疗(单侧牙槽突裂)</t>
  </si>
  <si>
    <t>003105220210100-310522021.10</t>
  </si>
  <si>
    <t>310522021.20</t>
  </si>
  <si>
    <t>单侧唇腭裂序列正畸治疗(无骨骼畸形和面部畸形)</t>
  </si>
  <si>
    <t>003105220210200-310522021.20</t>
  </si>
  <si>
    <t>310522021.30</t>
  </si>
  <si>
    <t>单侧唇腭裂序列正畸治疗(腭托使用的正畸治疗)</t>
  </si>
  <si>
    <t>003105220210300-310522021.30</t>
  </si>
  <si>
    <t>310522021.40</t>
  </si>
  <si>
    <t>侧唇腭裂序列正畸治疗(面部畸形)</t>
  </si>
  <si>
    <t>003105220210400-310522021.40</t>
  </si>
  <si>
    <t>310522022</t>
  </si>
  <si>
    <t>早期颜面不对称正畸治疗</t>
  </si>
  <si>
    <t>003105220220000-310522022</t>
  </si>
  <si>
    <t>310522022.10</t>
  </si>
  <si>
    <t>早期颜面不对称正畸治疗(替牙期由错颌引起或颜面不对称伴错颌的病例)</t>
  </si>
  <si>
    <t>003105220220100-310522022.10</t>
  </si>
  <si>
    <t>310522022.20</t>
  </si>
  <si>
    <t>早期颜面不对称正畸治疗(使用活动矫治器和固定矫治器)</t>
  </si>
  <si>
    <t>003105220220200-310522022.20</t>
  </si>
  <si>
    <t>310522023</t>
  </si>
  <si>
    <t>恒牙期颜面不对称正畸治疗</t>
  </si>
  <si>
    <t>003105220230000-310522023</t>
  </si>
  <si>
    <t>310522023.10</t>
  </si>
  <si>
    <t>恒牙期颜面不对称正畸治疗(恒牙期由错颌引起或颜面不对称伴错颌的早期正畸治疗)</t>
  </si>
  <si>
    <t>003105220230100-310522023.10</t>
  </si>
  <si>
    <t>310522023.20</t>
  </si>
  <si>
    <t>恒牙期颜面不对称正畸治疗(用活动矫治器或固定矫治器)</t>
  </si>
  <si>
    <t>003105220230200-310522023.20</t>
  </si>
  <si>
    <t>310522024</t>
  </si>
  <si>
    <t>颅面畸形正畸治疗</t>
  </si>
  <si>
    <t>003105220240000-310522024</t>
  </si>
  <si>
    <t>310522024.10</t>
  </si>
  <si>
    <t>颅面畸形正畸治疗(Crouzon综合征、Apert综合征、Treacher-Collins综合征)</t>
  </si>
  <si>
    <t>003105220240100-310522024.10</t>
  </si>
  <si>
    <t>310522024.20</t>
  </si>
  <si>
    <t>颅面畸形正畸治疗(用活动矫治器或固定矫治器治疗)</t>
  </si>
  <si>
    <t>003105220240200-310522024.20</t>
  </si>
  <si>
    <t>310522025</t>
  </si>
  <si>
    <t>颞下颌关节病正畸治疗</t>
  </si>
  <si>
    <t>003105220250000-310522025</t>
  </si>
  <si>
    <t>310522025.10</t>
  </si>
  <si>
    <t>颞下颌关节病正畸治疗(颞下颌关节的弹响、疼痛、关节盘移位等的正畸治疗)</t>
  </si>
  <si>
    <t>003105220250100-310522025.10</t>
  </si>
  <si>
    <t>310522025.20</t>
  </si>
  <si>
    <t>颞下颌关节病正畸治疗(用活动矫治器或固定矫治器治疗)</t>
  </si>
  <si>
    <t>003105220250200-310522025.20</t>
  </si>
  <si>
    <t>310522026</t>
  </si>
  <si>
    <t>正颌外科术前术后正畸治疗</t>
  </si>
  <si>
    <t>003105220260000-310522026</t>
  </si>
  <si>
    <t>310522026.10</t>
  </si>
  <si>
    <t>正颌外科术前术后正畸治疗(安氏II类严重骨性错颌)</t>
  </si>
  <si>
    <t>003105220260100-310522026.10</t>
  </si>
  <si>
    <t>310522026.20</t>
  </si>
  <si>
    <t>正颌外科术前术后正畸治疗(安氏III类严重骨性错颌)</t>
  </si>
  <si>
    <t>003105220260200-310522026.20</t>
  </si>
  <si>
    <t>310522026.30</t>
  </si>
  <si>
    <t>正颌外科术前术后正畸治疗(严重骨性开颌)</t>
  </si>
  <si>
    <t>003105220260300-310522026.30</t>
  </si>
  <si>
    <t>310522026.40</t>
  </si>
  <si>
    <t>正颌外科术前术后正畸治疗(严重腭裂)</t>
  </si>
  <si>
    <t>003105220260400-310522026.40</t>
  </si>
  <si>
    <t>310522026.50</t>
  </si>
  <si>
    <t>正颌外科术前术后正畸治疗(面部偏斜)</t>
  </si>
  <si>
    <t>003105220260500-310522026.50</t>
  </si>
  <si>
    <t>310522026.60</t>
  </si>
  <si>
    <t>正颌外科术前术后正畸治疗(其他颅面畸形的正颌外科术前、术后正畸治疗)</t>
  </si>
  <si>
    <t>003105220260600-310522026.60</t>
  </si>
  <si>
    <t>310522026.70</t>
  </si>
  <si>
    <t>正颌外科术前术后正畸治疗(使用固定矫治器治疗)</t>
  </si>
  <si>
    <t>003105220260700-310522026.70</t>
  </si>
  <si>
    <t>310522027</t>
  </si>
  <si>
    <t>睡眠呼吸暂停综合征(OSAS)正畸治疗</t>
  </si>
  <si>
    <t>003105220270000-310522027</t>
  </si>
  <si>
    <t>310522027.10</t>
  </si>
  <si>
    <t>睡眠呼吸暂停综合征(OSAS)正畸治疗(各种表现的睡眠呼吸暂停及相应错颌的正畸治疗)</t>
  </si>
  <si>
    <t>003105220270100-310522027.10</t>
  </si>
  <si>
    <t>310522028</t>
  </si>
  <si>
    <t>正畸保持器治疗</t>
  </si>
  <si>
    <t>003105220280000-310522028</t>
  </si>
  <si>
    <t>310523007.10</t>
  </si>
  <si>
    <t>颜面赝复体种植修复(眼缺损修复)</t>
  </si>
  <si>
    <t>003105230050200-310523007.10</t>
  </si>
  <si>
    <t>310523007.20</t>
  </si>
  <si>
    <t>颜面赝复体种植修复(耳缺损修复)</t>
  </si>
  <si>
    <t>003105230050400-310523007.20</t>
  </si>
  <si>
    <t>310523007.30</t>
  </si>
  <si>
    <t>颜面赝复体种植修复(鼻缺损修复)</t>
  </si>
  <si>
    <t>003105230050600-310523007.30</t>
  </si>
  <si>
    <t>310523007.40</t>
  </si>
  <si>
    <t>颜面赝复体种植修复(颌面缺损修复)</t>
  </si>
  <si>
    <t>003105230050700-310523007.40</t>
  </si>
  <si>
    <t>310523007</t>
  </si>
  <si>
    <t>颜面赝复体种植修复</t>
  </si>
  <si>
    <t>003105230070000-310523007</t>
  </si>
  <si>
    <t>330604001</t>
  </si>
  <si>
    <t>乳牙拔除术</t>
  </si>
  <si>
    <t>003306040010000-330604001</t>
  </si>
  <si>
    <t>330604002</t>
  </si>
  <si>
    <t>前牙拔除术</t>
  </si>
  <si>
    <t>003306040020000-330604002</t>
  </si>
  <si>
    <t>330604003</t>
  </si>
  <si>
    <t>前磨牙拔除术</t>
  </si>
  <si>
    <t>003306040030000-330604003</t>
  </si>
  <si>
    <t>330604004</t>
  </si>
  <si>
    <t>磨牙拔除术</t>
  </si>
  <si>
    <t>003306040040000-330604004</t>
  </si>
  <si>
    <t>330604005</t>
  </si>
  <si>
    <t>复杂牙拔除术</t>
  </si>
  <si>
    <t>003306040050000-330604005</t>
  </si>
  <si>
    <t>330604005.01</t>
  </si>
  <si>
    <t>复杂牙拔除术(使用特殊器械下的微创拨牙加收)</t>
  </si>
  <si>
    <t>003306040050000-330604005.01</t>
  </si>
  <si>
    <t>330604006</t>
  </si>
  <si>
    <t>阻生牙拔除术</t>
  </si>
  <si>
    <t>003306040060000-330604006</t>
  </si>
  <si>
    <t>330604006.03</t>
  </si>
  <si>
    <t>阻生牙拔除术(使用特殊器械下的微创拨牙加收)</t>
  </si>
  <si>
    <t>003306040060000-330604006.03</t>
  </si>
  <si>
    <t>HHS65309</t>
  </si>
  <si>
    <t>萌出阻生牙拔除术</t>
  </si>
  <si>
    <t>003306040060000-HHS65309</t>
  </si>
  <si>
    <t>HHS-HHV.01</t>
  </si>
  <si>
    <t>使用特殊器械下的微创拨牙加收</t>
  </si>
  <si>
    <t>003306040060000-HHS-HHV.01</t>
  </si>
  <si>
    <t>330604006.01</t>
  </si>
  <si>
    <t>阻生牙拔除术(完全骨阻生加收)</t>
  </si>
  <si>
    <t>003306040060200-330604006.01</t>
  </si>
  <si>
    <t>HHS65310</t>
  </si>
  <si>
    <t>未完全萌出阻生牙拔除术</t>
  </si>
  <si>
    <t>003306040060200-HHS65310</t>
  </si>
  <si>
    <t>330604006.02</t>
  </si>
  <si>
    <t>阻生牙拔除术(多生牙加收)</t>
  </si>
  <si>
    <t>003306040060300-330604006.02</t>
  </si>
  <si>
    <t>HHS65311</t>
  </si>
  <si>
    <t>骨性埋藏阻生牙拔除术</t>
  </si>
  <si>
    <t>003306040060300-HHS65311</t>
  </si>
  <si>
    <t>330604007</t>
  </si>
  <si>
    <t>拔牙创面搔刮术</t>
  </si>
  <si>
    <t>003306040070000-330604007</t>
  </si>
  <si>
    <t>330604007.10</t>
  </si>
  <si>
    <t>拔牙创面搔刮术(干槽症)</t>
  </si>
  <si>
    <t>003306040070100-330604007.10</t>
  </si>
  <si>
    <t>330604007.20</t>
  </si>
  <si>
    <t>拔牙创面搔刮术(拔牙后出血)</t>
  </si>
  <si>
    <t>003306040070200-330604007.20</t>
  </si>
  <si>
    <t>330604007.30</t>
  </si>
  <si>
    <t>拔牙创面搔刮术(拔牙创面愈合不良)</t>
  </si>
  <si>
    <t>003306040070300-330604007.30</t>
  </si>
  <si>
    <t>330604008</t>
  </si>
  <si>
    <t>牙再植术</t>
  </si>
  <si>
    <t>003306040080000-330604008</t>
  </si>
  <si>
    <t>330604008.10</t>
  </si>
  <si>
    <t>牙再植术(嵌入)</t>
  </si>
  <si>
    <t>003306040080100-330604008.10</t>
  </si>
  <si>
    <t>330604008.20</t>
  </si>
  <si>
    <t>牙再植术(移位)</t>
  </si>
  <si>
    <t>003306040080200-330604008.20</t>
  </si>
  <si>
    <t>330604008.30</t>
  </si>
  <si>
    <t>牙再植术(脱落)</t>
  </si>
  <si>
    <t>003306040080300-330604008.30</t>
  </si>
  <si>
    <t>330604009</t>
  </si>
  <si>
    <t>牙移植术</t>
  </si>
  <si>
    <t>003306040090000-330604009</t>
  </si>
  <si>
    <t>330604009.10</t>
  </si>
  <si>
    <t>牙移植术(自体牙移植)</t>
  </si>
  <si>
    <t>003306040090100-330604009.10</t>
  </si>
  <si>
    <t>330604009.20</t>
  </si>
  <si>
    <t>牙移植术(异体牙移植)</t>
  </si>
  <si>
    <t>003306040090200-330604009.20</t>
  </si>
  <si>
    <t>330604010</t>
  </si>
  <si>
    <t>牙槽骨修整术</t>
  </si>
  <si>
    <t>003306040100000-330604010</t>
  </si>
  <si>
    <t>330604010.01</t>
  </si>
  <si>
    <t>牙槽骨修整术(增加一个牙加收)</t>
  </si>
  <si>
    <t>003306040100000-330604010.01</t>
  </si>
  <si>
    <t>330604014</t>
  </si>
  <si>
    <t>口腔上颌窦瘘修补术</t>
  </si>
  <si>
    <t>003306040140000-330604014</t>
  </si>
  <si>
    <t>330604017</t>
  </si>
  <si>
    <t>修复前软组织成型术</t>
  </si>
  <si>
    <t>003306040170000-330604017</t>
  </si>
  <si>
    <t>330604018</t>
  </si>
  <si>
    <t>阻生智齿龈瓣整形术</t>
  </si>
  <si>
    <t>003306040180000-330604018</t>
  </si>
  <si>
    <t>330604019</t>
  </si>
  <si>
    <t>牙槽突骨折结扎固定术</t>
  </si>
  <si>
    <t>003306040190000-330604019</t>
  </si>
  <si>
    <t>330604019.10</t>
  </si>
  <si>
    <t>牙槽突骨折结扎固定术(牵引复位固定)</t>
  </si>
  <si>
    <t>003306040190100-330604019.10</t>
  </si>
  <si>
    <t>330604020</t>
  </si>
  <si>
    <t>颌骨病灶刮除术</t>
  </si>
  <si>
    <t>003306040200000-330604020</t>
  </si>
  <si>
    <t>330604022</t>
  </si>
  <si>
    <t>根端囊肿摘除术</t>
  </si>
  <si>
    <t>003306040220000-330604022</t>
  </si>
  <si>
    <t>330604023</t>
  </si>
  <si>
    <t>牙齿萌出囊肿袋形术</t>
  </si>
  <si>
    <t>003306040230000-330604023</t>
  </si>
  <si>
    <t>330604025</t>
  </si>
  <si>
    <t>牙外科正畸术</t>
  </si>
  <si>
    <t>003306040250000-330604025</t>
  </si>
  <si>
    <t>330604026</t>
  </si>
  <si>
    <t>根尖切除术</t>
  </si>
  <si>
    <t>003306040260000-330604026</t>
  </si>
  <si>
    <t>330604027</t>
  </si>
  <si>
    <t>根尖搔刮术</t>
  </si>
  <si>
    <t>003306040270000-330604027</t>
  </si>
  <si>
    <t>330604029</t>
  </si>
  <si>
    <t>牙龈翻瓣术</t>
  </si>
  <si>
    <t>003306040290000-330604029</t>
  </si>
  <si>
    <t>330604029.01</t>
  </si>
  <si>
    <t>牙龈翻瓣术(根向切口加收)</t>
  </si>
  <si>
    <t>003306040290001-330604029.01</t>
  </si>
  <si>
    <t>330604029.02</t>
  </si>
  <si>
    <t>牙龈翻瓣术(冠向复位切口加收)</t>
  </si>
  <si>
    <t>003306040290002-330604029.02</t>
  </si>
  <si>
    <t>330604029.03</t>
  </si>
  <si>
    <t>牙龈翻瓣术(远中楔形切除加收)</t>
  </si>
  <si>
    <t>003306040290003-330604029.03</t>
  </si>
  <si>
    <t>330604030</t>
  </si>
  <si>
    <t>牙龈再生术</t>
  </si>
  <si>
    <t>003306040300000-330604030</t>
  </si>
  <si>
    <t>330604031</t>
  </si>
  <si>
    <t>牙龈切除术</t>
  </si>
  <si>
    <t>003306040310000-330604031</t>
  </si>
  <si>
    <t>330604031.01</t>
  </si>
  <si>
    <t>牙龈切除术(增加一个牙加收)</t>
  </si>
  <si>
    <t>003306040310000-330604031.01</t>
  </si>
  <si>
    <t>330604031.10</t>
  </si>
  <si>
    <t>牙龈切除术(牙龈成形)</t>
  </si>
  <si>
    <t>003306040310100-330604031.10</t>
  </si>
  <si>
    <t>330604032</t>
  </si>
  <si>
    <t>显微根管外科手术</t>
  </si>
  <si>
    <t>003306040320000-330604032</t>
  </si>
  <si>
    <t>330604035</t>
  </si>
  <si>
    <t>龈瘤切除术</t>
  </si>
  <si>
    <t>003306040350000-330604035</t>
  </si>
  <si>
    <t>330604035.01</t>
  </si>
  <si>
    <t>龈瘤切除术(增加一个牙加收)</t>
  </si>
  <si>
    <t>003306040350000-330604035.01</t>
  </si>
  <si>
    <t>330604036</t>
  </si>
  <si>
    <t>牙周植骨术</t>
  </si>
  <si>
    <t>003306040360000-330604036</t>
  </si>
  <si>
    <t>330604037</t>
  </si>
  <si>
    <t>截根术</t>
  </si>
  <si>
    <t>003306040370000-330604037</t>
  </si>
  <si>
    <t>330604040</t>
  </si>
  <si>
    <t>引导性牙周组织再生术</t>
  </si>
  <si>
    <t>003306040400000-330604040</t>
  </si>
  <si>
    <t>330604041</t>
  </si>
  <si>
    <t>松动牙根管内固定术</t>
  </si>
  <si>
    <t>003306040410000-330604041</t>
  </si>
  <si>
    <t>330604042</t>
  </si>
  <si>
    <t>牙周组织瓣移植术</t>
  </si>
  <si>
    <t>003306040420000-330604042</t>
  </si>
  <si>
    <t>330604042.10</t>
  </si>
  <si>
    <t>牙周组织瓣移植术(游离龈瓣移植)</t>
  </si>
  <si>
    <t>003306040420100-330604042.10</t>
  </si>
  <si>
    <t>330604042.20</t>
  </si>
  <si>
    <t>牙周组织瓣移植术(牙龈结缔组织瓣移植)</t>
  </si>
  <si>
    <t>003306040420200-330604042.20</t>
  </si>
  <si>
    <t>330604043</t>
  </si>
  <si>
    <t>牙周纤维环状切断术</t>
  </si>
  <si>
    <t>003306040430000-330604043</t>
  </si>
  <si>
    <t>330605001</t>
  </si>
  <si>
    <t>口腔颌面部小肿物切除术</t>
  </si>
  <si>
    <t>003306050010000-330605001</t>
  </si>
  <si>
    <t>330605001.01</t>
  </si>
  <si>
    <t>口腔颌面部小肿物切除术(颌面部加收)</t>
  </si>
  <si>
    <t>003306050010000-330605001.01</t>
  </si>
  <si>
    <t>330605013</t>
  </si>
  <si>
    <t>颌骨良性病变切除术</t>
  </si>
  <si>
    <t>003306050130000-330605013</t>
  </si>
  <si>
    <t>330605013.01</t>
  </si>
  <si>
    <t>颌骨良性病变切除术(上颌窦相通加收)</t>
  </si>
  <si>
    <t>003306050130000-330605013.01</t>
  </si>
  <si>
    <t>330605013.02</t>
  </si>
  <si>
    <t>颌骨良性病变切除术(发生病理性骨折加收)</t>
  </si>
  <si>
    <t>003306050130000-330605013.02</t>
  </si>
  <si>
    <t>330605013.10</t>
  </si>
  <si>
    <t>颌骨良性病变切除术(上颌骨骨髓炎)</t>
  </si>
  <si>
    <t>003306050130100-330605013.10</t>
  </si>
  <si>
    <t>330605013.20</t>
  </si>
  <si>
    <t>颌骨良性病变切除术(下颌骨骨髓炎)</t>
  </si>
  <si>
    <t>003306050130200-330605013.20</t>
  </si>
  <si>
    <t>330605013.30</t>
  </si>
  <si>
    <t>颌骨良性病变切除术(良性肿瘤)</t>
  </si>
  <si>
    <t>003306050130300-330605013.30</t>
  </si>
  <si>
    <t>330605013.40</t>
  </si>
  <si>
    <t>颌骨良性病变切除术(瘤样病变)</t>
  </si>
  <si>
    <t>003306050130400-330605013.40</t>
  </si>
  <si>
    <t>330605013.50</t>
  </si>
  <si>
    <t>颌骨良性病变切除术(各类囊肿的切除术(含刮治术))</t>
  </si>
  <si>
    <t>003306050130500-330605013.50</t>
  </si>
  <si>
    <t>330605032</t>
  </si>
  <si>
    <t>涎腺导管结石取石术</t>
  </si>
  <si>
    <t>003306050320000-330605032</t>
  </si>
  <si>
    <t>330605032.10</t>
  </si>
  <si>
    <t>涎腺导管结石取石术(颌下腺)</t>
  </si>
  <si>
    <t>003306050320100-330605032.10</t>
  </si>
  <si>
    <t>330605032.20</t>
  </si>
  <si>
    <t>涎腺导管结石取石术(腮腺)</t>
  </si>
  <si>
    <t>003306050320200-330605032.20</t>
  </si>
  <si>
    <t>330606001</t>
  </si>
  <si>
    <t>系带成形术</t>
  </si>
  <si>
    <t>003306060010000-330606001</t>
  </si>
  <si>
    <t>330606001.10</t>
  </si>
  <si>
    <t>系带成形术(唇)</t>
  </si>
  <si>
    <t>003306060010100-330606001.10</t>
  </si>
  <si>
    <t>330606001.20</t>
  </si>
  <si>
    <t>系带成形术(颊)</t>
  </si>
  <si>
    <t>003306060010200-330606001.20</t>
  </si>
  <si>
    <t>330606001.30</t>
  </si>
  <si>
    <t>系带成形术(舌系带)</t>
  </si>
  <si>
    <t>003306060010300-330606001.30</t>
  </si>
  <si>
    <t>330606025</t>
  </si>
  <si>
    <t>齿龈成形术</t>
  </si>
  <si>
    <t>003306060250000-330606025</t>
  </si>
  <si>
    <t>330606025.10</t>
  </si>
  <si>
    <t>齿龈成形术(游离粘膜移植)</t>
  </si>
  <si>
    <t>003306060250100-330606025.10</t>
  </si>
  <si>
    <t>330606025.20</t>
  </si>
  <si>
    <t>齿龈成形术(游离植皮术)</t>
  </si>
  <si>
    <t>003306060250200-330606025.20</t>
  </si>
  <si>
    <t>330606039</t>
  </si>
  <si>
    <t>腭瘘修补术</t>
  </si>
  <si>
    <t>003306060390000-330606039</t>
  </si>
  <si>
    <t>330608005</t>
  </si>
  <si>
    <t>颌骨骨折颌间固定术</t>
  </si>
  <si>
    <t>003306080050000-330608005</t>
  </si>
  <si>
    <t>330608017</t>
  </si>
  <si>
    <t>单颌牙弓夹板拆除术</t>
  </si>
  <si>
    <t>003306080170000-330608017</t>
  </si>
  <si>
    <t>330608018</t>
  </si>
  <si>
    <t>颌间固定拆除术</t>
  </si>
  <si>
    <t>003306080180000-330608018</t>
  </si>
  <si>
    <t>330609003</t>
  </si>
  <si>
    <t>下齿槽神经移位术</t>
  </si>
  <si>
    <t>003306090030000-330609003</t>
  </si>
  <si>
    <t>310510013</t>
  </si>
  <si>
    <t>无回吸口腔治疗术</t>
  </si>
  <si>
    <t>503105100150000-310510013</t>
  </si>
  <si>
    <t>310508002</t>
  </si>
  <si>
    <t>测色仪检查</t>
  </si>
  <si>
    <t>003105080020000-310508002</t>
  </si>
  <si>
    <t>附件7</t>
  </si>
  <si>
    <t>口腔类医疗服务项目整合映射关系表</t>
  </si>
  <si>
    <t>立项指南口腔类医疗服务价格项目</t>
  </si>
  <si>
    <t>国家卫健委2023版技术规范项目</t>
  </si>
  <si>
    <t>现行重庆项目</t>
  </si>
  <si>
    <t>重新映射编码</t>
  </si>
  <si>
    <t>重新映射名称</t>
  </si>
  <si>
    <t>3105220010000
3105220010001
3105220010100
3105220010200
3105220050000
3105220050100
3105220050200
3105070030000
3105070040000
3105070050000
3105070060000
3105070060001
3105070060100</t>
  </si>
  <si>
    <t>乳牙期安氏I类错合正畸治疗
乳牙期安氏I类错合正畸治疗（前牙或后牙开合加收）
乳牙期安氏I类错合正畸治疗（含乳牙早失、乳前牙反合的矫治）
乳牙期安氏I类错合正畸治疗（使用间隙保持器、活动矫治器）
乳牙期安氏II类错合正畸治疗
乳牙期安氏II类错合正畸治疗（乳牙早失、上頦前突、乳前牙反合的矫治）
乳牙期安氏II类错合正畸治疗（使用间隙保持器、活动矫治器治疗）
固定矫治器复诊处置
活动矫治器复诊处置
功能矫治器复诊处置
特殊矫治器复诊处置
特殊矫治器复诊处置（使用舌侧矫正器加收）
特殊矫治器复诊处置（推杆式矫治）</t>
  </si>
  <si>
    <t>3105120050000
3105120060000
3105120070000
3105120070100
3105120070200</t>
  </si>
  <si>
    <t>制戴固定式缺隙保持器
制戴活动式缺隙保持器
制戴活动矫正器
制戴活动矫正器（乳牙列部分错合畸形的矫治）
制戴活动矫正器（混合牙列部分错合畸形的矫治）</t>
  </si>
  <si>
    <t>KHS4F713
KHN4G401
KHJ4G402
KHS4G401
KHS4G402
KHS4G403
KHS4G448
KHW4G401
KHW4G402
KHS4G409
KHS4G418
KHS4G434</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</si>
  <si>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乳牙期安氏Ⅰ类错合正畸治疗
乳牙期安氏Ⅱ类错合正畸治疗
乳牙期安氏Ⅲ类错合正畸治疗</t>
  </si>
  <si>
    <t>KHS3G405
KHS3G404
KHS3G403
KHS3G402
KHS3G401
KHE4D401
KHE4F701
KHM4D401
KHM4F401
KHM4K401
KHN4A702
KHT4B703
KHZ4A701
KHZ4A702
KHZ4A703
KHS4C402
KHS4C403
KHS4G405
KHS4G406
KHS4G407</t>
  </si>
  <si>
    <t>无托槽隐形矫治器复诊处置
功能矫治器复诊处置
活动矫治器复诊处置
固定矫治器复诊处置
舌侧固定矫治器复诊处置
颌间固定物拆除术
牵张器加力调整
矫治器拆除术
辅助性调合治疗
口腔激光治疗
唇弓制备
邻面去釉
复杂唇弓器制备
带环制备
咬合导板制备
制戴固定式缺隙保持器
制戴活动式缺隙保持器
活动正畸保持器治疗
压膜式正畸保持器治疗
固定式正畸保持器治疗</t>
  </si>
  <si>
    <t>310522001
310522001.10
310522001.20
310522005
310522005.10
310522005.20
310515007
310505001
310505001.10
310505001.20
330604025</t>
  </si>
  <si>
    <t>乳牙期安氏I类错颌正畸治疗
乳牙期安氏I类错颌正畸治疗(含乳牙早失、乳前牙反合的矫治)
乳牙期安氏I类错颌正畸治疗(使用间隙保持器、活动矫治器)
乳牙期安氏Ⅱ类错颌正畸治疗
乳牙期安氏II类错颌正畸治疗(乳牙早失、上頦前突、乳前牙反合的矫治)
乳牙期安氏II类错颌正畸治疗(使用间隙保持器、活动矫治器治疗)
腭裂术后语音训练治疗
正颌外科手术设计与面型预测
正颌外科手术设计与面型预测(VTO技术)
正颌外科手术设计与面型预测(电子计算机技术)
牙外科正畸术</t>
  </si>
  <si>
    <t>310507003
310507004
310507005
310507006
310507001
310510008
310515001
310507006.10</t>
  </si>
  <si>
    <t>固定矫治器复诊处置
活动矫治器复诊处置
功能矫治器复诊处置
特殊矫治器复诊处置
错颌畸形初检
激光口内治疗
颞下颌关节复位
特殊矫治器复诊处置(推杆式矫治)</t>
  </si>
  <si>
    <t>3105220010000
3105220010001
3105220010100
3105220010200
3105220050000
3105220050100
3105220050200
3105220130000
3105220130100
3105220130200
3105070030000
3105070040000
3105070050000
3105070060000
3105070060001
3105070060100
3105220220000
3105220220200
3105220240000
3105220240100
3105220240200
3105220220100
3105220210100
3105220210200
3105220210300
3105220210400
3105210010000
3105210010001
3105210010002</t>
  </si>
  <si>
    <t>乳牙期安氏I类错合正畸治疗
乳牙期安氏I类错合正畸治疗（前牙或后牙开合加收）
乳牙期安氏I类错合正畸治疗（含乳牙早失、乳前牙反合的矫治）
乳牙期安氏I类错合正畸治疗（使用间隙保持器、活动矫治器）
乳牙期安氏II类错合正畸治疗
乳牙期安氏II类错合正畸治疗（乳牙早失、上頦前突、乳前牙反合的矫治）
乳牙期安氏II类错合正畸治疗（使用间隙保持器、活动矫治器治疗）
乳牙期安氏III类错合正畸治疗
乳牙期安氏III类错合正畸治疗（乳前牙反合）
乳牙期安氏III类错合正畸治疗（使用活动矫治器或下颌连冠式斜面导板治疗）
固定矫治器复诊处置
活动矫治器复诊处置
功能矫治器复诊处置
特殊矫治器复诊处置
特殊矫治器复诊处置（使用舌侧矫正器加收）
特殊矫治器复诊处置（推杆式矫治）
早期颜面不对称正畸治疗
早期颜面不对称正畸治疗（使用活动矫治器和固定矫治器）
颅面畸形正畸治疗
颅面畸形正畸治疗（Crouzon综合征、Apert综合征、Treacher-Collins综合征）
颅面畸形正畸治疗（用活动矫治器或固定矫治器治疗）
早期颜面不对称正畸治疗（替牙期由错合引起或颜面不对称伴错合的病例）
单侧唇腭裂序列正畸治疗（单侧牙槽突裂）
单侧唇腭裂序列正畸治疗（无骨骼畸形和面部畸形）
单侧唇腭裂序列正畸治疗（腭托使用的正畸治疗）
单侧唇腭裂序列正畸治疗（面部畸形）
腭护板导板矫治
腭护板导板矫治（加放射治疗装置加收）
腭护板导板矫治（间接法制作加收）</t>
  </si>
  <si>
    <t>KHS4F713
KHA4G401
KHS4G401
KHS4G402
KHS4G403
KHS4G448
KHW4G401
KHW4G402
KHN4G402
KHJ4G401
KHS4G410
KHS4G419
KHS4G435
KHA4G402</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</si>
  <si>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乳牙期复杂安氏Ⅰ类错合正畸治疗
乳牙期复杂安氏Ⅱ类错合正畸治疗
乳牙期复杂安氏Ⅲ类错合正畸治疗
乳牙期颜面不对称畸形矫形治疗</t>
  </si>
  <si>
    <t>310522001
310522001.10
310522001.20
310522005
310522005.10
310522005.20
310522013
310522013.10
310522013.20
310522022
310522022.20
310522024
310522024.10
310522024.20
310522022.10
310522021.10
310522021.20
310522021.30
310522021.40</t>
  </si>
  <si>
    <t>乳牙期安氏I类错颌正畸治疗
乳牙期安氏I类错颌正畸治疗(含乳牙早失、乳前牙反合的矫治)
乳牙期安氏I类错颌正畸治疗(使用间隙保持器、活动矫治器)
乳牙期安氏Ⅱ类错颌正畸治疗
乳牙期安氏II类错颌正畸治疗(乳牙早失、上頦前突、乳前牙反合的矫治)
乳牙期安氏II类错颌正畸治疗(使用间隙保持器、活动矫治器治疗)
乳牙期安氏Ⅲ类错颌正畸治疗
乳牙期安氏III类错颌正畸治疗(乳前牙反合)
乳牙期安氏III类错颌正畸治疗(使用活动矫治器或下颌连冠式斜面导板治疗)
早期颜面不对称正畸治疗
早期颜面不对称正畸治疗(使用活动矫治器和固定矫治器)
颅面畸形正畸治疗
颅面畸形正畸治疗(Crouzon综合征、Apert综合征、Treacher-Collins综合征)
颅面畸形正畸治疗(用活动矫治器或固定矫治器治疗)
早期颜面不对称正畸治疗(替牙期由错颌引起或颜面不对称伴错颌的病例)
单侧唇腭裂序列正畸治疗(单侧牙槽突裂)
单侧唇腭裂序列正畸治疗(无骨骼畸形和面部畸形)
单侧唇腭裂序列正畸治疗(腭托使用的正畸治疗)
侧唇腭裂序列正畸治疗(面部畸形)</t>
  </si>
  <si>
    <t>310507003
310507004
310507005
310507006
310507006.10
310521001
310521001.02
310521001.01</t>
  </si>
  <si>
    <t>固定矫治器复诊处置
活动矫治器复诊处置
功能矫治器复诊处置
特殊矫治器复诊处置
特殊矫治器复诊处置(推杆式矫治)
腭护板导板矫治
腭护板导板矫治(加放射治疗装置加收)
腭护板导板矫治(间接法制作加收)</t>
  </si>
  <si>
    <t>3105220020000
3105220020100
3105220020200
3105220030000
3105220030100
3105220030200
3105220280000
3105070030000
3105070040000
3105070050000
3105070060000
3105070060001
3105070060100</t>
  </si>
  <si>
    <t>替牙期安氏I类错合活动矫治器正畸治疗
替牙期安氏I类错合活动矫治器正畸治疗（替牙障碍）
替牙期安氏I类错合活动矫治器正畸治疗（不良口腔习惯的矫治）
替牙期安氏I类错合固定矫治器正畸治疗
替牙期安氏I类错合固定矫治器正畸治疗（使用简单固定矫治器）
替牙期安氏I类错合固定矫治器正畸治疗（使用常规固定矫治器治疗）
正畸保持器治疗
固定矫治器复诊处置
活动矫治器复诊处置
功能矫治器复诊处置
特殊矫治器复诊处置
特殊矫治器复诊处置（使用舌侧矫正器加收）
特殊矫治器复诊处置（推杆式矫治）</t>
  </si>
  <si>
    <t>3105120050000
3105120060000
3105120070000
3105120070200
3105070070000</t>
  </si>
  <si>
    <t>制戴固定式缺隙保持器
制戴活动式缺隙保持器
制戴活动矫正器
制戴活动矫正器（混合牙列部分错合畸形的矫治）
错合畸形正中合位检查</t>
  </si>
  <si>
    <t>KHS4F713
KHN4G401
KHJ4G402
KHS4G401
KHS4G402
KHS4G403
KHS4G448
KHW4G401
KHW4G402
KHS4G411
KHS4G412</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</si>
  <si>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替牙期安氏Ⅰ类错合活动矫治器正畸治疗
替牙期安氏Ⅰ类错合固定矫治器正畸治疗</t>
  </si>
  <si>
    <t>310522002
310522002.10
310522002.20
310522003
310522003.10
310522003.20</t>
  </si>
  <si>
    <t>替牙期安氏I类错颌活动矫治器正畸治疗
替牙期安氏I类错颌活动矫治器正畸治疗(替牙障碍)
替牙期安氏I类错颌活动矫治器正畸治疗(不良口腔习惯的矫治)
替牙期安氏I类错颌固定矫治器正畸治疗
替牙期安氏I类错颌固定矫治器正畸治疗(使用简单固定矫治器)
替牙期安氏I类错颌固定矫治器正畸治疗(使用常规固定矫治器治疗)</t>
  </si>
  <si>
    <t>310522028
310507003
310507004
310507005
310507006
310507006.10</t>
  </si>
  <si>
    <t>正畸保持器治疗
固定矫治器复诊处置
活动矫治器复诊处置
功能矫治器复诊处置
特殊矫治器复诊处置
特殊矫治器复诊处置(推杆式矫治)</t>
  </si>
  <si>
    <t>3105220020000
3105220020100
3105220020200
3105220030000
3105220030100
3105220030200
3105220280000
3105070030000
3105070040000
3105070050000
3105070060000
3105070060001
3105070060100
3105220200000
3105220200100
3105220200200
3105220210000
3105220210100
3105220210200
3105220210300
3105220210400
3105220220000
3105220220100
3105220220200
3105220240000
3105220240100
3105220240200
3105220250000
3105220250100
3105220250200</t>
  </si>
  <si>
    <t>替牙期安氏I类错合活动矫治器正畸治疗
替牙期安氏I类错合活动矫治器正畸治疗（替牙障碍）
替牙期安氏I类错合活动矫治器正畸治疗（不良口腔习惯的矫治）
替牙期安氏I类错合固定矫治器正畸治疗
替牙期安氏I类错合固定矫治器正畸治疗（使用简单固定矫治器）
替牙期安氏I类错合固定矫治器正畸治疗（使用常规固定矫治器治疗）
正畸保持器治疗
固定矫治器复诊处置
活动矫治器复诊处置
功能矫治器复诊处置
特殊矫治器复诊处置
特殊矫治器复诊处置（使用舌侧矫正器加收）
特殊矫治器复诊处置（推杆式矫治）
合创伤正畸治疗
合创伤正畸治疗（由咬合因素引起的合创伤）
合创伤正畸治疗（用活动矫治器或固定矫治器治疗）
单侧唇腭裂序列正畸治疗
单侧唇腭裂序列正畸治疗（单侧牙槽突裂）
单侧唇腭裂序列正畸治疗（无骨骼畸形和面部畸形）
单侧唇腭裂序列正畸治疗（腭托使用的正畸治疗）
单侧唇腭裂序列正畸治疗（面部畸形）
早期颜面不对称正畸治疗
早期颜面不对称正畸治疗（替牙期由错合引起或颜面不对称伴错合的病例）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</si>
  <si>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KHS4F713
KHA4G401
KHS4G401
KHS4G402
KHS4G403
KHS4G448
KHW4G401
KHW4G402
KHN4G402
KHJ4G401
KHA4G403
KHJ4G401
KHS4G413
KHS4G411</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</si>
  <si>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替牙期颜面不对称畸形矫形治疗
错合畸形复杂颞下颌关节紊乱病正畸治疗
替牙期复杂安氏Ⅰ类错合固定矫治器正畸治疗
替牙期安氏Ⅰ类错合活动矫治器正畸治疗</t>
  </si>
  <si>
    <t>310522002
310522002.10
310522002.20
310522003
310522003.10
310522003.20
310522020
310522020.10
310522020.20
310522021
310522021.10
310522021.20
310522021.30
310522021.40
310522022
310522022.10
310522022.20
310522024
310522024.10
310522024.20
310522025
310522025.10
310522025.20</t>
  </si>
  <si>
    <t>替牙期安氏I类错颌活动矫治器正畸治疗
替牙期安氏I类错颌活动矫治器正畸治疗(替牙障碍)
替牙期安氏I类错颌活动矫治器正畸治疗(不良口腔习惯的矫治)
替牙期安氏I类错颌固定矫治器正畸治疗
替牙期安氏I类错颌固定矫治器正畸治疗(使用简单固定矫治器)
替牙期安氏I类错颌固定矫治器正畸治疗(使用常规固定矫治器治疗)
颌创伤正畸治疗
合创伤正畸治疗(由咬合因素引起的颌创伤)
合创伤正畸治疗(用活动矫治器或固定矫治器治疗)
单侧唇腭裂序列正畸治疗
单侧唇腭裂序列正畸治疗(单侧牙槽突裂)
单侧唇腭裂序列正畸治疗(无骨骼畸形和面部畸形)
单侧唇腭裂序列正畸治疗(腭托使用的正畸治疗)
侧唇腭裂序列正畸治疗(面部畸形)
早期颜面不对称正畸治疗
早期颜面不对称正畸治疗(替牙期由错颌引起或颜面不对称伴错颌的病例)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</si>
  <si>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3105220060000
3105220060100
3105220060200
3105220070000
3105220070001
3105220070002
3105220070003
3105220070100
3105220070200
3105220080000
3105220080001
3105220080002
3105220080003
3105220080100
3105220080200
3105220090000
3105220090001
3105220090002
3105220090003
3105220060100
3105220060200
3105220090100
3105220090200
3105070040000
3105070050000
3105070060000
3105070060001
3105070060100
3105220200000
3105220200100
3105220200200
3105070070000
3105220210000
3105220210100
3105220210200
3105220210300
3105220210400
3105220220000
3105220220100
3105220220200
3105220240000
3105220240100
3105220240200
3105220250000
3105220250100
3105220250200</t>
  </si>
  <si>
    <t>替牙期安氏II类错合口腔不良习惯正畸治疗
替牙期安氏II类错合口腔不良习惯正畸治疗（简单固定矫治器）
替牙期安氏II类错合口腔不良习惯正畸治疗（活动矫治器）
替牙期牙性安氏II类错合活动矫治器正畸治疗
替牙期牙性安氏II类错合活动矫治器正畸治疗（前牙反合加收）
替牙期牙性安氏II类错合活动矫治器正畸治疗（前牙或后牙开合加收）
替牙期牙性安氏II类错合活动矫治器正畸治疗（严重深覆合加收）
替牙期牙性安氏II类错合活动矫治器正畸治疗（含替牙障碍）
替牙期牙性安氏II类错合活动矫治器正畸治疗（上颌前突）
替牙期牙性安氏II类错合固定矫治器正畸治疗
替牙期牙性安氏II类错合固定矫治器正畸治疗（前牙反合加收）
替牙期牙性安氏II类错合固定矫治器正畸治疗（前牙或后牙开合加收）
替牙期牙性安氏II类错合固定矫治器正畸治疗（严重深覆合加收）
替牙期牙性安氏II类错合固定矫治器正畸治疗（简单固定矫正器）
替牙期牙性安氏II类错合固定矫治器正畸治疗（常规固定矫正器）
替牙期骨性安氏II类错合正畸治疗
替牙期骨性安氏II类错合正畸治疗（前牙反合加收）
替牙期骨性安氏II类错合正畸治疗（前牙或后牙开合加收）
替牙期骨性安氏II类错合正畸治疗（严重深覆合加收）
替牙期骨性安氏II类错合正畸治疗（严重上颌前突）
替牙期骨性安氏II类错合正畸治疗（活动矫治器治疗或简单固定矫治器）
正畸保持器治疗
固定矫治器复诊处置
活动矫治器复诊处置
功能矫治器复诊处置
特殊矫治器复诊处置
特殊矫治器复诊处置（使用舌侧矫正器加收）
特殊矫治器复诊处置（推杆式矫治）
合创伤正畸治疗
合创伤正畸治疗（由咬合因素引起的合创伤）
合创伤正畸治疗（用活动矫治器或固定矫治器治疗）
错合畸形正中合位检查
单侧唇腭裂序列正畸治疗
单侧唇腭裂序列正畸治疗（单侧牙槽突裂）
单侧唇腭裂序列正畸治疗（无骨骼畸形和面部畸形）
单侧唇腭裂序列正畸治疗（腭托使用的正畸治疗）
单侧唇腭裂序列正畸治疗（面部畸形）
早期颜面不对称正畸治疗
早期颜面不对称正畸治疗（替牙期由错合引起或颜面不对称伴错合的病例）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</si>
  <si>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KHS4F713
KHJ4G402
KHS4G401
KHS4G402
KHS4G403
KHS4G448
KHW4G401
KHW4G402
KHS4G420
KHS4G422
KHS4G424</t>
  </si>
  <si>
    <t>阻生磨牙矫治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替牙期安氏Ⅱ类错合活动矫治器正畸治疗
替牙期安氏Ⅱ类错合固定矫治器正畸治疗
替牙期骨性Ⅱ类错合正畸治疗</t>
  </si>
  <si>
    <t>310522006
310522006.10
310522006.20
310522007
310522007.10
310522007.20
310522008
310522008.10
310522008.20
310522009
310522009.10
310522009.20
310522020
310522020.10
310522020.20
310507007
310522021
310522021.10
310522021.20
310522021.30
310522021.40
310522022
310522022.10
310522022.20
310522024
310522024.10
310522024.20
310522025
310522025.10
310522025.20</t>
  </si>
  <si>
    <t>替牙期安氏Ⅱ类错颌口腔不良习惯正畸治疗
替牙期安氏II类错颌口腔不良习惯正畸治疗(简单固定矫治器)
替牙期安氏II类错颌口腔不良习惯正畸治疗(活动矫治器)
替牙期牙性安氏Ⅱ类错颌活动矫治器正畸治疗
替牙期牙性安氏II类错颌活动矫治器正畸治疗(含替牙障碍)
替牙期牙性安氏II类错颌活动矫治器正畸治疗(上颌前突)
替牙期牙性安氏Ⅱ类错颌固定矫治器正畸治疗
替牙期牙性安氏II类错颌固定矫治器正畸治疗(简单固定矫正器)
替牙期牙性安氏II类错颌固定矫治器正畸治疗(常规固定矫正器)
替牙期骨性安氏Ⅱ类错颌正畸治疗
替牙期骨性安氏II类错颌正畸治疗(严重上颌前突)
替牙期骨性安氏II类错颌正畸治疗(活动矫治器治疗或简单固定矫治器)
颌创伤正畸治疗
合创伤正畸治疗(由咬合因素引起的颌创伤)
合创伤正畸治疗(用活动矫治器或固定矫治器治疗)
错颌畸形正中颌位检查
单侧唇腭裂序列正畸治疗
单侧唇腭裂序列正畸治疗(单侧牙槽突裂)
单侧唇腭裂序列正畸治疗(无骨骼畸形和面部畸形)
单侧唇腭裂序列正畸治疗(腭托使用的正畸治疗)
侧唇腭裂序列正畸治疗(面部畸形)
早期颜面不对称正畸治疗
早期颜面不对称正畸治疗(替牙期由错颌引起或颜面不对称伴错颌的病例)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</si>
  <si>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KHS4F713
KHA4G401
KHS4G401
KHS4G402
KHS4G403
KHS4G448
KHW4G401
KHW4G402
KHN4G402
KHJ4G401
KHA4G403
KHS4G421
KHS4G423
KHS4G425</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</si>
  <si>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替牙期颜面不对称畸形矫形治疗
替牙期复杂安氏Ⅱ类错合活动矫治器正畸治疗
替牙期复杂安氏Ⅱ类错合固定矫治器正畸治疗
替牙期复杂骨性Ⅱ类错合正畸治疗</t>
  </si>
  <si>
    <t>310522006
310522006.10
310522006.20
310522007
310522007.10
310522007.20
310522008
310522008.10
310522008.20
310522009
310522009.10
310522009.20
310507006.10
310522020
310522020.10
310522020.20
310507007
310522021
310522021.10
310522021.20
310522021.30
310522021.40
310522022
310522022.10
310522022.20
310522024
310522024.10
310522024.20
310522025
310522025.10
310522025.20</t>
  </si>
  <si>
    <t>替牙期安氏Ⅱ类错颌口腔不良习惯正畸治疗
替牙期安氏II类错颌口腔不良习惯正畸治疗(简单固定矫治器)
替牙期安氏II类错颌口腔不良习惯正畸治疗(活动矫治器)
替牙期牙性安氏Ⅱ类错颌活动矫治器正畸治疗
替牙期牙性安氏II类错颌活动矫治器正畸治疗(含替牙障碍)
替牙期牙性安氏II类错颌活动矫治器正畸治疗(上颌前突)
替牙期牙性安氏Ⅱ类错颌固定矫治器正畸治疗
替牙期牙性安氏II类错颌固定矫治器正畸治疗(简单固定矫正器)
替牙期牙性安氏II类错颌固定矫治器正畸治疗(常规固定矫正器)
替牙期骨性安氏Ⅱ类错颌正畸治疗
替牙期骨性安氏II类错颌正畸治疗(严重上颌前突)
替牙期骨性安氏II类错颌正畸治疗(活动矫治器治疗或简单固定矫治器)
特殊矫治器复诊处置(推杆式矫治)
颌创伤正畸治疗
合创伤正畸治疗(由咬合因素引起的颌创伤)
合创伤正畸治疗(用活动矫治器或固定矫治器治疗)
错颌畸形正中颌位检查
单侧唇腭裂序列正畸治疗
单侧唇腭裂序列正畸治疗(单侧牙槽突裂)
单侧唇腭裂序列正畸治疗(无骨骼畸形和面部畸形)
单侧唇腭裂序列正畸治疗(腭托使用的正畸治疗)
侧唇腭裂序列正畸治疗(面部畸形)
早期颜面不对称正畸治疗
早期颜面不对称正畸治疗(替牙期由错颌引起或颜面不对称伴错颌的病例)
早期颜面不对称正畸治疗(使用活动矫治器和固定矫治器)
颅面畸形正畸治疗
颅面畸形正畸治疗(Crouzon综合征、Apert综合征、Treacher-Collins综合征)
颅面畸形正畸治疗(用活动矫治器或固定矫治器治疗)
颞下颌关节病正畸治疗
颞下颌关节病正畸治疗(颞下颌关节的弹响、疼痛、关节盘移位等的正畸治疗)
颞下颌关节病正畸治疗(用活动矫治器或固定矫治器治疗)</t>
  </si>
  <si>
    <t>310522028
310507003
310507004
310507005
310507006</t>
  </si>
  <si>
    <t>正畸保持器治疗
固定矫治器复诊处置
活动矫治器复诊处置
功能矫治器复诊处置
特殊矫治器复诊处置</t>
  </si>
  <si>
    <t>3105220140000
3105220140001
3105220140100
3105220140200
3105220150000
3105220150001
3105220150100
3105220150200
3105220250000
3105220250100
3105220250200
3105220180000
3105220180001
3105220180100
3105220200000
3105220200100
3105220200200
3105220220000
3105220220100
3105220220200
3105070030000
3105070040000
3105070050000
3105070060000
3105070060001
3105070060100
3105220210000
3105220210100
3105220210200
3105220210300
3105220210400
3105220240000
3105220240100
3105220240200</t>
  </si>
  <si>
    <t>替牙期安氏III类错合正畸治疗
替牙期安氏III类错合正畸治疗（全牙弓反合加收）
替牙期安氏III类错合正畸治疗（前牙反合）
替牙期安氏III类错合正畸治疗（使用活动矫治器）
替牙期安氏III类错合功能矫治器治疗
替牙期安氏III类错合功能矫治器治疗（伴开合、深覆合等疑难病加收）
替牙期安氏III类错合功能矫治器治疗（严重牙性III类错合和骨性III类错合）
替牙期安氏III类错合功能矫治器治疗（使用rankel功能矫治器III型、其他功能矫治器）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合创伤正畸治疗
合创伤正畸治疗（由咬合因素引起的合创伤）
合创伤正畸治疗（用活动矫治器或固定矫治器治疗）
早期颜面不对称正畸治疗
早期颜面不对称正畸治疗（替牙期由错合引起或颜面不对称伴错合的病例）
早期颜面不对称正畸治疗（使用活动矫治器和固定矫治器）
固定矫治器复诊处置
活动矫治器复诊处置
功能矫治器复诊处置
特殊矫治器复诊处置
特殊矫治器复诊处置（使用舌侧矫正器加收）
特殊矫治器复诊处置（推杆式矫治）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t>
  </si>
  <si>
    <t>KHS4F713
KHN4G401
KHJ4G402
KHS4G401
KHS4G402
KHS4G403
KHS4G448
KHW4G401
KHW4G402
KHS4G436
KHS4G438
KHS4G440</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</si>
  <si>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替牙期安氏Ⅲ类错合活动矫治器正畸治疗
替牙期安氏Ⅲ类错合固定矫治器正畸治疗
替牙期安氏Ⅲ类错合功能矫治器正畸治疗</t>
  </si>
  <si>
    <t>310522014
310522014.10
310522014.20
310522015
310522015.10
310522015.20
310522025
310522025.10
310522025.20
310522018
310522018.10
310522020
310522020.10
310522020.20
310522022
310522022.10
310522022.20
310522021
310522021.10
310522021.20
310522021.30
310522021.40
310522024
310522024.10
310522024.20</t>
  </si>
  <si>
    <t>替牙期安氏Ⅲ类错颌正畸治疗
替牙期安氏III类错颌正畸治疗(前牙反颌)
替牙期安氏III类错颌正畸治疗(使用活动矫治器)
替牙期安氏Ⅲ类错颌功能矫治器治疗
替牙期安氏III类错颌功能矫治器治疗(严重牙性Ⅲ类错颌和骨性Ⅲ类错颌)
替牙期安氏III类错颌功能矫治器治疗(使用rankel功能矫治器Ⅲ型、其他功能矫治器)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颌创伤正畸治疗
合创伤正畸治疗(由咬合因素引起的颌创伤)
合创伤正畸治疗(用活动矫治器或固定矫治器治疗)
早期颜面不对称正畸治疗
早期颜面不对称正畸治疗(替牙期由错颌引起或颜面不对称伴错颌的病例)
早期颜面不对称正畸治疗(使用活动矫治器和固定矫治器)
单侧唇腭裂序列正畸治疗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t>
  </si>
  <si>
    <t>310507003
310507004
310507005
310507006
310507006.10</t>
  </si>
  <si>
    <t>固定矫治器复诊处置
活动矫治器复诊处置
功能矫治器复诊处置
特殊矫治器复诊处置
特殊矫治器复诊处置(推杆式矫治)</t>
  </si>
  <si>
    <t>KHS4F713
KHA4G401
KHS4G401
KHS4G402
KHS4G403
KHS4G448
KHW4G401
KHW4G402
KHN4G402
KHJ4G401
KHA4G403
KHS4G437
KHS4G439
KHS4G441</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</si>
  <si>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替牙期颜面不对称畸形矫形治疗
替牙期复杂安氏Ⅲ类错合活动矫治器正畸治疗
替牙期复杂安氏Ⅲ类错合固定矫治器正畸治疗
替牙期复杂安氏Ⅲ类错合功能矫治器正畸治疗</t>
  </si>
  <si>
    <t>310522014
310522014.10
310522014.20
310522015
310522021
310522015.10
310522015.20
310522025
310522025.10
310522025.20
310522018
310522018.10
310522020
310522020.10
310522020.20
310522022
310522022.10
310522022.20
310522021.10
310522021.20
310522021.30
310522021.40
310522024
310522024.10
310522024.20</t>
  </si>
  <si>
    <t>替牙期安氏Ⅲ类错颌正畸治疗
替牙期安氏III类错颌正畸治疗(前牙反颌)
替牙期安氏III类错颌正畸治疗(使用活动矫治器)
替牙期安氏Ⅲ类错颌功能矫治器治疗
单侧唇腭裂序列正畸治疗
替牙期安氏III类错颌功能矫治器治疗(严重牙性Ⅲ类错颌和骨性Ⅲ类错颌)
替牙期安氏III类错颌功能矫治器治疗(使用rankel功能矫治器Ⅲ型、其他功能矫治器)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颌创伤正畸治疗
合创伤正畸治疗(由咬合因素引起的颌创伤)
合创伤正畸治疗(用活动矫治器或固定矫治器治疗)
早期颜面不对称正畸治疗
早期颜面不对称正畸治疗(替牙期由错颌引起或颜面不对称伴错颌的病例)
早期颜面不对称正畸治疗(使用活动矫治器和固定矫治器)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t>
  </si>
  <si>
    <t>3105070030000
3105070040000
3105070050000
3105070060000
3105070060001
3105070060100
3105220040000
3105220040003
3105220040100
3105220040200
3105220040300
3105220230000
3105220230100
3105220230200
3105220250000
3105220250100
3105220250200
3105220180000
3105220180001
3105220180100
3105220190000
3105220190002
3105220190100
3105220200000
3105220200100
3105220200200
3105220040001
3105220040002
3105220190001
3105220210000
3105220210100
3105220210200
3105220210300
3105220210400
3105220240000
3105220240100
3105220240200
3105220260000
3105220260300
3105220260400
3105220260500
3105220260600
3105220260700</t>
  </si>
  <si>
    <t>固定矫治器复诊处置
活动矫治器复诊处置
功能矫治器复诊处置
特殊矫治器复诊处置
特殊矫治器复诊处置（使用舌侧矫正器加收）
特殊矫治器复诊处置（推杆式矫治）
恒牙期安氏I类错合固定矫治器正畸治疗
恒牙期安氏I类错合固定矫治器正畸治疗（拔牙病例加收）
恒牙期安氏I类错合固定矫治器正畸治疗（拥挤不拔牙病例）
恒牙期安氏I类错合固定矫治器正畸治疗（牙列间隙病例）
恒牙期安氏I类错合固定矫治器正畸治疗（简单拥挤双尖牙拔牙病例）
恒牙期颜面不对称正畸治疗
恒牙期颜面不对称正畸治疗（恒牙期由错合引起或颜面不对称伴错合的早期正畸治疗）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牙周病伴错合畸形固定矫治器正畸治疗
牙周病伴错合畸形固定矫治器正畸治疗（拔牙矫治加收）
牙周病伴错合畸形固定矫治器正畸治疗（局部牙周炎的正畸治疗）
合创伤正畸治疗
合创伤正畸治疗（由咬合因素引起的合创伤）
合创伤正畸治疗（用活动矫治器或固定矫治器治疗）
恒牙期安氏I类错合固定矫治器正畸治疗（伴开合、深覆合等疑难病例加收）
恒牙期安氏I类错合固定矫治器正畸治疗（阻生齿开窗矫治病例加收）
牙周病伴错合畸形固定矫治器正畸治疗（伴开合、深覆合等疑难病加收）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正颌外科术前术后正畸治疗（严重骨性开）
正颌外科术前术后正畸治疗（严重腭裂）
正颌外科术前术后正畸治疗（面部偏斜）
正颌外科术前术后正畸治疗（其他颅面畸形的正颌外科术前、术后）
正颌外科术前术后正畸治疗（使用固定矫治器治疗）</t>
  </si>
  <si>
    <t>KHS4F713
KHN4G401
KHJ4G402
KHS4G401
KHS4G402
KHS4G403
KHS4G448
KHW4G401
KHW4G402
KHS4G414
KHS4G416</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</si>
  <si>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恒牙期安氏Ⅰ类错合固定矫治器正畸治疗
成人安氏Ⅰ类错合固定矫治器正畸治疗</t>
  </si>
  <si>
    <t>310522004
310522004.10
310522004.20
310522004.30
310522023
310522023.10
310522023.20
310522025
310522025.10
310522025.20
310522018
310522018.10
310522019
310522019.10
310522020
310522020.10
310522020.20
310522021
310522021.10
310522021.20
310522021.30
310522021.40
310522024
310522024.10
310522024.20
310522026
310522026.30
310522026.40
310522026.50
310522026.60
310522026.70</t>
  </si>
  <si>
    <t>恒牙期安氏I类错颌固定矫治器正畸治疗
恒牙期安氏I类错颌固定矫治器正畸治疗(拥挤不拔牙病例)
恒牙期安氏I类错颌固定矫治器正畸治疗(牙列间隙病例)
恒牙期安氏I类错颌固定矫治器正畸治疗(简单拥挤双尖牙拔牙病例)
恒牙期颜面不对称正畸治疗
恒牙期颜面不对称正畸治疗(恒牙期由错颌引起或颜面不对称伴错颌的早期正畸治疗)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牙周病伴错颌畸形固定矫治器正畸治疗
牙周病伴错颌畸形固定矫治器正畸治疗(局部牙周炎的正畸治疗)
颌创伤正畸治疗
合创伤正畸治疗(由咬合因素引起的颌创伤)
合创伤正畸治疗(用活动矫治器或固定矫治器治疗)
单侧唇腭裂序列正畸治疗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正颌外科术前术后正畸治疗(严重骨性开颌)
正颌外科术前术后正畸治疗(严重腭裂)
正颌外科术前术后正畸治疗(面部偏斜)
正颌外科术前术后正畸治疗(其他颅面畸形的正颌外科术前、术后正畸治疗)
正颌外科术前术后正畸治疗(使用固定矫治器治疗)</t>
  </si>
  <si>
    <t>310507003
310507004
310507005
310507006
310507006.10
310505003
310506001
310506001.10
310506002</t>
  </si>
  <si>
    <t>固定矫治器复诊处置
活动矫治器复诊处置
功能矫治器复诊处置
特殊矫治器复诊处置
特殊矫治器复诊处置(推杆式矫治)
模型外科设计
颞颌关节系统检查设计
颞颌关节系统检查设计(颞颌关节系统检查)
颞颌关节镜检查</t>
  </si>
  <si>
    <t>KHS4F713
KHA4G401
KHS4G401
KHS4G402
KHS4G403
KHS4G448
KHW4G401
KHW4G402
KHN4G402
KHJ4G401
KHA4G404
KHS4G415
KHS4G417</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</si>
  <si>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错合畸形恒牙期颜面不对称畸形正畸治疗
恒牙期复杂安氏Ⅰ类错合固定矫治器正畸治疗
成人复杂安氏Ⅰ类错合固定矫治器正畸治疗</t>
  </si>
  <si>
    <t>3105070030000
3105070040000
3105070050000
3105070060000
3105070060001
3105070060100
3105220100000
3105220100001
3105220100002
3105220100100
3105220100200
3105220110000
3105220110100
3105220110200
3105220230000
3105220230100
3105220230200
3105220250000
3105220250100
3105220250200
3105220180000
3105220180001
3105220180100
3105220190000
3105220190002
3105220190100
3105220200000
3105220200100
3105220200200
3105220110001
3105220110002
3105220120000
3105220120001
3105220120002
3105220120100
3105220190001
3105220210000
3105220210100
3105220210200
3105220210300
3105220210400
3105220240000
3105220240100
3105220240200
3105220260000
3105220260100
3105220260300
3105220260400
3105220260500
3105220260600
3105220260700</t>
  </si>
  <si>
    <t>固定矫治器复诊处置
活动矫治器复诊处置
功能矫治器复诊处置
特殊矫治器复诊处置
特殊矫治器复诊处置（使用舌侧矫正器加收）
特殊矫治器复诊处置（推杆式矫治）
恒牙早期安氏II类错合功能矫治器治疗
恒牙早期安氏II类错合功能矫治器治疗（前牙或后牙开合加收）
恒牙早期安氏II类错合功能矫治器治疗（严重深覆合加收）
恒牙早期安氏II类错合功能矫治器治疗（严重牙性II类错合和骨性II类错合）
恒牙早期安氏II类错合功能矫治器治疗（使用Frankel功能矫治器II型或Activator功能矫治器，其他功能矫治器）
恒牙期牙性安氏II类错合固定矫治器治疗
恒牙期牙性安氏II类错合固定矫治器治疗（牙性安氏II类错合拥挤不拔牙病例）
恒牙期牙性安氏II类错合固定矫治器治疗（简单拥挤拔牙病例）
恒牙期颜面不对称正畸治疗
恒牙期颜面不对称正畸治疗（恒牙期由错合引起或颜面不对称伴错合的早期正畸治疗）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牙周病伴错合畸形固定矫治器正畸治疗
牙周病伴错合畸形固定矫治器正畸治疗（拔牙矫治加收）
牙周病伴错合畸形固定矫治器正畸治疗（局部牙周炎的正畸治疗）
合创伤正畸治疗
合创伤正畸治疗（由咬合因素引起的合创伤）
合创伤正畸治疗（用活动矫治器或固定矫治器治疗）
恒牙期牙性安氏II类错合固定矫治器治疗（伴前牙严重开合、深覆合加收）
恒牙期牙性安氏II类错合固定矫治器治疗（阻生齿开窗矫治、磨牙拔除矫治加收）
恒牙期骨性安氏II类错合固定矫治器拔牙治疗
恒牙期骨性安氏II类错合固定矫治器拔牙治疗（伴前牙严重开合、深覆合等复杂疑难病例加收）
恒牙期骨性安氏II类错合固定矫治器拔牙治疗（阻生齿开窗矫治、磨牙拔除矫治加收）
恒牙期骨性安氏II类错合固定矫治器拔牙治疗（骨性安氏II类错合拔牙病例）
牙周病伴错合畸形固定矫治器正畸治疗（伴开合、深覆合等疑难病加收）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正颌外科术前术后正畸治疗（安氏II类严重骨性错）
正颌外科术前术后正畸治疗（严重骨性开）
正颌外科术前术后正畸治疗（严重腭裂）
正颌外科术前术后正畸治疗（面部偏斜）
正颌外科术前术后正畸治疗（其他颅面畸形的正颌外科术前、术后）
正颌外科术前术后正畸治疗（使用固定矫治器治疗）</t>
  </si>
  <si>
    <t>KHS4F713
KHN4G401
KHJ4G402
KHS4G401
KHS4G402
KHS4G403
KHS4G448
KHW4G401
KHW4G402
KHS4G426
KHS4G428
KHS4G430
KHS4G432</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</si>
  <si>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恒牙期安氏Ⅱ类错合功能矫治器正畸治疗
恒牙期安氏Ⅱ类错合固定矫治器正畸治疗
成人安氏Ⅱ类错合固定矫治器正畸治疗
恒牙期骨性Ⅱ类错合固定矫治器正畸治疗</t>
  </si>
  <si>
    <t>310522010
310522010.10
310522010.20
310522011
310522011.10
310522011.20
310522023
310522023.10
310522023.20
310522025
310522025.10
310522025.20
310522018
310522018.10
310522019
310522019.10
310522020
310522020.10
310522020.20
310522012
310522012.10
310522021
310522021.10
310522021.20
310522021.30
310522021.40
310522024
310522024.10
310522024.20
310522026
310522026.10
310522026.30
310522026.40
310522026.50
310522026.60
310522026.70</t>
  </si>
  <si>
    <t>恒牙早期安氏Ⅱ类错颌功能矫治器治疗
恒牙早期安氏II类错颌功能矫治器治疗(严重牙性II类错颌和骨性II类错颌)
恒牙早期安氏II类错颌功能矫治器治疗(使用Frankel功能矫治器II型或Activator功能矫治器，其他功能矫治器)
恒牙期牙性安氏Ⅱ类错颌固定矫治器治疗
恒牙期牙性安氏II类错颌固定矫治器治疗(牙性安氏II类错颌拥挤不拔牙病例)
恒牙期牙性安氏II类错颌固定矫治器治疗(简单拥挤拔牙病例)
恒牙期颜面不对称正畸治疗
恒牙期颜面不对称正畸治疗(恒牙期由错颌引起或颜面不对称伴错颌的早期正畸治疗)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牙周病伴错颌畸形固定矫治器正畸治疗
牙周病伴错颌畸形固定矫治器正畸治疗(局部牙周炎的正畸治疗)
颌创伤正畸治疗
合创伤正畸治疗(由咬合因素引起的颌创伤)
合创伤正畸治疗(用活动矫治器或固定矫治器治疗)
恒牙期骨性安氏Ⅱ类错颌固定矫治器拔牙治疗
恒牙期骨性安氏II类错颌固定矫治器拔牙治疗(骨性安氏II类错颌拔牙病例)
单侧唇腭裂序列正畸治疗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正颌外科术前术后正畸治疗(安氏II类严重骨性错颌)
正颌外科术前术后正畸治疗(严重骨性开颌)
正颌外科术前术后正畸治疗(严重腭裂)
正颌外科术前术后正畸治疗(面部偏斜)
正颌外科术前术后正畸治疗(其他颅面畸形的正颌外科术前、术后正畸治疗)
正颌外科术前术后正畸治疗(使用固定矫治器治疗)</t>
  </si>
  <si>
    <t>KHS4F713
KHA4G401
KHS4G401
KHS4G402
KHS4G403
KHS4G448
KHW4G401
KHW4G402
KHN4G402
KHJ4G401
KHA4G404
KHS4G427
KHS4G429
KHS4G431
KHS4G433</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</si>
  <si>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错合畸形恒牙期颜面不对称畸形正畸治疗
恒牙期复杂安氏Ⅱ类错合功能矫治器正畸治疗
恒牙期复杂安氏Ⅱ类错合固定矫治器正畸治疗
成人复杂安氏Ⅱ类错合固定矫治器正畸治疗
恒牙期复杂骨性Ⅱ类错合固定矫治器正畸治疗</t>
  </si>
  <si>
    <t>310522010
310522010.10
310522010.20
310522011
310522011.10
310522011.20
310522023
310522023.10
310522023.20
310522025
310522025.10
310522025.20
310522018
310522018.10
310522019
310522019.10
310522020
310522020.10
310522020.20
310522012
310522012.10
310522021
310522021.10
310522021.20
310522021.30
310522021.40
310522024
310522024.10
310522024.20
310522026
310522026.30
310522026.40
310522026.50
310522026.60
310522026.70</t>
  </si>
  <si>
    <t>恒牙早期安氏Ⅱ类错颌功能矫治器治疗
恒牙早期安氏II类错颌功能矫治器治疗(严重牙性II类错颌和骨性II类错颌)
恒牙早期安氏II类错颌功能矫治器治疗(使用Frankel功能矫治器II型或Activator功能矫治器，其他功能矫治器)
恒牙期牙性安氏Ⅱ类错颌固定矫治器治疗
恒牙期牙性安氏II类错颌固定矫治器治疗(牙性安氏II类错颌拥挤不拔牙病例)
恒牙期牙性安氏II类错颌固定矫治器治疗(简单拥挤拔牙病例)
恒牙期颜面不对称正畸治疗
恒牙期颜面不对称正畸治疗(恒牙期由错颌引起或颜面不对称伴错颌的早期正畸治疗)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牙周病伴错颌畸形固定矫治器正畸治疗
牙周病伴错颌畸形固定矫治器正畸治疗(局部牙周炎的正畸治疗)
颌创伤正畸治疗
合创伤正畸治疗(由咬合因素引起的颌创伤)
合创伤正畸治疗(用活动矫治器或固定矫治器治疗)
恒牙期骨性安氏Ⅱ类错颌固定矫治器拔牙治疗
恒牙期骨性安氏II类错颌固定矫治器拔牙治疗(骨性安氏II类错颌拔牙病例)
单侧唇腭裂序列正畸治疗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正颌外科术前术后正畸治疗(严重骨性开颌)
正颌外科术前术后正畸治疗(严重腭裂)
正颌外科术前术后正畸治疗(面部偏斜)
正颌外科术前术后正畸治疗(其他颅面畸形的正颌外科术前、术后正畸治疗)
正颌外科术前术后正畸治疗(使用固定矫治器治疗)</t>
  </si>
  <si>
    <t>3105070030000
3105070040000
3105070050000
3105070060000
3105070060001
3105070060100
3105220160000
3105220160003
3105220160100
3105220160200
3105220230000
3105220230100
3105220230200
3105220250000
3105220250100
3105220250200
3105220180000
3105220180001
3105220180100
3105220190000
3105220190002
3105220190100
3105220200000
3105220200100
3105220200200
3105220160001
3105220160002
3105220170000
3105220170001
3105220170100
3105220190001
3105220210000
3105220210100
3105220210200
3105220210300
3105220210400
3105220240000
3105220240100
3105220240200
3105220260000
3105220260200
3105220260300
3105220260400
3105220260500
3105220260600
3105220260700</t>
  </si>
  <si>
    <t>固定矫治器复诊处置
活动矫治器复诊处置
功能矫治器复诊处置
特殊矫治器复诊处置
特殊矫治器复诊处置（使用舌侧矫正器加收）
特殊矫治器复诊处置（推杆式矫治）
恒牙期安氏III类错合固定矫治器治疗
恒牙期安氏III类错合固定矫治器治疗（磨牙拔除矫治加收）
恒牙期安氏III类错合固定矫治器治疗（牙性安氏III类错合拥挤不拔牙病例）
恒牙期安氏III类错合固定矫治器治疗（简单拥挤拔牙病例）
恒牙期颜面不对称正畸治疗
恒牙期颜面不对称正畸治疗（恒牙期由错合引起或颜面不对称伴错合的早期正畸治疗）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牙周病伴错合畸形活动矫治器正畸治疗
牙周病伴错合畸形活动矫治器正畸治疗（重度牙周炎的正畸治疗加收）
牙周病伴错合畸形活动矫治器正畸治疗（局部牙周炎的正畸治疗）
牙周病伴错合畸形固定矫治器正畸治疗
牙周病伴错合畸形固定矫治器正畸治疗（拔牙矫治加收）
牙周病伴错合畸形固定矫治器正畸治疗（局部牙周炎的正畸治疗）
合创伤正畸治疗
合创伤正畸治疗（由咬合因素引起的合创伤）
合创伤正畸治疗（用活动矫治器或固定矫治器治疗）
恒牙期安氏III类错合固定矫治器治疗（全牙弓反合加收）
恒牙期安氏III类错合固定矫治器治疗（伴开合、深覆合等复杂疑难病加收）
恒牙期骨性安氏III类错合固定矫治器拔牙治疗
恒牙期骨性安氏III类错合固定矫治器拔牙治疗（隐形材料加收）
恒牙期骨性安氏III类错合固定矫治器拔牙治疗（骨性安氏III类错合拔牙病例）
牙周病伴错合畸形固定矫治器正畸治疗（伴开合、深覆合等疑难病加收）
单侧唇腭裂序列正畸治疗
单侧唇腭裂序列正畸治疗（单侧牙槽突裂）
单侧唇腭裂序列正畸治疗（无骨骼畸形和面部畸形）
单侧唇腭裂序列正畸治疗（腭托使用的正畸治疗）
单侧唇腭裂序列正畸治疗（面部畸形）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正颌外科术前术后正畸治疗（安氏III类严重骨性错）
正颌外科术前术后正畸治疗（严重骨性开）
正颌外科术前术后正畸治疗（严重腭裂）
正颌外科术前术后正畸治疗（面部偏斜）
正颌外科术前术后正畸治疗（其他颅面畸形的正颌外科术前、术后）
正颌外科术前术后正畸治疗（使用固定矫治器治疗）</t>
  </si>
  <si>
    <t>KHS4F713
KHN4G401
KHJ4G402
KHS4G401
KHS4G402
KHS4G403
KHS4G448
KHW4G401
KHW4G402
KHS4G442
KHS4G444
KHS4G446</t>
  </si>
  <si>
    <t>阻生磨牙矫治
错合畸形唇腭裂序列正畸治疗
错合畸形颞下颌关节紊乱病正畸治疗
错合畸形复杂咬合创伤正畸治疗
复杂咬合创伤正畸治疗
正颌外科手术前后正畸治疗
错合畸形伴牙周病活动矫治器正畸治疗
错合畸形牙周病正畸治疗
错合畸形伴重度牙周病正畸治疗
恒牙期安氏Ⅲ类错合固定矫治器正畸治疗
成人安氏Ⅲ类错合固定矫治器正畸治疗
恒牙期骨性Ⅲ类错合固定矫治器正畸治疗</t>
  </si>
  <si>
    <t>310522016
310522016.10
310522016.20
310522023
310522023.10
310522023.20
310522025
310522025.10
310522025.20
310522018
310522018.10
310522019
310522019.10
310522020
310522020.10
310522020.20
310522017
310522017.10
310522021
310522021.10
310522021.20
310522021.30
310522021.40
310522024
310522024.10
310522024.20
310522026
310522026.20
310522026.30
310522026.40
310522026.50
310522026.60
310522026.70</t>
  </si>
  <si>
    <t>恒牙期安氏Ⅲ类错颌固定矫治器治疗
恒牙期安氏III类错颌固定矫治器治疗(牙性安氏Ⅲ类错颌拥挤不拔牙病例)
恒牙期安氏III类错颌固定矫治器治疗(简单拥挤拔牙病例)
恒牙期颜面不对称正畸治疗
恒牙期颜面不对称正畸治疗(恒牙期由错颌引起或颜面不对称伴错颌的早期正畸治疗)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牙周病伴错颌畸形固定矫治器正畸治疗
牙周病伴错颌畸形固定矫治器正畸治疗(局部牙周炎的正畸治疗)
颌创伤正畸治疗
合创伤正畸治疗(由咬合因素引起的颌创伤)
合创伤正畸治疗(用活动矫治器或固定矫治器治疗)
恒牙期骨性安氏Ⅲ类错颌固定矫治器拔牙治疗
恒牙期骨性安氏III类错颌固定矫治器拔牙治疗(骨性安氏Ⅲ类错颌拔牙病例)
单侧唇腭裂序列正畸治疗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正颌外科术前术后正畸治疗(安氏III类严重骨性错颌)
正颌外科术前术后正畸治疗(严重骨性开颌)
正颌外科术前术后正畸治疗(严重腭裂)
正颌外科术前术后正畸治疗(面部偏斜)
正颌外科术前术后正畸治疗(其他颅面畸形的正颌外科术前、术后正畸治疗)
正颌外科术前术后正畸治疗(使用固定矫治器治疗)</t>
  </si>
  <si>
    <t>KHS4F713
KHA4G401
KHS4G401
KHS4G402
KHS4G403
KHS4G448
KHW4G401
KHW4G402
KHN4G402
KHJ4G401
KHA4G404
KHS4G443
KHS4G445
KHS4G447</t>
  </si>
  <si>
    <t>阻生磨牙矫治
错合畸形复杂颅颌面畸形辅助正畸治疗
错合畸形复杂咬合创伤正畸治疗
复杂咬合创伤正畸治疗
正颌外科手术前后正畸治疗
错合畸形伴牙周病活动矫治器正畸治疗
错合畸形牙周病正畸治疗
错合畸形伴重度牙周病正畸治疗
错合畸形复杂唇腭裂序列正畸治疗
错合畸形复杂颞下颌关节紊乱病正畸治疗
错合畸形恒牙期颜面不对称畸形正畸治疗
恒牙期复杂安氏Ⅲ类错合固定矫治器正畸治疗
成人复杂安氏Ⅲ类错合固定矫治器正畸治疗
恒牙期复杂骨性Ⅲ类错合固定矫治器正畸治疗</t>
  </si>
  <si>
    <t>310522016
310522016.10
310522016.20
310522023
310522023.10
310522023.20
310522025
310522025.10
310522025.20
310522018
310522018.10
310522019
310522019.10
310522020
310522020.10
310522020.20
310516001
310516001.10
310522017
310522017.10
310522021
310522021.10
310522021.20
310522021.30
310522021.40
310522024
310522024.10
310522024.20
310522026
310522026.30
310522026.40
310522026.50
310522026.60
310522026.70</t>
  </si>
  <si>
    <t>恒牙期安氏Ⅲ类错颌固定矫治器治疗
恒牙期安氏III类错颌固定矫治器治疗(牙性安氏Ⅲ类错颌拥挤不拔牙病例)
恒牙期安氏III类错颌固定矫治器治疗(简单拥挤拔牙病例)
恒牙期颜面不对称正畸治疗
恒牙期颜面不对称正畸治疗(恒牙期由错颌引起或颜面不对称伴错颌的早期正畸治疗)
恒牙期颜面不对称正畸治疗(用活动矫治器或固定矫治器)
颞下颌关节病正畸治疗
颞下颌关节病正畸治疗(颞下颌关节的弹响、疼痛、关节盘移位等的正畸治疗)
颞下颌关节病正畸治疗(用活动矫治器或固定矫治器治疗)
牙周病伴错颌畸形活动矫治器正畸治疗
牙周病伴错颌畸形活动矫治器正畸治疗(局部牙周炎的正畸治疗)
牙周病伴错颌畸形固定矫治器正畸治疗
牙周病伴错颌畸形固定矫治器正畸治疗(局部牙周炎的正畸治疗)
颌创伤正畸治疗
合创伤正畸治疗(由咬合因素引起的颌创伤)
合创伤正畸治疗(用活动矫治器或固定矫治器治疗)
颞颌关节腔内封闭治疗
颞颌关节腔内封闭治疗(药物注射)
恒牙期骨性安氏Ⅲ类错颌固定矫治器拔牙治疗
恒牙期骨性安氏III类错颌固定矫治器拔牙治疗(骨性安氏Ⅲ类错颌拔牙病例)
单侧唇腭裂序列正畸治疗
单侧唇腭裂序列正畸治疗(单侧牙槽突裂)
单侧唇腭裂序列正畸治疗(无骨骼畸形和面部畸形)
单侧唇腭裂序列正畸治疗(腭托使用的正畸治疗)
侧唇腭裂序列正畸治疗(面部畸形)
颅面畸形正畸治疗
颅面畸形正畸治疗(Crouzon综合征、Apert综合征、Treacher-Collins综合征)
颅面畸形正畸治疗(用活动矫治器或固定矫治器治疗)
正颌外科术前术后正畸治疗
正颌外科术前术后正畸治疗(严重骨性开颌)
正颌外科术前术后正畸治疗(严重腭裂)
正颌外科术前术后正畸治疗(面部偏斜)
正颌外科术前术后正畸治疗(其他颅面畸形的正颌外科术前、术后正畸治疗)
正颌外科术前术后正畸治疗(使用固定矫治器治疗)</t>
  </si>
  <si>
    <t>310522018
310522018.10
310510011
310510011.10
310522025
310522023
310522004</t>
  </si>
  <si>
    <t>牙周病伴错颌畸形活动矫治器正畸治疗
牙周病伴错颌畸形活动矫治器正畸治疗(局部牙周炎的正畸治疗)
拆除固定装置
拆除固定装置(去除由各种原因使用的口腔固定材料)
颞下颌关节病正畸治疗
恒牙期颜面不对称正畸治疗
恒牙期安氏I类错颌固定矫治器正畸治疗</t>
  </si>
  <si>
    <t>310507005
310507003
310507004
310522026
310505005
310505005.01
310505004
310505006
310512005
310512006
310522028</t>
  </si>
  <si>
    <t>功能矫治器复诊处置
固定矫治器复诊处置
活动矫治器复诊处置
正颌外科术前术后正畸治疗
唇弓制备
唇弓制备(特殊要求唇弓加收)
带环制备
颌导板制备
制戴固定式缺隙保持器
制戴活动式缺隙保持器
正畸保持器治疗</t>
  </si>
  <si>
    <t xml:space="preserve">310522010
310522018
310522018.10
310522024
310510011
310510011.10
310522020
310522025
310522023
310522011
</t>
  </si>
  <si>
    <t xml:space="preserve">恒牙早期安氏Ⅱ类错颌功能矫治器治疗
牙周病伴错颌畸形活动矫治器正畸治疗
牙周病伴错颌畸形活动矫治器正畸治疗(局部牙周炎的正畸治疗)
颅面畸形正畸治疗
拆除固定装置
拆除固定装置(去除由各种原因使用的口腔固定材料)
颌创伤正畸治疗
颞下颌关节病正畸治疗
恒牙期颜面不对称正畸治疗
恒牙期牙性安氏Ⅱ类错颌固定矫治器治疗
</t>
  </si>
  <si>
    <t>310507005
310507003
310507004
310522026
310505005
310505004
310505006
310512005
310512006
310522028 310505005.01</t>
  </si>
  <si>
    <t>功能矫治器复诊处置
固定矫治器复诊处置
活动矫治器复诊处置
正颌外科术前术后正畸治疗
唇弓制备
带环制备
颌导板制备
制戴固定式缺隙保持器
制戴活动式缺隙保持器
正畸保持器治疗             唇弓制备(特殊要求唇弓加收)</t>
  </si>
  <si>
    <t>310522018
310522018.10
310522024
310510011
310510011.10
310522020
310522025
310522023
310522011</t>
  </si>
  <si>
    <t>牙周病伴错颌畸形活动矫治器正畸治疗
牙周病伴错颌畸形活动矫治器正畸治疗(局部牙周炎的正畸治疗)
颅面畸形正畸治疗
拆除固定装置
拆除固定装置(去除由各种原因使用的口腔固定材料)
颌创伤正畸治疗
颞下颌关节病正畸治疗
恒牙期颜面不对称正畸治疗
恒牙期牙性安氏Ⅱ类错颌固定矫治器治疗</t>
  </si>
  <si>
    <t>3105220210000
3105220210100
3105220210200
3105220210300
3105220210400
3105210010000
3105210010001
3105210010002</t>
  </si>
  <si>
    <t>单侧唇腭裂序列正畸治疗
单侧唇腭裂序列正畸治疗（单侧牙槽突裂）
单侧唇腭裂序列正畸治疗（无骨骼畸形和面部畸形）
单侧唇腭裂序列正畸治疗（腭托使用的正畸治疗）
单侧唇腭裂序列正畸治疗（面部畸形）
腭护板导板矫治
腭护板导板矫治（加放射治疗装置加收）
腭护板导板矫治（间接法制作加收）</t>
  </si>
  <si>
    <t>KHN4A701</t>
  </si>
  <si>
    <t>新生儿唇腭裂术前修复矫治器制备</t>
  </si>
  <si>
    <t>KHR4A401
KHZ4A714</t>
  </si>
  <si>
    <t>腭裂腭护板制作
面部模型制备</t>
  </si>
  <si>
    <t xml:space="preserve">310522021
310522021.10
310522021.20
310522021.30
310522021.40
310521001
</t>
  </si>
  <si>
    <t xml:space="preserve">单侧唇腭裂序列正畸治疗
单侧唇腭裂序列正畸治疗(单侧牙槽突裂)
单侧唇腭裂序列正畸治疗(无骨骼畸形和面部畸形)
单侧唇腭裂序列正畸治疗(腭托使用的正畸治疗)
侧唇腭裂序列正畸治疗(面部畸形)
腭护板导板矫治
</t>
  </si>
  <si>
    <t>310521001.01
310521001.02</t>
  </si>
  <si>
    <t>腭护板导板矫治(间接法制作加收)
腭护板导板矫治(加放射治疗装置加收)</t>
  </si>
  <si>
    <t>3105220270000
3105220270100</t>
  </si>
  <si>
    <t>睡眠呼吸暂停综合征（OSAS）正畸治疗
睡眠呼吸暂停综合征（OSAS）正畸治疗（各种表现的睡眠呼吸暂停及相应错合的正畸治疗）</t>
  </si>
  <si>
    <t>KHS4G404</t>
  </si>
  <si>
    <t>睡眠呼吸暂停综合征正畸辅助治疗</t>
  </si>
  <si>
    <t>310522027
310522027.10</t>
  </si>
  <si>
    <t>睡眠呼吸暂停综合征(OSAS)正畸治疗
睡眠呼吸暂停综合征(OSAS)正畸治疗(各种表现的睡眠呼吸暂停及相应错颌的正畸治疗)</t>
  </si>
  <si>
    <t>KHS4G408</t>
  </si>
  <si>
    <t>局部矫治器正畸治疗</t>
  </si>
  <si>
    <t>KHS4G405
KHS4G406
KHS4G407</t>
  </si>
  <si>
    <t>活动正畸保持器治疗
压膜式正畸保持器治疗
固定式正畸保持器治疗</t>
  </si>
  <si>
    <t>310512007
310512007.10
310512007.20
310512005</t>
  </si>
  <si>
    <t>制戴活动矫正器
制戴活动矫正器(乳牙列部分错颌畸形的矫治)
制戴活动矫正器(混合牙列部分错颌畸形的矫治)
制戴固定式缺隙保持器</t>
  </si>
  <si>
    <t>3105070020000
3105070020001
3105070020100
3105070020200</t>
  </si>
  <si>
    <t>错合畸形治疗设计
错合畸形治疗设计（使用计算机进行三维牙合模型测量和X线头影测量酌情加收）
错合畸形治疗设计（牙合模型测量：含手工模型测量牙弓长度、拥挤度或三维牙合模型计算机测量）
错合畸形治疗设计（模型诊断性排牙：含上下颌模型排牙）</t>
  </si>
  <si>
    <t>3105010100000
3105010100000
3105010100100
3105010100200
3105010100300
3105010100400
3105010070000
3105010080000
3105010090000
3105070010000
3105070070000
3105050020000
3105050020100
3105050020200
3105050020300</t>
  </si>
  <si>
    <t>常规面合像检查
常规面合像检查（正侧位面像）
常规面合像检查（微笑像）
常规面合像检查（正侧位合像）
常规面合像检查（上下颌合面像）
口腔模型制备
记存模型制备
面部模型制备
错合畸形初检
错合畸形正中合位检查
云纹仪检查
云纹仪检查（正位云纹照相及测量）
云纹仪检查（侧位云纹照相及测量）
云纹仪检查（斜位云纹照相及测量）
错颌畸形初检</t>
  </si>
  <si>
    <t>FHS1C301
KHS4A704
KHS4A705
KHS4A706</t>
  </si>
  <si>
    <t>诊断性排牙试验
错合畸形诊断设计
错合畸形二维诊断设计
错合畸形三维诊断设计</t>
  </si>
  <si>
    <t>FHA1H701
FHA1H702
KHZ4A710
KHZ4A711
KHZ4A715</t>
  </si>
  <si>
    <t>常规面部与口内照相
面部三维照相
口腔常规印模及模型制备
口腔功能印模及模型制备
正畸记存模型制备</t>
  </si>
  <si>
    <t>310507002
310507002.10
310507002.20
310507002.30</t>
  </si>
  <si>
    <t>错颌畸形治疗设计
错颌畸形治疗设计(牙合模型测量)
错颌畸形治疗设计(模型诊断性排牙)
错颌畸形治疗设计(X线头影测量)</t>
  </si>
  <si>
    <t>310501010
310501010.10
310501010.20
310501010.30
310501010.40
310501007
310501008
310501009
310505002
310505002.10
310505002.20
310505002.30 310507002.01</t>
  </si>
  <si>
    <t>常规面颌像检查
常规面颌像检查(正侧位面像)
常规面颌像检查(微笑像)
常规面颌像检查(正侧位颌像)
常规面颌像检查(上下颌颌面像)
口腔模型制备
记存模型制备
面部模型制备
云纹仪检查
云纹仪检查(正位云纹照相及测量)
云纹仪检查(侧位云纹照相及测量)
云纹仪检查(斜位云纹照相及测量)                  错颌畸形治疗设计(使用计算机进行三维牙合模型测量和X线头影测量酌情加收)</t>
  </si>
  <si>
    <t>3105120080000</t>
  </si>
  <si>
    <t>KHV4G401</t>
  </si>
  <si>
    <t>前牙牙根牵引术</t>
  </si>
  <si>
    <t>3105020010000
3105020010100
3105020010200
3105020010300</t>
  </si>
  <si>
    <t>牙髓活力检查
牙髓活力检查（冷测）
牙髓活力检查（热测）
牙髓活力检查（牙髓活力电测）</t>
  </si>
  <si>
    <t>FHU1B401</t>
  </si>
  <si>
    <t>牙髓活力测试</t>
  </si>
  <si>
    <t>310502001
310502001.10
310502001.20
310502001.30</t>
  </si>
  <si>
    <t>牙髓活力检查
牙髓活力检查(冷测)
牙髓活力检查(热测)
牙髓活力检查(牙髓活力电测)</t>
  </si>
  <si>
    <t>3105110080000</t>
  </si>
  <si>
    <t>KHS4C404</t>
  </si>
  <si>
    <t>橡皮障隔湿治疗术</t>
  </si>
  <si>
    <t>3105110130000
3105110150000</t>
  </si>
  <si>
    <t>开髓引流术
牙髓摘除术</t>
  </si>
  <si>
    <t>KHU3N401</t>
  </si>
  <si>
    <t>KHU4B402</t>
  </si>
  <si>
    <t>310511013
310511015</t>
  </si>
  <si>
    <t>3105110120000
3105120110000</t>
  </si>
  <si>
    <t>牙髓失活术
活髓切断术</t>
  </si>
  <si>
    <t>KHU4E406</t>
  </si>
  <si>
    <t>3105110140000
3105110200000</t>
  </si>
  <si>
    <t>干髓术
牙髓塑化治疗术</t>
  </si>
  <si>
    <t>KHU4E407</t>
  </si>
  <si>
    <t>310511014
310511020</t>
  </si>
  <si>
    <t>3105110160000
3105110160001
3105110180000
3105110180001</t>
  </si>
  <si>
    <t>根管预备
根管预备（使用特殊仪器加收）
显微根管治疗术
显微根管治疗术（使用特殊仪器酌情加收）</t>
  </si>
  <si>
    <t>3105020020000
3105120090000</t>
  </si>
  <si>
    <t>根管长度测量
钙化桥打通术</t>
  </si>
  <si>
    <t>KHV4A402</t>
  </si>
  <si>
    <t>简单根管预备术</t>
  </si>
  <si>
    <t>FHV1B401
KHU3N401
KHU4B402</t>
  </si>
  <si>
    <t>根管工作长度测量
开髓引流术
牙髓摘除术</t>
  </si>
  <si>
    <t xml:space="preserve">310511016
310511018
</t>
  </si>
  <si>
    <t xml:space="preserve">根管预备
显微根管治疗术
</t>
  </si>
  <si>
    <t>310511013
310511015
310502002 310511016.01
310511016.02 310512009</t>
  </si>
  <si>
    <t>开髓引流术
牙髓摘除术
根管长度测量根管预备(磨牙加收)
根管预备(使用镍钛根管器械加收)                  钙化桥打通术</t>
  </si>
  <si>
    <t>3105110180100</t>
  </si>
  <si>
    <t>显微根管治疗术（显微镜下复杂根管治疗）</t>
  </si>
  <si>
    <t>KHV4F402</t>
  </si>
  <si>
    <t>钙化根管疏通术</t>
  </si>
  <si>
    <t>3105110190000
3105110190001
3105110190200
'3105110190100</t>
  </si>
  <si>
    <t>髓腔消毒术
髓腔消毒术（使用特殊仪器（微波仪等）酌情加收）
髓腔消毒术（瘘管治疗）
髓腔消毒术（髓腔或根管消毒）</t>
  </si>
  <si>
    <t>310511019
310511019.10
310511019.20
310511019.30</t>
  </si>
  <si>
    <t>髓腔消毒术
髓腔消毒术(根管消毒)
髓腔消毒术(瘘管治疗)
髓腔消毒术(髓腔消毒)</t>
  </si>
  <si>
    <t>3105110170000
3105110170001
3105110180000
3105110180001</t>
  </si>
  <si>
    <t>根管充填术
根管充填术（使用特殊仪器加收）
显微根管治疗术
显微根管治疗术（使用特殊仪器酌情加收）</t>
  </si>
  <si>
    <t>KHV4E401
KHV4E403</t>
  </si>
  <si>
    <t>单尖法根管充填术
根管冷牙胶侧压充填术</t>
  </si>
  <si>
    <t>FHV1B401</t>
  </si>
  <si>
    <t>根管工作长度测量</t>
  </si>
  <si>
    <t xml:space="preserve">310511017
310511018
310510008.10
</t>
  </si>
  <si>
    <t xml:space="preserve">根管充填术
显微根管治疗术
激光口内治疗(根管处置)
</t>
  </si>
  <si>
    <t>310511017.01  310511017.02</t>
  </si>
  <si>
    <t>根管充填术(磨牙加收)    根管充填术(使用热牙胶装置加收)</t>
  </si>
  <si>
    <t>3105110250000
3105110180100</t>
  </si>
  <si>
    <t>根管内固定术
显微根管治疗术（显微镜下复杂根管治疗）</t>
  </si>
  <si>
    <t>KHV4E404
KHV4E405</t>
  </si>
  <si>
    <t>根管热牙胶垂直加压充填术
根管常温牙胶注射式加压充填术</t>
  </si>
  <si>
    <t xml:space="preserve">
310511025
330604041
310511018.10</t>
  </si>
  <si>
    <t xml:space="preserve">
根管内固定术
松动牙根管内固定术
显微根管治疗术(复杂根管治疗)</t>
  </si>
  <si>
    <t>3105110210000
3105110210001
3105110210100
3105110210200
3105110210300
3105110180100</t>
  </si>
  <si>
    <t>根管再治疗术
根管再治疗术（使用显微镜、超声仪等特殊仪器加收）
根管再治疗术（取根管内充物）
根管再治疗术（疑难根管口的定位）
根管再治疗术（不通根管的扩通）
显微根管治疗术（显微镜下复杂根管治疗）</t>
  </si>
  <si>
    <t>KHV4E406</t>
  </si>
  <si>
    <t>310511021
310511021.10
310511021.20
310511021.30
310511018.10</t>
  </si>
  <si>
    <t>根管再治疗术
根管再治疗术(取根管内充物)
根管再治疗术(疑难根管口的定位)
根管再治疗术(不通根管的扩通)
显微根管治疗术(复杂根管治疗)</t>
  </si>
  <si>
    <t>310502002 310511021.01</t>
  </si>
  <si>
    <t>根管长度测量                    根管再治疗术(使用特殊仪器(镍钛仪、超声仪等)加收)</t>
  </si>
  <si>
    <t>3105110210400</t>
  </si>
  <si>
    <t>根管再治疗术（取根管内折断器械）</t>
  </si>
  <si>
    <t>KHV4F401</t>
  </si>
  <si>
    <t>根管内分离器械取出术</t>
  </si>
  <si>
    <t>3105120010000</t>
  </si>
  <si>
    <t>KHV4F301</t>
  </si>
  <si>
    <t>3105110180200
3105110220000
3105110220001
3105110220200</t>
  </si>
  <si>
    <t>显微根管治疗术（根尖屏障制备）
髓腔穿孔修补术
髓腔穿孔修补术（使用特殊仪器加收）
髓腔穿孔修补术（根管穿孔）</t>
  </si>
  <si>
    <t>KHV4F405
KHU4E401</t>
  </si>
  <si>
    <t>根管穿孔内修补术
髓腔穿孔充填修补术</t>
  </si>
  <si>
    <t>FHV1B401
FHV1B401</t>
  </si>
  <si>
    <t>根管工作长度测量
根管工作长度测量</t>
  </si>
  <si>
    <t>310511018.20
310511022
310511022.10</t>
  </si>
  <si>
    <t>显微根管治疗术(根尖屏障制备)
髓腔穿孔修补术
髓腔穿孔修补术(髓腔穿孔)</t>
  </si>
  <si>
    <t>310502002 310511022.01</t>
  </si>
  <si>
    <t>根管长度测量           髓腔穿孔修补术(使用特殊仪器加收)</t>
  </si>
  <si>
    <t>3105110230000
3105110230001
3306040320100
3306040320200
3306040320300
3306040320000</t>
  </si>
  <si>
    <t>根管壁穿孔外科修补术
根管壁穿孔外科修补术（使用特殊仪器酌情加收）
显微根管外科手术（显微镜下的进行根管内修复）
显微根管外科手术（显微镜下的进行根管外修复）
显微根管外科手术（根尖手术）
显微根管外科手术</t>
  </si>
  <si>
    <t>KHV7P401
KHV7P402</t>
  </si>
  <si>
    <t>根管外科手术
根管壁穿孔外科修补术</t>
  </si>
  <si>
    <t>KHV4A401
KHV4E402
HHV6U401
HHV6U402</t>
  </si>
  <si>
    <t>超声根尖倒预备
根尖倒充填术
根尖切除术
根尖搔刮术</t>
  </si>
  <si>
    <t>310511023
330604032</t>
  </si>
  <si>
    <t>根管壁穿孔外科修补术
显微根管外科手术</t>
  </si>
  <si>
    <t>330604027
330604026 310511023.01</t>
  </si>
  <si>
    <t>根尖搔刮术
根尖切除术             根管壁穿孔外科修补术(使用特殊仪器加收)</t>
  </si>
  <si>
    <t>3105120110000</t>
  </si>
  <si>
    <t>KHU4E404</t>
  </si>
  <si>
    <t>直接盖髓术</t>
  </si>
  <si>
    <t>KHU4E403</t>
  </si>
  <si>
    <t>3105110110000
3105110110100</t>
  </si>
  <si>
    <t>盖髓术
盖髓术（龋齿的特殊检查）</t>
  </si>
  <si>
    <t>KHU4E405</t>
  </si>
  <si>
    <t>间接盖髓术</t>
  </si>
  <si>
    <t>310511011
310511011.10</t>
  </si>
  <si>
    <t>盖髓术
盖髓术(龋齿的特殊检查)</t>
  </si>
  <si>
    <t>KHU4E402</t>
  </si>
  <si>
    <t>牙髓血运重建术</t>
  </si>
  <si>
    <t>3105110040000</t>
  </si>
  <si>
    <t>3105100010000
3105110010000
3105110010100
3105110050000
3105110020000
3105110020300
3105110050100</t>
  </si>
  <si>
    <t>调合
简单充填术
简单充填术（I、V类洞的充填）
充填体抛光术
复杂充填术
复杂充填术（化学微创祛龋术）
充填体抛光术（各类充填体的修整、抛光）</t>
  </si>
  <si>
    <t>KHS4F406</t>
  </si>
  <si>
    <t>牙体缺损直接粘接修复术</t>
  </si>
  <si>
    <t>KHS4E402
KHX4A702
KHM4F401
FHS1A402
KHM4F401
KHX4A701</t>
  </si>
  <si>
    <t>牙体缺损充填术
非金属类充填体抛光术
辅助性调合治疗
纸蜡咬合图像分析检查
微创修复术
金属类充填体抛光术</t>
  </si>
  <si>
    <t xml:space="preserve">310511004
</t>
  </si>
  <si>
    <t xml:space="preserve">牙体缺损粘接修复术
</t>
  </si>
  <si>
    <t>310510001
310511001
310511005.10
310511002.10
310511028
310512012
310511002
310511005 310511004.01</t>
  </si>
  <si>
    <t>调颌
简单充填术
充填体抛光术(各类充填体修整)
复杂充填术(化学微创祛龋术)
牙体缺损声波充填技术
龋齿无痛微创去腐技术
复杂充填术
充填体抛光术             牙体缺损粘接修复术(复杂加收)</t>
  </si>
  <si>
    <t>3105110020100</t>
  </si>
  <si>
    <t>复杂充填术（II、III、IV类洞及大面积缺损的充填）</t>
  </si>
  <si>
    <t>KHX4A701</t>
  </si>
  <si>
    <t>金属类充填体抛光术</t>
  </si>
  <si>
    <t>3105110060000
3105110060100
3105110060200
3105110060300
3105110060600
3105110060400
3105110060500</t>
  </si>
  <si>
    <t>前牙美容修复术
前牙美容修复术（切角）
前牙美容修复术（切缘）
前牙美容修复术（关闭间隙）
前牙美容修复术（着色牙贴面）
前牙美容修复术（畸形牙改形）
前牙美容修复术（牙体缺陷）</t>
  </si>
  <si>
    <t>KHS4E402
KHS4F406</t>
  </si>
  <si>
    <t>牙体缺损充填术
牙体缺损直接粘接修复术</t>
  </si>
  <si>
    <t>KHM4F401
KHS4C404
KHS4F407
KHS4F709
FHS1A402</t>
  </si>
  <si>
    <t>辅助性调合治疗
橡皮障隔湿治疗术
微创修复术
光固化树脂贴面直接修复术
纸蜡咬合图像分析检查</t>
  </si>
  <si>
    <t>310511006
310511006.10
310511006.30
310511006.50
310511006.60
310511006.20
310511006.40</t>
  </si>
  <si>
    <t>前牙美容修复术
前牙美容修复术(切角)
前牙美容修复术(关闭间隙)
前牙美容修复术(牙体缺陷)
前牙美容修复术(着色牙贴面)
前牙美容修复术(切缘)
前牙美容修复术(畸形牙改形)</t>
  </si>
  <si>
    <t>310510001 310511008</t>
  </si>
  <si>
    <t>调颌                   橡皮障隔湿法</t>
  </si>
  <si>
    <t>3105120020000</t>
  </si>
  <si>
    <t>KHS4E401</t>
  </si>
  <si>
    <t>窝沟封闭术</t>
  </si>
  <si>
    <t>KHX4A702
KHM4F401</t>
  </si>
  <si>
    <t>非金属类充填体抛光术
辅助性调合治疗</t>
  </si>
  <si>
    <t>310510001
310511005</t>
  </si>
  <si>
    <t>调颌
充填体抛光术</t>
  </si>
  <si>
    <t>3105100020000
3105100020100
3105100020200
3105100020300</t>
  </si>
  <si>
    <t>氟防龋治疗
氟防龋治疗（局部涂氟）
氟防龋治疗（氟液含漱）
氟防龋治疗（氟打磨）</t>
  </si>
  <si>
    <t>KHT4B401</t>
  </si>
  <si>
    <t>310510002
310510002.10
310510002.20
310510002.30</t>
  </si>
  <si>
    <t>氟防龋治疗
氟防龋治疗(局部涂氟)
氟防龋治疗(氟液含漱)
氟防龋治疗(氟打磨)</t>
  </si>
  <si>
    <t>3105100030000
3105100030001
3105100030100
'3105100030200</t>
  </si>
  <si>
    <t>牙脱敏治疗
牙脱敏治疗（使用激光脱敏仪加收）
牙脱敏治疗（氟化钠）
牙脱敏治疗（酚制剂）</t>
  </si>
  <si>
    <t>KHS4B401
KHU4B401
MEZHU001</t>
  </si>
  <si>
    <t>药物脱敏治疗术
牙列套脱敏治疗术
激光脱敏治疗术</t>
  </si>
  <si>
    <t>310510003
310510003.10
310510003.20</t>
  </si>
  <si>
    <t>牙脱敏治疗
牙脱敏治疗(氟化钠)
牙脱敏治疗(酚制剂)</t>
  </si>
  <si>
    <t>3105110100000
3105110100001
3105110100100
3105110100200</t>
  </si>
  <si>
    <t>牙齿漂白术
牙齿漂白术（使用特殊仪器酌情加收）
牙齿漂白术（内漂白）
牙齿漂白术（外漂白）</t>
  </si>
  <si>
    <t>KHT4B701
KHT4B402</t>
  </si>
  <si>
    <t>牙面光洁术
牙齿内漂白术</t>
  </si>
  <si>
    <t>FHS1C701</t>
  </si>
  <si>
    <t>牙齿电子测色</t>
  </si>
  <si>
    <t xml:space="preserve">310511010
</t>
  </si>
  <si>
    <t xml:space="preserve">牙齿漂白术
</t>
  </si>
  <si>
    <t>3105110090001
3105110090100
3105110090200
3105110090300
3105110090000</t>
  </si>
  <si>
    <t>牙脱色术（特殊仪器加收）
牙脱色术（氟斑牙）
牙脱色术（四环素牙）
牙脱色术（变色牙）
牙脱色术</t>
  </si>
  <si>
    <t>KHT4B702</t>
  </si>
  <si>
    <t>牙齿脱色术</t>
  </si>
  <si>
    <t xml:space="preserve">
310511009.10
310511009.20
310511009.30
310511009</t>
  </si>
  <si>
    <t xml:space="preserve">
牙脱色术(氟斑牙)
牙脱色术(四环素牙)
牙脱色术(变色牙)
牙脱色术</t>
  </si>
  <si>
    <t>KHT4K401</t>
  </si>
  <si>
    <t>牙齿冷光漂白术</t>
  </si>
  <si>
    <t>KHT4B403</t>
  </si>
  <si>
    <t>牙列套漂白术</t>
  </si>
  <si>
    <t>3105120030000
3105120030100
3105120040000
3105120040100</t>
  </si>
  <si>
    <t>乳牙预成冠修复
乳牙预成冠修复（合金冠修复乳磨牙大面积牙体缺损）
儿童前牙树脂冠修复
儿童前牙树脂冠修复（树脂冠修复前牙大面积牙体缺损（外伤及龋患））</t>
  </si>
  <si>
    <t>KHS4F401</t>
  </si>
  <si>
    <t>乳磨牙预成冠修复</t>
  </si>
  <si>
    <t>FHS1A402</t>
  </si>
  <si>
    <t>纸蜡咬合图像分析检查</t>
  </si>
  <si>
    <t>310512003
310512003.10
310512004
310512004.10
310501002</t>
  </si>
  <si>
    <t>乳牙预成冠修复
乳牙预成冠修复(合金修复乳磨牙大面积牙体缺损)
儿童前牙树脂冠修复
儿童前牙树脂冠修复(树脂修复前牙大面积牙体缺损(外伤及龋患))
咬合检查</t>
  </si>
  <si>
    <t>3306040010000
3306040020000
3306040020100
3306040030000
3306040030100
3306040040000
3306040040100</t>
  </si>
  <si>
    <t>乳牙拔除术
前牙拔除术
前牙拔除术（该区段多生牙）
前磨牙拔除术
前磨牙拔除术（该区段多生牙）
磨牙拔除术
磨牙拔除术（该区段多生牙）</t>
  </si>
  <si>
    <t>KHS6P401
HHS6P404
HHS6P405
HHS6P406</t>
  </si>
  <si>
    <t>乳牙拔除术
恒前牙拔除术
恒前磨牙拔除术
恒磨牙拔除术</t>
  </si>
  <si>
    <t>KHM3R401</t>
  </si>
  <si>
    <t>口腔局部缝合止血</t>
  </si>
  <si>
    <t>330604001
330604002
330604003
330604004</t>
  </si>
  <si>
    <t>乳牙拔除术
前牙拔除术
前磨牙拔除术
磨牙拔除术</t>
  </si>
  <si>
    <t>3306040050100
3306040050000</t>
  </si>
  <si>
    <t>复杂牙拔除术（死髓或牙体治疗后其脆性增加）
复杂牙拔除术</t>
  </si>
  <si>
    <t>HHS6P403
HHS6P407
HHS6P402
HHS6P401</t>
  </si>
  <si>
    <t>骨融合牙拔除术
部分牙拔除术
弓外牙拔除术
微创复杂牙拔除术</t>
  </si>
  <si>
    <t xml:space="preserve">
330604005</t>
  </si>
  <si>
    <t xml:space="preserve">
复杂牙拔除术</t>
  </si>
  <si>
    <t xml:space="preserve">3306040060000
</t>
  </si>
  <si>
    <t xml:space="preserve">阻生牙拔除术
</t>
  </si>
  <si>
    <t>HHS6P408</t>
  </si>
  <si>
    <t>高位阻生牙拔除术</t>
  </si>
  <si>
    <t xml:space="preserve">
HHS65309
330604006
</t>
  </si>
  <si>
    <t xml:space="preserve">
萌出阻生牙拔除术
阻生牙拔除术
</t>
  </si>
  <si>
    <t>330604006.03 330604006.01  310510007.40  HHS-HHV.01</t>
  </si>
  <si>
    <t xml:space="preserve">阻生牙拔除术(使用特殊器械下的微创拨牙加收)       阻生牙拔除术(完全骨阻生加收)                     口腔局部止血(缝合)      使用特殊器械下的微创拨牙加收                          </t>
  </si>
  <si>
    <t>HHS6P409</t>
  </si>
  <si>
    <t>中位阻生牙拔除术</t>
  </si>
  <si>
    <t>HHS65310 HHS65311</t>
  </si>
  <si>
    <t>未完全萌出阻生牙拔除术             骨性埋藏阻生牙拔除术</t>
  </si>
  <si>
    <t>3306040060300</t>
  </si>
  <si>
    <t>阻生牙拔除术（多生牙）</t>
  </si>
  <si>
    <t>3105100060000
3105100060100</t>
  </si>
  <si>
    <t>牙开窗助萌术
牙开窗助萌术（各类阻生恒牙）</t>
  </si>
  <si>
    <t>HHS6S401</t>
  </si>
  <si>
    <t>软组织内阻生恒牙开窗助萌术</t>
  </si>
  <si>
    <t>310510006
310510006.10
330604023</t>
  </si>
  <si>
    <t>牙开窗助萌术
牙开窗助萌术(各类阻生恒牙)
牙齿萌出囊肿袋形术</t>
  </si>
  <si>
    <t>HHS6S402</t>
  </si>
  <si>
    <t>骨阻生恒牙开窗助萌术</t>
  </si>
  <si>
    <t>HHS6U401</t>
  </si>
  <si>
    <t>阻生磨牙牙冠切除术</t>
  </si>
  <si>
    <t>3306040070000
3306040070100
3306040070200
3306040070300</t>
  </si>
  <si>
    <t>拔牙创面搔刮术
拔牙创面搔刮术（干槽症）
拔牙创面搔刮术（拔牙后出血）
拔牙创面搔刮术（拔牙创面愈合不良）</t>
  </si>
  <si>
    <t>HHW6U401
HHE6U403
HHE6U402</t>
  </si>
  <si>
    <t>拔牙创面搔刮术
牙槽窝清创术
牙槽骨烧伤清创术</t>
  </si>
  <si>
    <t>330604007
330604007.10
330604007.20
330604007.30
310511024</t>
  </si>
  <si>
    <t>拔牙创面搔刮术
拔牙创面搔刮术(干槽症)
拔牙创面搔刮术(拔牙后出血)
拔牙创面搔刮术(拔牙创面愈合不良)
牙槽骨烧伤清创术</t>
  </si>
  <si>
    <t>3306040090000
3306040090100
3306040090200</t>
  </si>
  <si>
    <t>牙移植术
牙移植术（自体牙移植）
牙移植术（异体牙移植）</t>
  </si>
  <si>
    <t xml:space="preserve">KHS7Q401  </t>
  </si>
  <si>
    <t>KHS4C405
HHE7P403
KHM3R401
HHE6U403</t>
  </si>
  <si>
    <t>自体牙植入物制备植入术
牙槽骨修整术
口腔局部缝合止血
牙槽窝清创术</t>
  </si>
  <si>
    <t>330604009
330604009.10
330604009.20
330604010
330604010.01</t>
  </si>
  <si>
    <t>牙移植术
牙移植术(自体牙移植)
牙移植术(异体牙移植)
牙槽骨修整术
牙槽骨修整术(增加一个牙加收)</t>
  </si>
  <si>
    <t>'003306040080100
'003306040080200
'003306040080300
'003306040080000</t>
  </si>
  <si>
    <t>牙再植术（嵌入）
牙再植术（移位）
牙再植术（脱落）
牙再植术</t>
  </si>
  <si>
    <t>KHS7L401</t>
  </si>
  <si>
    <t>HHE7P403
KHM3R401
HHE6U403
KHS4C405</t>
  </si>
  <si>
    <t>牙槽骨修整术
口腔局部缝合止血
牙槽窝清创术
自体牙植入物制备植入术</t>
  </si>
  <si>
    <t>330604008.10
330604008.20
330604008.30
330604008</t>
  </si>
  <si>
    <t>牙再植术(嵌入)
牙再植术(移位)
牙再植术(脱落)
牙再植术</t>
  </si>
  <si>
    <t>'003306050010000
'003306050010100</t>
  </si>
  <si>
    <t>口腔颌面部小肿物切除术
口腔颌面部小肿物切除术（口腔良性小肿物）</t>
  </si>
  <si>
    <t xml:space="preserve">HHM6U401
HHM6U402  </t>
  </si>
  <si>
    <t>口腔黏膜小肿物切除术
口内黏膜下黏液囊肿切除术</t>
  </si>
  <si>
    <t xml:space="preserve">330605001
</t>
  </si>
  <si>
    <t xml:space="preserve">口腔颌面部小肿物切除术
</t>
  </si>
  <si>
    <t>'003306060010000
'003306060010100
'003306060010200
'003306060010300</t>
  </si>
  <si>
    <t>系带成形术
系带成形术（唇）
系带成形术（颊）
系带成形术（舌）</t>
  </si>
  <si>
    <t>HHM7P402
HHN7P401
HHN7P402
HHP7P302</t>
  </si>
  <si>
    <t>前庭沟加深术
唇颊沟加深术
唇系带修整术
颊系带修整术</t>
  </si>
  <si>
    <t>HHW7P401</t>
  </si>
  <si>
    <t>修复前软组织成形术</t>
  </si>
  <si>
    <t>330606001
330606001.10
330606001.20
330606001.30</t>
  </si>
  <si>
    <t>系带成形术
系带成形术(唇)
系带成形术(颊)
系带成形术(舌系带)</t>
  </si>
  <si>
    <t xml:space="preserve">HHQ7P403 </t>
  </si>
  <si>
    <t>舌系带修整术</t>
  </si>
  <si>
    <t>HHE6P301
HHE6P302 
HHG6P402 
HHV6P401</t>
  </si>
  <si>
    <t>颌骨牙源性病灶刮治术
颌骨骨髓炎病灶刮治术
口内入路下颌骨囊肿刮治术
根尖囊肿摘除术</t>
  </si>
  <si>
    <t>HHW7P405
HHW7P402
HHW7P403
HHV6U401</t>
  </si>
  <si>
    <t>牙周组织瓣缝合术
牙周软组织整复术
微创牙周软组织整复术
根尖切除术</t>
  </si>
  <si>
    <t>330604020
330605013
330605013.10
330605013.20
330605013.30
330605013.40
330605013.50
330604022</t>
  </si>
  <si>
    <t>颌骨病灶刮除术
颌骨良性病变切除术
颌骨良性病变切除术(上颌骨骨髓炎)
颌骨良性病变切除术(下颌骨骨髓炎)
颌骨良性病变切除术(良性肿瘤)
颌骨良性病变切除术(瘤样病变)
颌骨良性病变切除术(各类囊肿的切除术(含刮治术))
根端囊肿摘除术</t>
  </si>
  <si>
    <t>330605013.01
330605013.02</t>
  </si>
  <si>
    <t>颌骨良性病变切除术(上颌窦相通加收)
颌骨良性病变切除术(发生病理性骨折加收)</t>
  </si>
  <si>
    <t>HHE6P301
HHE6P302
HHG6P402
HHV6P401
HHG6P301
HHG6P302</t>
  </si>
  <si>
    <t>颌骨牙源性病灶刮治术
颌骨骨髓炎病灶刮治术
口内入路下颌骨囊肿刮治术
根尖囊肿摘除术引导骨再生术
口外入路下颌骨囊肿摘除术
下颌骨边缘性骨髓炎刮治术</t>
  </si>
  <si>
    <t>HHW7P405
HHW7P402
HHW7P403
HHV6U401
HHV6U403</t>
  </si>
  <si>
    <t>牙周组织瓣缝合术
牙周软组织整复术
微创牙周软组织整复术
根尖切除术
截根术</t>
  </si>
  <si>
    <t>HHE7B401</t>
  </si>
  <si>
    <t>颌骨囊肿开窗减压术</t>
  </si>
  <si>
    <t>HHW7P405</t>
  </si>
  <si>
    <t>牙周组织瓣缝合术</t>
  </si>
  <si>
    <t>HHE6K301
HHE7M402</t>
  </si>
  <si>
    <t>牵引钉植入术
颌骨骨折颌间牵引钉颌间固定术</t>
  </si>
  <si>
    <t>KHE4D301</t>
  </si>
  <si>
    <t>颌间牵引钉拆除术</t>
  </si>
  <si>
    <t>HHE6U401
HHE7P404
HHE7P403</t>
  </si>
  <si>
    <t>颌骨隆突切除术
牙周骨切除修整术
牙槽骨修整术</t>
  </si>
  <si>
    <t>HHW7P405
HHW7P404
HHW7P401</t>
  </si>
  <si>
    <t>牙周组织瓣缝合术
引导性牙周组织再生术
修复前软组织成形术</t>
  </si>
  <si>
    <t>KHS4F409
KHS4F408
HHE7M401
HHE7M404
KHE7M401</t>
  </si>
  <si>
    <t>后牙纵向折裂固定术
牙列刚性结扎固定术
颌骨骨折牙间钢丝结扎固定术
牙槽突骨折结扎固定术
颌骨骨折颌间结扎固定术</t>
  </si>
  <si>
    <t>KHE4F401</t>
  </si>
  <si>
    <t>颌骨骨折单颌牙弓夹板结扎固定术</t>
  </si>
  <si>
    <t>KHS4D402
KHE4D401</t>
  </si>
  <si>
    <t>牙弓夹板拆除术
颌间固定物拆除术</t>
  </si>
  <si>
    <t>330608018
330608017</t>
  </si>
  <si>
    <t>颌间固定拆除术
单颌牙弓夹板拆除术</t>
  </si>
  <si>
    <t>HHE7M404
HHS7M401
KHS4F408</t>
  </si>
  <si>
    <t>牙槽突骨折结扎固定术
松牙固定术
牙列刚性结扎固定术</t>
  </si>
  <si>
    <t xml:space="preserve">KHW4F403  </t>
  </si>
  <si>
    <t>牙周夹板松牙固定术</t>
  </si>
  <si>
    <t>330604019
330604019.10</t>
  </si>
  <si>
    <t>牙槽突骨折结扎固定术
牙槽突骨折结扎固定术(牵引复位固定)</t>
  </si>
  <si>
    <t>3105100090000</t>
  </si>
  <si>
    <t>HHM6R301
KHM6R401</t>
  </si>
  <si>
    <t>口底颌下脓肿切开引流术
口内脓肿切开引流术</t>
  </si>
  <si>
    <t>KHW4B402
KHW4B401</t>
  </si>
  <si>
    <t>冠周冲洗上药
牙周冲洗上药</t>
  </si>
  <si>
    <t xml:space="preserve"> 次</t>
  </si>
  <si>
    <t>HHA6R301
HHA6R302</t>
  </si>
  <si>
    <t>颌面部脓肿切开引流术
颌面部多间隙脓肿切开引流术</t>
  </si>
  <si>
    <t>HHS7J401</t>
  </si>
  <si>
    <t>下牙槽神经解剖移位术</t>
  </si>
  <si>
    <t>HHF7P301</t>
  </si>
  <si>
    <t>口腔上颌窦瘘黏骨膜瓣转移修补术</t>
  </si>
  <si>
    <t>330604014
330606039</t>
  </si>
  <si>
    <t>口腔上颌窦瘘修补术
腭瘘修补术</t>
  </si>
  <si>
    <t>KHS4A702
KHM4F401
FHG1A701
FHS1C301
KHS4A702
FHG1A702</t>
  </si>
  <si>
    <t>辅助性调合治疗
下颌运动检查
咬合记录
诊断性排牙试验
咬合重建设计
下颌运动计算机辅助检查</t>
  </si>
  <si>
    <t>310510001
310501005
310501005.10
310501004
310501010
310501010.10
310501010.20
310501010.30
310501010.40</t>
  </si>
  <si>
    <t>调颌
下颌运动检查
下颌运动检查(髁状突运动轨迹描记)
咀嚼功能检查
常规面颌像检查
常规面颌像检查(正侧位面像)
常规面颌像检查(微笑像)
常规面颌像检查(正侧位颌像)
常规面颌像检查(上下颌颌面像)</t>
  </si>
  <si>
    <t>KHS4F705</t>
  </si>
  <si>
    <t>暂时树脂冠桥修复术</t>
  </si>
  <si>
    <t>FHS1A402
KHS4F701</t>
  </si>
  <si>
    <t>纸蜡咬合图像分析检查
固定修复体粘结术</t>
  </si>
  <si>
    <t>310517001a
310517016</t>
  </si>
  <si>
    <t>塑料冠
口腔固定修复特殊制作（CAD/CAM树脂冠）</t>
  </si>
  <si>
    <t>3105110030000
3105110030100
3105190250000
3105170020000
3105170020200
3105170020300
3105170030000
3105170040000
3105170050000
3105170050100
3105170050200
3105170010000
3105170010100
3105170010200
3105170010300
3105110070000
3105110070001</t>
  </si>
  <si>
    <t>牙体桩钉固位修复术
牙体桩钉固位修复术（大面积缺损的充填）
加磁性固位体
嵌体修复
嵌体修复（高嵌体）
嵌体修复（嵌体冠）
桩核根帽修复
贴面修复
桩冠修复
桩冠修复（简单桩冠）
桩冠修复（铸造桩冠）
冠修复
冠修复(全冠)
冠修复(半冠)
冠修复(3/4冠)
树脂嵌体修复术
树脂嵌体修复术（高嵌体修复加收）</t>
  </si>
  <si>
    <t>3105170090000
3105170090100
3105170090200
3105170090300
3105170060000
3105170060100
3105170060200
3105170060300
3105170070000
3105170070100
3105170070200
3105170070300
3105170080000
3105170080000
3105170080100
3105190070000
3105190080000</t>
  </si>
  <si>
    <t>粘结
粘结（嵌体）
粘结（冠）
粘结（桩核粘结（酸蚀、消毒、粘固））
固定桥
固定桥(双端固定桥)
固定桥(单端固定桥)
固定桥（粘结桥(马里兰桥))
固定修复计算机辅助设计
固定修复计算机辅助设计(全冠)
固定修复计算机辅助设计(嵌体)
固定修复计算机辅助设计(固定桥)
咬合重建
咬合重建
咬合重建(复杂冠桥修复)
取局部合关系记录
取正中合关系记录</t>
  </si>
  <si>
    <t>KHS4A717
KHS4F706
KHS4F704
KHS4F709
KHS4F710
KHS4F402
KHS4A720
KHS4A723
KHS4A716</t>
  </si>
  <si>
    <t>铸造贵金属固定修复术
金属烤瓷冠桥嵌体修复术
金属冠桥嵌体修复术
光固化树脂贴面直接修复术
瓷贴面修复术
树脂冠桥嵌体贴面间接修复术
金属烤塑修复术
铸瓷固定修复术
高强度复合陶瓷固定修复术</t>
  </si>
  <si>
    <t>KHS4A715
KHS4A718
KHS4A719
KHS4C404
KHS4E402
KHS4F407
KHS4F701
KHZ4A710
KHZ4A711
KHS4F406
KHS4A722
KHS4A714
KHS4A710
KHS4A709
KHS4A701
KHM4F401
EZZHM001
FHS1A402
FHS1B701
FHS1C701
KHS4A714
FHA1H701</t>
  </si>
  <si>
    <t>修复体表面镀金术
冠桥修复体内冠金沉积术
修复体激光烧结术
橡皮障隔湿治疗术
牙体缺损充填术
微创修复术
固定修复体粘结术
口腔常规印模及模型制备
口腔功能印模及模型制备
牙体缺损直接粘接修复术
义齿调改修理
修复体个性化调色
修复体崩瓷修理
义齿金属部件激光焊接术
铸造修复术
辅助性调合治疗
口内数字化三维扫描
纸蜡咬合图像分析检查
咬合记录
牙齿电子测色
修复体个性化调色
常规面部与口内照相</t>
  </si>
  <si>
    <t xml:space="preserve">310511003
310519025
310517002
310517002.10
310517002.20
310517003
310517004
310517005
310517005.10
310517005.20
310517001
310511007
310511007.01
310517008
310517008.10
</t>
  </si>
  <si>
    <r>
      <rPr>
        <sz val="10"/>
        <rFont val="宋体"/>
        <charset val="134"/>
        <scheme val="major"/>
      </rPr>
      <t>牙体桩钉固位修复术</t>
    </r>
    <r>
      <rPr>
        <sz val="10"/>
        <color theme="1"/>
        <rFont val="宋体"/>
        <charset val="134"/>
        <scheme val="major"/>
      </rPr>
      <t xml:space="preserve">
加磁性固位体
嵌体修复
嵌体修复(高嵌体)
嵌体修复(嵌体冠)
桩核根帽修复
贴面修复
桩冠修复
桩冠修复(简单桩冠)
桩冠修复(铸造桩冠)
冠修复
树脂嵌体修复术
树脂嵌体修复术(高嵌体修复加收)
</t>
    </r>
  </si>
  <si>
    <t>310517006.30 310517009.10
310517009.20
310517009.30 310517006
310501007
310517016</t>
  </si>
  <si>
    <t>固定桥(粘结桥(马里兰桥))粘结(嵌体)
粘结(冠)
粘结(桩核粘结(酸蚀、消毒、粘固))               咬合重建
咬合重建(复杂冠桥修复)
固定桥
口腔模型制备
口腔固定修复特殊制作</t>
  </si>
  <si>
    <t>KHS4F402
KHS4A723
KHS4A716 KHS4F709
KHS4F710</t>
  </si>
  <si>
    <t>树脂冠桥嵌体贴面间接修复术
铸瓷固定修复术
高强度复合陶瓷固定修复术
光固化树脂贴面直接修复术
瓷贴面修复术</t>
  </si>
  <si>
    <t>KHM4F401
FHS1C701
FHS1A402
KHS4A714
FHS1B701
EZZHM001
FHA1H701</t>
  </si>
  <si>
    <t>辅助性调合治疗
牙齿电子测色
纸蜡咬合图像分析检查
修复体个性化调色
咬合记录
口内数字化三维扫描
常规面部与口内照相
固定修复体粘结术</t>
  </si>
  <si>
    <t xml:space="preserve">310518005.10
310518005.20
</t>
  </si>
  <si>
    <t xml:space="preserve">即刻义齿(拔牙前制作即刻义齿)
即刻义齿(拔牙后即刻或数日内戴入的各类塑料义齿和暂时义齿)
</t>
  </si>
  <si>
    <t>3105170030000</t>
  </si>
  <si>
    <t>3105170090300</t>
  </si>
  <si>
    <t>KHS4F707
KHS4F708</t>
  </si>
  <si>
    <t>金属桩核修复术
纤维桩核修复术</t>
  </si>
  <si>
    <t>310517003
310517009.30
310517016.2</t>
  </si>
  <si>
    <t>桩核根帽修复
粘结(桩核粘结(酸蚀、消毒、粘固))
高精度口腔修复特殊制作技术（全瓷桩）</t>
  </si>
  <si>
    <t>3105180060000
3105180060100
3105180060200
3105180060300</t>
  </si>
  <si>
    <t>附着体义齿
附着体义齿（可摘义齿）
附着体义齿（固定义齿）
附着体义齿（活动固定联合修复）</t>
  </si>
  <si>
    <t>KHS4A707</t>
  </si>
  <si>
    <t>附着体设计与安装</t>
  </si>
  <si>
    <t>KHS4F701
KHZ4A710
KHM4F401
KHS4A722
KHS4A712
KHS4A701
KHS4C401
KHS4F410
FHS1A402
FHS1B701</t>
  </si>
  <si>
    <t>固定修复体粘结术
口腔常规印模及模型制备
辅助性调合治疗
义齿调改修理
可摘义齿增加铸造部件
铸造修复术
义齿组织面重衬
覆盖义齿种植附着体部件更换
纸蜡咬合图像分析检查
咬合记录</t>
  </si>
  <si>
    <t>310518006
310518006.10
310518006.20
310518006.30
310518006a
310518006b</t>
  </si>
  <si>
    <t>附着体义齿
附着体义齿(可摘义齿)
附着体义齿(固定义齿)
附着体义齿(活动固定联合修复)
磁性附着体
球帽、栓道式、套筒冠附着体</t>
  </si>
  <si>
    <t>3105190120000
3105190120100
3105190120200
3105180070000
3105180070100
3105180070200
3105190060000
3105190090000
3105190100000
3105190100100
3105190100200
3105190100300
3105190070000
3105190080000
3105190190000
3105190200000</t>
  </si>
  <si>
    <t>义齿组织面重衬
义齿组织面重衬（硬衬）
义齿组织面重衬（软衬）
总义齿
总义齿（覆盖义齿）
总义齿（无唇翼义齿）
调改义齿
加人工牙
义齿接长基托
义齿接长基托（边缘）
义齿接长基托（游离端）
义齿接长基托（义齿鞍基）
取局部合关系记录
取正中合关系记录
塑料合面加高咬合
弹性假牙龈</t>
  </si>
  <si>
    <t>KHS4F702
KHS4F703</t>
  </si>
  <si>
    <t>塑料基托全口义齿修复术
金属基托全口义齿修复术</t>
  </si>
  <si>
    <t>KHM4F401
KHS4A401
KHS4A402
KHS4A702
KHS4A713
KHS4A722
KHS4C401
KHZ4A711
KHZ4A710
FHS1A402
FHS1B701
FHG1A701
FHG1A702
FHS1A401
FHS1A403
FHS1B401
EZZHM001
FHA1H701
FHS1C301</t>
  </si>
  <si>
    <t>辅助性调合治疗
义齿添加人造牙术
义齿基托修理
咬合重建设计
咬合面塑料加高术
义齿调改修理
义齿组织面重衬
口腔功能印模及模型制备
口腔常规印模及模型制备
纸蜡咬合图像分析检查
咬合记录
下颌运动检查
下颌运动计算机辅助检查
咬合接触点检查
咬合测定分析系统检查
咬合力测量检查
口内数字化三维扫描
常规面部与口内照相
诊断性排牙试验</t>
  </si>
  <si>
    <t>310519012
310519012.10
310519012.20
310518007
310518007.01
310519009
310519006
310517008
310519010
310519010.10
310519010.20
310519010.30
310519007
310519008
310519019
310519020</t>
  </si>
  <si>
    <t>义齿组织面重衬
义齿组织面重衬(硬衬)
义齿组织面重衬(软衬)
总义齿
总义齿(半口收取)
加人工牙
调改义齿
咬合重建
义齿接长基托
义齿接长基托(边缘)
义齿接长基托(游离端)
义齿接长基托(义齿鞍基)
取局部颌关系记录
取正中颌关系记录
塑料颌面加高咬合
弹性假牙龈</t>
  </si>
  <si>
    <t>FHA1H702</t>
  </si>
  <si>
    <t>面部三维照相</t>
  </si>
  <si>
    <t>3105210020200
3105180020000
3105180020100
3105180020200
3105180020300
3105180020400
3105180030000
3105180030100
3105180040000
3105180040100
3105180040200
3105180060000
3105180060100
3105180060200
3105180060300
3105190060000</t>
  </si>
  <si>
    <t>义颌修复（义齿）
塑料可摘局部义齿
塑料可摘局部义齿（普通弯制卡环塑料可摘局部义齿）
塑料可摘局部义齿（无卡环塑料可摘局部义齿）
塑料可摘局部义齿（普通覆盖义齿）
塑料可摘局部义齿（弹性隐形义齿）
铸造可摘局部义齿
铸造可摘局部义齿（覆盖义齿）
美容义齿
美容义齿（双牙列义齿）
美容义齿（化妆义齿）
附着体义齿
附着体义齿（可摘义齿）
附着体义齿（固定义齿）
附着体义齿（活动固定联合修复）
调改义齿</t>
  </si>
  <si>
    <t>3105180010000
3105180010100
3105180010200
3105180010300
3105190090000
3105190200000</t>
  </si>
  <si>
    <t>活动桥
活动桥（普通弯制卡环）
活动桥（整体铸造卡环）
活动桥（支托活动桥）
加人工牙
弹性假牙龈</t>
  </si>
  <si>
    <t>KHS4C701
KHS4F711</t>
  </si>
  <si>
    <t>弹性假牙龈修复术
塑料可摘局部义齿修复术</t>
  </si>
  <si>
    <t>KHM4F401
KHM4F701
KHS4A401
KHS4A402
KHS4A702
KHS4A711
KHS4A712
KHS4A713
KHS4A722
KHS4C401
KHZ4A710
KHZ4A711
FHS1A402
FHS1B701
FHS1C301
FHG1A701
FHG1A702
FHS1A401
FHS1A403
FHS1B401</t>
  </si>
  <si>
    <t>辅助性调合治疗
咬合板调磨
义齿添加人造牙术
义齿基托修理
咬合重建设计
可摘义齿增加弯制部件
可摘义齿增加铸造部件
咬合面塑料加高术
义齿调改修理
义齿组织面重衬
口腔常规印模及模型制备
口腔功能印模及模型制备
纸蜡咬合图像分析检查
咬合记录
诊断性排牙试验
下颌运动检查
下颌运动计算机辅助检查
咬合接触点检查
咬合测定分析系统检查
咬合力测量检查</t>
  </si>
  <si>
    <t xml:space="preserve">310521002.20
310518002
310518002.01
310518002.10
310518002.20
310518002.30
310518003
310518003.10
310518003.01
310518004
310518004.10
310518004.20
310518006
310518006.10
310518006.20
310518006.30
310519006
</t>
  </si>
  <si>
    <t xml:space="preserve">义颌修复(义齿)
塑料可摘局部义齿
塑料可摘局部义齿(弹性隐形义齿加收)
塑料可摘局部义齿(普通弯制卡环塑料可摘局部义齿)
塑料可摘局部义齿(无卡环塑料可摘局部义齿)
塑料可摘局部义齿(普通覆盖义齿)
铸造可摘局部义齿
铸造可摘局部义齿(覆盖义齿)
铸造可摘局部义齿(纯钛支架加工和修复安装加收)
美容义齿
美容义齿(双牙列义齿)
美容义齿(化妆义齿)
附着体义齿
附着体义齿(可摘义齿)
附着体义齿(固定义齿)
附着体义齿(活动固定联合修复)
调改义齿
</t>
  </si>
  <si>
    <t>310518001
310518001.10
310518001.20
310519009
310519020</t>
  </si>
  <si>
    <t>活动桥
活动桥(覆盖义齿)
活动桥(无唇翼义齿)
加人工牙
弹性假牙龈</t>
  </si>
  <si>
    <t>3105180010000
3105180010100
3105180010200
3105180010300
3105190090000
3105190200000
3105190130000
3105190130100
3105190130200
3105190140000
3105190150000
3105190160000
3105190170000
3105190170100
3105190170200
3105190180000</t>
  </si>
  <si>
    <t>活动桥
活动桥（普通弯制卡环）
活动桥（整体铸造卡环）
活动桥（支托活动桥）
加人工牙
弹性假牙龈
加卡环
加卡环（加钢丝）
加卡环（铸造卡环）
增加铸造基托
加合支托
加铸面
增加加固装置
增加加固装置（加固钢丝）
增加加固装置（加固网）
加连接杆</t>
  </si>
  <si>
    <t>KHS4C701
KHS4F711
KHS4F712</t>
  </si>
  <si>
    <t>弹性假牙龈修复术
塑料可摘局部义齿修复术
金属支架可摘局部义齿修复术</t>
  </si>
  <si>
    <t>KHM4F401
KHS4A401
KHS4A402
KHS4A701
KHS4A702
KHS4A709
KHS4A711
KHS4A712
KHS4A713
KHS4A715
KHS4A719
KHS4A720
KHS4A722
KHS4C401
KHZ4A710
FHS1B701
EZZHM001
FHS1A402</t>
  </si>
  <si>
    <t>辅助性调合治疗
义齿添加人造牙术
义齿基托修理
铸造修复术
咬合重建设计
义齿金属部件激光焊接术
可摘义齿增加弯制部件
可摘义齿增加铸造部件
咬合面塑料加高术
修复体表面镀金术
修复体激光烧结术
金属烤塑修复术
义齿调改修理
义齿组织面重衬
口腔常规印模及模型制备
咬合记录
口内数字化三维扫描
纸蜡咬合图像分析检查</t>
  </si>
  <si>
    <t>310518001
310518001.10
310518001.20
310519009
310519020
310519013
310519013.10
310519013.20
310519014
310519015
310519016
310519017
310519017.10
310519017.20
310519018
310518006c
310519021
310519022
310519023
310519024
310517016.2</t>
  </si>
  <si>
    <t>活动桥
活动桥(覆盖义齿)
活动桥(无唇翼义齿)
加人工牙
弹性假牙龈
加卡环
加卡环(加钢丝)
加卡环(铸造卡环)
增加铸造基托
加颌支托
加铸颌面
增加加固装置
增加加固装置(加固钢丝)
增加加固装置(加固网)
加连接杆
太极扣附着体
镀金加工
铸造加工
配金加工
黄金材料加工
高精度口腔修复特殊制作技术（均值）</t>
  </si>
  <si>
    <t>3105210010000
3105210010001
3105210010002
3105210020000
3105210020001
3105210020002
3105210020100
3105210030000
3105210030001
3105210030100
3105210030200
3105210030300
3105230070000</t>
  </si>
  <si>
    <t>腭护板导板矫治
腭护板导板矫治（加放射治疗装置加收）
腭护板导板矫治（间接法制作加收）
义颌修复
义颌修复（上或下颌骨一侧全切加收）
义颌修复（分段或分区双重印模双收）
义颌修复（中空阻塞器）
软腭抬高器治疗
软腭抬高器治疗（咽阻塞器加收）
软腭抬高器治疗（制作上颌腭托）
软腭抬高器治疗（舌不良运动矫治器）
软腭抬高器治疗（咽阻塞器）
颜面赝复体种植修复</t>
  </si>
  <si>
    <t>KHF4C401
KHG4C401</t>
  </si>
  <si>
    <t>上颌骨缺损赝复体修复
下颌骨带翼导板修复</t>
  </si>
  <si>
    <t>FHA1H701
FHS1A401
FHS1A402
FHS1A403
FHS1B701
FHS1C301
KHS4A702
KHS4C401
KHS4C701</t>
  </si>
  <si>
    <t>常规面部与口内照相
咬合接触点检查
纸蜡咬合图像分析检查
咬合测定分析系统检查
咬合记录
诊断性排牙试验
咬合重建设计
义齿组织面重衬
弹性假牙龈修复术</t>
  </si>
  <si>
    <t>310521001
310521001.01
310521001.02
310521002
310521002.01
310521002.02
310521002.03
310521003
310521003.01
310521003.20
310521003.30
310523007
310523007.10
310523007.20
310523007.30
310523007.40</t>
  </si>
  <si>
    <t>腭护板导板矫治
腭护板导板矫治(间接法制作加收)
腭护板导板矫治(加放射治疗装置加收)
义颌修复
义颌修复(上颌骨一侧全切加收)
义颌修复(下颌骨一侧全切加收)
义颌修复(中空阻塞器)
软腭抬高器治疗
软腭抬高器治疗(制作上颌腭托)
软腭抬高器治疗(舌不良运动矫治器)
软腭抬高器治疗(咽阻塞器)
颜面赝复体种植修复
颜面赝复体种植修复(眼缺损修复)
颜面赝复体种植修复(耳缺损修复)
颜面赝复体种植修复(鼻缺损修复)
颜面赝复体种植修复(颌面缺损修复)</t>
  </si>
  <si>
    <t>310521002.10 310521003.10</t>
  </si>
  <si>
    <t>义颌修复(分段或分区双重印模加收)                   软腭抬高器治疗(咽阻塞器加收)</t>
  </si>
  <si>
    <t>KHR4C401</t>
  </si>
  <si>
    <t>软腭缺损赝复体修复</t>
  </si>
  <si>
    <t>FHA1H701
FHG1A702
FHS1A401
FHS1A402
FHS1A403
FHS1B701
FHS1C301
KHR4C402
KHR4J401
KHR4J901
KHS4A702
KHS4A722
KHS4C401
KHS4C701</t>
  </si>
  <si>
    <t>常规面部与口内照相
下颌运动计算机辅助检查
咬合接触点检查
纸蜡咬合图像分析检查
咬合测定分析系统检查
咬合记录
诊断性排牙试验
腭上举赝复体治疗
腭裂术后鼻音计反馈治疗
腭裂常规语音治疗
咬合重建设计
义齿调改修理
义齿组织面重衬
弹性假牙龈修复术</t>
  </si>
  <si>
    <t>3105210010000
3105210010001
3105210010002
3105210020000
3105210020001
3105210020002
3105210020100
3105210020200
3105210020300
3105210020400
3105210020500
3105210030000
3105210030001
3105210030100
3105210030200
3105210030300
3105230050200
3105230050400
3105230050600
3105230050700
3105230070000</t>
  </si>
  <si>
    <t>腭护板导板矫治
腭护板导板矫治（加放射治疗装置加收）
腭护板导板矫治（间接法制作加收）
义颌修复
义颌修复（上或下颌骨一侧全切加收）
义颌修复（分段或分区双重印模双收）
义颌修复（中空阻塞器）
义颌修复（义齿）
义颌修复（义耳）
义颌修复（义鼻）
义颌修复（义眼）
软腭抬高器治疗
软腭抬高器治疗（咽阻塞器加收）
软腭抬高器治疗（制作上颌腭托）
软腭抬高器治疗（舌不良运动矫治器）
软腭抬高器治疗（咽阻塞器）
颜面赝复体种植修复（眼缺损修复）
颜面赝复体种植修复（耳缺损修复）
颜面赝复体种植修复（鼻缺损修复）
颜面赝复体种植修复（颌面缺损修复）
颜面赝复体种植修复</t>
  </si>
  <si>
    <t>KHA3G701
KHA4C701</t>
  </si>
  <si>
    <t>颜面缺损赝复体治疗
颅颌面赝复种植固位</t>
  </si>
  <si>
    <t>FHA1H702
FHA1H701
KEA3C701
KEA3C702</t>
  </si>
  <si>
    <t>面部三维照相
常规面部与口内照相
义眼制作
义眼片(球)治疗</t>
  </si>
  <si>
    <t>310521001
310521001.01
310521001.02
310521002
310521002.01
310521002.02
310521002.03
310521002.20
310521002.30
310521002.40
310521002.50
310521003
310521003.01
310521003.20
310521003.30
310523007.10
310523007.20
310523007.30
310523007.40
310523007</t>
  </si>
  <si>
    <t>腭护板导板矫治
腭护板导板矫治(间接法制作加收)
腭护板导板矫治(加放射治疗装置加收)
义颌修复
义颌修复(上颌骨一侧全切加收)
义颌修复(下颌骨一侧全切加收)
义颌修复(中空阻塞器)
义颌修复(义齿)
义颌修复(义耳)
义颌修复(义鼻)
义颌修复(义眼)
软腭抬高器治疗
软腭抬高器治疗(制作上颌腭托)
软腭抬高器治疗(舌不良运动矫治器)
软腭抬高器治疗(咽阻塞器)
颜面赝复体种植修复(眼缺损修复)
颜面赝复体种植修复(耳缺损修复)
颜面赝复体种植修复(鼻缺损修复)
颜面赝复体种植修复(颌面缺损修复)
颜面赝复体种植修复</t>
  </si>
  <si>
    <t>义颌修复(分段或分区双重印模加收)                      软腭抬高器治疗(咽阻塞器加收)</t>
  </si>
  <si>
    <t>3105200010000
3105120100000
3105160030000</t>
  </si>
  <si>
    <t>合垫
全牙列合垫固定术
调磨牙合垫</t>
  </si>
  <si>
    <t>KHJ4C901</t>
  </si>
  <si>
    <t>咬合板治疗</t>
  </si>
  <si>
    <t>KHZ4A710
KHZ4A711
FHS1B401
FHS1A402
FHS1B701
KHZ4A703
KHS4A713
KHM4F701</t>
  </si>
  <si>
    <t>口腔常规印模及模型制备
口腔功能印模及模型制备
咬合力测量检查
纸蜡咬合图像分析检查
咬合记录
咬合导板制备
咬合面塑料加高术
咬合板调磨</t>
  </si>
  <si>
    <t>310520001
310512010
310516003
310519019
310517016.2</t>
  </si>
  <si>
    <t>颌垫
全牙列颌垫固定术
调磨颌垫
塑料颌面加高咬合
高精度口腔修复特殊制作技术（均值）</t>
  </si>
  <si>
    <t>3105190020100
3105190020000
3105190010001
3105190010000
3105100050000
3105100050100
3105190020200</t>
  </si>
  <si>
    <t>拆桩（预成桩）
拆桩
拆冠桥（铸造冠拆除加收）
拆冠桥
不良修复体拆除
不良修复体拆除（不良修复体及不良充填体）
拆桩（各种材料的桩核）</t>
  </si>
  <si>
    <t>KHZ4D701
KHM4D402 KHS4D701
KHS4D401</t>
  </si>
  <si>
    <t>根管内桩钉拆除术
非铸造修复体拆除术
冠桥拆除术
种植基台及修复体固定螺丝折断取出</t>
  </si>
  <si>
    <t>310519002.10
310519002
310519001.10
310519001
310510005
310510005.10
310519002.20</t>
  </si>
  <si>
    <t>拆桩(预成桩)
拆桩
拆冠桥(锤造冠)
拆冠桥
不良修复体拆除
不良充填体拆除
拆桩(各种材料的桩核)</t>
  </si>
  <si>
    <t>3105190250000
3105190260000
3105190260100
3105190200000
3105190190000
3105190180000
3105190170200
3105190170100
3105190170000
3105190160000
3105190150000
3105190140000
3105190130200
3105190130100
3105190130000
3105190120200
3105190120100
3105190120000
3105190110000
3105190100300
3105190100200
3105190100100
3105190100000
3105190090000
3105190080000
3105190070000
3105190060000
3105190050200
3105190050100
3105190050000
3105190040200
3105190040100
3105190040000
3105190030300
3105190030200
3105190030100
3105190030002
3105190030001
3105190030000</t>
  </si>
  <si>
    <t>加磁性固位体
附着体增换
附着体增换（附着体更换）
弹性假牙龈
塑料合面加高咬合
加连接杆
增加加固装置（网）
增加加固装置（加固钢丝）
增加加固装置
加铸合面
加合支托
增加铸造基托
加卡环（铸造卡环）
加卡环（加钢丝）
加卡环
义齿组织面重衬（软衬）
义齿组织面重衬（硬衬）
义齿组织面重衬
义齿裂纹及折裂修理
义齿接长基托（义齿鞍基）
义齿接长基托（游离端）
义齿接长基托（边缘）
义齿接长基托
加人工牙
取正中𬌗关系记录
取局部𬌗关系记录
调改义齿
烤瓷冠崩瓷修理（树脂修补）
烤瓷冠崩瓷修理（粘结）
烤瓷冠崩瓷修理
加装饰面（桥体）
加装饰面（桩冠）
加装饰面
加焊（银焊）
加焊（金焊）
加焊（锡焊）
加焊（＞2mm加收）
加焊（激光焊接加收）
加焊</t>
  </si>
  <si>
    <t>KHS4A401
KHS4A402
KHS4A710
KHS4A711
KHS4A712
KHS4A713
KHS4A714
KHS4A722
KHS4C401
KHS4F410</t>
  </si>
  <si>
    <t>义齿添加人造牙术
义齿基托修理
修复体崩瓷修理
可摘义齿增加弯制部件
可摘义齿增加铸造部件
咬合面塑料加高术
修复体个性化调色
义齿调改修理
义齿组织面重衬
覆盖义齿种植附着体部件更换</t>
  </si>
  <si>
    <t>KHS4F701
KHZ4A710
KHM4F401
KHS4A709
FHS1A401
KHZ4A711
FHS1B701
FHS1B401
FHS1A402</t>
  </si>
  <si>
    <t>固定修复体粘结术
口腔常规印模及模型制备
辅助性调合治疗
义齿金属部件激光焊接术
咬合接触点检查
口腔功能印模及模型制备
咬合记录
咬合力测量检查
纸蜡咬合图像分析检查</t>
  </si>
  <si>
    <t>310519025
310519026
310519026.20
310519020
310519019
310519018
310519017.20
310519017.10
310519017
310519016
310519015
310519014
310519013.20
310519013.10
310519013
310519012.20
310519012.10
310519012
310519011
310519010.30
310519010.20
310519010.10
310519010
310519009
310519008
310519007
310519006
310519005.20
310519005.10
310519005
310519004.20
310519004.10
310519004
310519003.30
310519003.20
310519003.10
310519003.02
310519003.01
310519003</t>
  </si>
  <si>
    <t>加磁性固位体
附着体增换
附着体增换(附着体更换)
弹性假牙龈
塑料颌面加高咬合
加连接杆
增加加固装置(加固网)
增加加固装置(加固钢丝)
增加加固装置
加铸颌面
加颌支托
增加铸造基托
加卡环(铸造卡环)
加卡环(加钢丝)
加卡环
义齿组织面重衬(软衬)
义齿组织面重衬(硬衬)
义齿组织面重衬
义齿裂纹及折裂修理
义齿接长基托(义齿鞍基)
义齿接长基托(游离端)
义齿接长基托(边缘)
义齿接长基托
加人工牙
取正中颌关系记录
取局部颌关系记录
调改义齿
烤瓷冠崩瓷修理(树脂修补)
烤瓷冠崩瓷修理(粘结)
烤瓷冠崩瓷修理
加装饰面(桥体)
加装饰面(桩冠)
加装饰面
加焊(银焊)
加焊(金焊)
加焊(锡焊)
加焊(大于2mm加收)
加焊(激光焊接加收)
加焊</t>
  </si>
  <si>
    <t>3105010010000
3105010010001</t>
  </si>
  <si>
    <t>全口牙病系统检查与治疗设计
全口牙病系统检查与治疗设计（牙周专业检查加收）</t>
  </si>
  <si>
    <t>3105030040000
3105030060000
3105030060100
3105030060200
3105030060300</t>
  </si>
  <si>
    <t>龈上菌斑检查
牙周探针检查
牙周探诊
牙周指数检查
牙周电子探针检查</t>
  </si>
  <si>
    <t>FHW1A403
KHM1A401</t>
  </si>
  <si>
    <t>全口牙周状况检查及数据分析
全口牙病系统检查与治疗设计</t>
  </si>
  <si>
    <t>FHS1C401</t>
  </si>
  <si>
    <t>牙菌斑检测</t>
  </si>
  <si>
    <t xml:space="preserve">310501001
</t>
  </si>
  <si>
    <t xml:space="preserve">全口牙病系统检查与治疗设计
</t>
  </si>
  <si>
    <t>310503004
310501001.01
310503005
310503005.10
310503005.20
310503005.30
FHW01401</t>
  </si>
  <si>
    <t>龈上菌斑检查
全口牙病系统检查与治疗设计(牙周专业检查加收)
菌斑微生物检测
菌斑微生物检测(刚果红负染法)
菌斑微生物检测(暗视野显微镜法)
菌斑微生物检测(Periocheck法)
牙周探诊</t>
  </si>
  <si>
    <t>3105030060100
'3105030060000
3105030060300</t>
  </si>
  <si>
    <t>牙周探诊
牙周探针检查
牙周电子探针检查</t>
  </si>
  <si>
    <t>FHW1A401</t>
  </si>
  <si>
    <t>区段牙周探诊检查</t>
  </si>
  <si>
    <t>3105030060200</t>
  </si>
  <si>
    <t>牙周指数检查</t>
  </si>
  <si>
    <t>FHW1A402</t>
  </si>
  <si>
    <t>区段牙周指数检查</t>
  </si>
  <si>
    <t>3105150020000
3105100040000
3105100040100
3105130070000
3105130070200
3105130070300</t>
  </si>
  <si>
    <t>冠周炎局部治疗
口腔局部冲洗上药
口腔局部冲洗上药（牙周袋内上药）
急性坏死性龈炎局部清创
急性坏死性龈炎局部清创（药物冲洗）
急性坏死性龈炎局部清创（上药）</t>
  </si>
  <si>
    <t>KHW4B401
KHW4B402</t>
  </si>
  <si>
    <t>牙周冲洗上药
冠周冲洗上药</t>
  </si>
  <si>
    <t>310515002
310510004
310510004.10
310513007
310513007.10
310513007.20</t>
  </si>
  <si>
    <t>冠周炎局部治疗
口腔局部冲洗上药
口腔局部冲洗上药(牙周袋内上药)
急性坏死性龈炎局部清创
急性坏死性龈炎局部清创(药物冲洗)
急性坏死性龈炎局部清创(上药)</t>
  </si>
  <si>
    <t>3105100070300
3105130060000</t>
  </si>
  <si>
    <t>口腔局部止血（填塞）
牙龈保护剂塞治</t>
  </si>
  <si>
    <t>KHW4E401</t>
  </si>
  <si>
    <t>牙周塞治术</t>
  </si>
  <si>
    <t>310510007.30
310513006</t>
  </si>
  <si>
    <t>口腔局部止血(填塞)
牙龈保护剂塞治</t>
  </si>
  <si>
    <t>3105100070100
3105100070200
3105100070400
3105100070000</t>
  </si>
  <si>
    <t>口腔局部止血（拔牙后出血）
口腔局部止血（各种口腔内局部出血的清理创面）
口腔局部止血（缝合）
口腔局部止血</t>
  </si>
  <si>
    <t>KHM3R402
KHM3R401</t>
  </si>
  <si>
    <t>口腔局部止血术
口腔局部缝合止血</t>
  </si>
  <si>
    <t>310510007.10
310510007.20
310510007.40
310510007</t>
  </si>
  <si>
    <t>口腔局部止血(拔牙后出血)
口腔局部止血(各种口腔内局部出血的清理创面)
口腔局部止血(缝合)
口腔局部止血</t>
  </si>
  <si>
    <t>3105130010000
3105130010100
3105130010200</t>
  </si>
  <si>
    <t>洁治
洁治（超声洁治）
洁治（手工洁治）</t>
  </si>
  <si>
    <t>KHW4F401</t>
  </si>
  <si>
    <t>龈上洁治术</t>
  </si>
  <si>
    <t>KHW4F401 KHX4F401</t>
  </si>
  <si>
    <t>龈上洁治术            种植体周围洁治术</t>
  </si>
  <si>
    <t>3105130050100
3105130050000</t>
  </si>
  <si>
    <t>牙面光洁术（洁治后抛光）
牙面光洁术</t>
  </si>
  <si>
    <t>KHT4B701</t>
  </si>
  <si>
    <t>310513005.10
310513005</t>
  </si>
  <si>
    <t>牙面光洁术(洁治后抛光)
牙面光洁术</t>
  </si>
  <si>
    <t>3105130050200</t>
  </si>
  <si>
    <t>牙面光洁术（洁治后喷砂）</t>
  </si>
  <si>
    <t>3105130020000
3105130020001
3105130020100
3105130020200</t>
  </si>
  <si>
    <t>龈下刮治
龈下刮治（后牙龈下刮治加收）
龈下刮治（龈下超声刮治）
龈下刮治（手工刮治）</t>
  </si>
  <si>
    <t>KHW4F402</t>
  </si>
  <si>
    <t>龈下刮治术</t>
  </si>
  <si>
    <t>310513002
310513002.01
310513002.10
310513002.20</t>
  </si>
  <si>
    <t>龈下刮治
龈下刮治(后牙龈下刮治加收)
龈下刮治(龈下超声刮治)
龈下刮治(手工刮治)</t>
  </si>
  <si>
    <t>HHX6P401</t>
  </si>
  <si>
    <t>种植体周围翻瓣刮治术</t>
  </si>
  <si>
    <t>3105130080100
'3105130080000
3105130080001</t>
  </si>
  <si>
    <t>根面平整术（手工根面平整）
根面平整术
根面平整术（超声根面平整加收）</t>
  </si>
  <si>
    <t xml:space="preserve">KHW4F301
KHV3J301
</t>
  </si>
  <si>
    <t>激光根面平整术
 根面平整术</t>
  </si>
  <si>
    <t xml:space="preserve">310513008
</t>
  </si>
  <si>
    <t xml:space="preserve">根面平整术
</t>
  </si>
  <si>
    <t>3105130030000
3105130030100
3105130030200
3105110260200
3105110270000</t>
  </si>
  <si>
    <t>牙周固定
牙周固定（结扎）
牙周固定（联合固定）
劈裂牙治疗（劈裂牙结扎）
后牙纵折固定术</t>
  </si>
  <si>
    <t>HHS7M401
KHW4F403</t>
  </si>
  <si>
    <t>松牙固定术
牙周夹板松牙固定术</t>
  </si>
  <si>
    <t>KHM4F401</t>
  </si>
  <si>
    <t>辅助性调合治疗</t>
  </si>
  <si>
    <t>310513003
310513003.10
310513003.20
310511026.20
310511027</t>
  </si>
  <si>
    <t>牙周固定
牙周固定(结扎)
牙周固定(联合固定)
劈裂牙治疗(劈裂牙结扎)
后牙纵折固定术</t>
  </si>
  <si>
    <t>3105100100100
3105100100200
3105100100300
3105100100000</t>
  </si>
  <si>
    <t>牙外伤结扎固定术（牙根折）
牙外伤结扎固定术（挫伤）
牙外伤结扎固定术（脱位）
牙外伤结扎固定术</t>
  </si>
  <si>
    <t>310511026
310511026.10
310510010</t>
  </si>
  <si>
    <t>劈裂牙治疗
劈裂牙治疗(取劈裂牙残片)
牙外伤结扎固定术</t>
  </si>
  <si>
    <t>3105100110000
3105100110100
3105130040000</t>
  </si>
  <si>
    <t>拆除固定装置
拆除固定装置（去除由各种原因使用的口腔固定材料）
去除牙周固定</t>
  </si>
  <si>
    <t>KHS4D402</t>
  </si>
  <si>
    <t>牙弓夹板拆除术</t>
  </si>
  <si>
    <t>310510011
310510011.10
310513004</t>
  </si>
  <si>
    <t>拆除固定装置
拆除固定装置(去除由各种原因使用的口腔固定材料)
去除牙周固定</t>
  </si>
  <si>
    <t>HHW6U404</t>
  </si>
  <si>
    <t>牙周翻瓣清创术</t>
  </si>
  <si>
    <t xml:space="preserve">330604029
</t>
  </si>
  <si>
    <t xml:space="preserve">牙龈翻瓣术
</t>
  </si>
  <si>
    <t>330604029.01
330604029.02
330604029.03</t>
  </si>
  <si>
    <t>牙龈翻瓣术(根向切口加收)
牙龈翻瓣术(冠向复位切口加收)
牙龈翻瓣术(远中楔形切除加收)</t>
  </si>
  <si>
    <t>HHX6P401
HHW6U404</t>
  </si>
  <si>
    <t>种植体周围翻瓣刮治术
牙周翻瓣清创术</t>
  </si>
  <si>
    <t>HHW6U402
HHX7P401</t>
  </si>
  <si>
    <t>牙龈切除术
种植体周围软组织成形术</t>
  </si>
  <si>
    <t>330604031
330604031.01
330604031.10
330604017
330606025
330606025.10
330606025.20</t>
  </si>
  <si>
    <t>牙龈切除术
牙龈切除术(增加一个牙加收)
牙龈切除术(牙龈成形)
修复前软组织成型术
齿龈成形术
齿龈成形术(游离粘膜移植)
齿龈成形术(游离植皮术)</t>
  </si>
  <si>
    <t>HHW6U403</t>
  </si>
  <si>
    <t>牙龈瘤切除术</t>
  </si>
  <si>
    <t>330604035 330604035.01</t>
  </si>
  <si>
    <t>龈瘤切除术
龈瘤切除术(增加一个牙加收)</t>
  </si>
  <si>
    <t>HHW7S401
HHW7P405
HHW7P402
HHW7P403
HHW7S401</t>
  </si>
  <si>
    <t>牙周结缔组织移植物获取术
牙周组织瓣缝合术
牙周软组织整复术
微创牙周软组织整复术
牙周结缔组织移植物获取术</t>
  </si>
  <si>
    <t>330604042
330604042.10
330604042.20</t>
  </si>
  <si>
    <t>牙周组织瓣移植术
牙周组织瓣移植术(游离龈瓣移植)
牙周组织瓣移植术(牙龈结缔组织瓣移植)</t>
  </si>
  <si>
    <t>HHW7P404</t>
  </si>
  <si>
    <t>330604040
330604036
330604030</t>
  </si>
  <si>
    <t>引导性牙周组织再生术
牙周植骨术
牙龈再生术</t>
  </si>
  <si>
    <t>HHW6T401</t>
  </si>
  <si>
    <t>KHM4F402</t>
  </si>
  <si>
    <t>专科调合治疗</t>
  </si>
  <si>
    <t>3105010030000</t>
  </si>
  <si>
    <t>合力测量检查</t>
  </si>
  <si>
    <t>FHS1B401</t>
  </si>
  <si>
    <t>咬合力测量检查</t>
  </si>
  <si>
    <t>FHS1A403 FHS1A401</t>
  </si>
  <si>
    <t>咬合测定分析系统检查
咬合接触点检查</t>
  </si>
  <si>
    <t>310501002
310501003</t>
  </si>
  <si>
    <t>咬合检查
颌力测量检查</t>
  </si>
  <si>
    <t>3105010050000
3105010050100</t>
  </si>
  <si>
    <t>下颌运动检查
下颌运动检查（髁状突运动轨迹描记）</t>
  </si>
  <si>
    <t>FHG1A701</t>
  </si>
  <si>
    <t>FHG1A702
FHS1A403</t>
  </si>
  <si>
    <t>下颌运动计算机辅助检查
咬合测定分析系统检查</t>
  </si>
  <si>
    <t>310501005
310501005.10</t>
  </si>
  <si>
    <t>下颌运动检查
下颌运动检查(髁状突运动轨迹描记)</t>
  </si>
  <si>
    <t>3105010040000</t>
  </si>
  <si>
    <t>FHM1A401</t>
  </si>
  <si>
    <t>咀嚼效率检查-食物过筛法</t>
  </si>
  <si>
    <t>3105010060000
3105010060100</t>
  </si>
  <si>
    <t>唾液流量测定
唾液流量测定（全唾液流量）</t>
  </si>
  <si>
    <t>FHL1C401</t>
  </si>
  <si>
    <t>3105150050000</t>
  </si>
  <si>
    <t>腮腺导管内药物灌注治疗</t>
  </si>
  <si>
    <t>KHL4B401</t>
  </si>
  <si>
    <t>310515005</t>
  </si>
  <si>
    <t>3306050320000
3306050320100
3306050320200</t>
  </si>
  <si>
    <t>涎腺导管结石取石术
涎腺导管结石取石术（颌下腺）
涎腺导管结石取石术（腮腺）</t>
  </si>
  <si>
    <t xml:space="preserve">HHL6P401
HHL6P402  </t>
  </si>
  <si>
    <t>颌下腺导管探查取石术
腮腺导管结石取出术</t>
  </si>
  <si>
    <t>330605032
330605032.10
330605032.20</t>
  </si>
  <si>
    <t>涎腺导管结石取石术
涎腺导管结石取石术(颌下腺)
涎腺导管结石取石术(腮腺)</t>
  </si>
  <si>
    <t>3105150040000</t>
  </si>
  <si>
    <t>HHL7D401
HHL7D301
HHL7J401
KHL3S401
HHL7K301
HHL7Q302
HHL7Q401
HHL6V301</t>
  </si>
  <si>
    <t>腮腺导管结扎术
涎腺瘘切除导管结扎术
下颌下腺导管口转位术
涎腺导管扩大术
腮腺导管断裂吻合术
腮腺导管缺损静脉移植修复术
小唾液腺自体移植术
涎腺瘘切除导管重建术</t>
  </si>
  <si>
    <t>FHL1A601</t>
  </si>
  <si>
    <t>唾液腺内镜检查</t>
  </si>
  <si>
    <t>3105100040200
3105140020000
3105140030000</t>
  </si>
  <si>
    <t>口腔局部冲洗上药（粘膜病变部位上药）
口腔粘膜雾化治疗
口腔粘膜病特殊治疗</t>
  </si>
  <si>
    <t>KHM4B301
KHM4B401
KHM4B402
KHM4B403</t>
  </si>
  <si>
    <t>口腔黏膜病局部注射药物治疗
口腔黏膜病局部上药
黏膜病离子导入治疗
口腔黏膜雾化治疗</t>
  </si>
  <si>
    <t>KHM4A701</t>
  </si>
  <si>
    <t>口腔黏膜病系统检查治疗设计</t>
  </si>
  <si>
    <t>310510004.20
310514002
310514003
310514001
310514003.01
310514003.02
310514003.03
3105.01</t>
  </si>
  <si>
    <t>口腔局部冲洗上药(粘膜病变部位上药)
口腔粘膜雾化治疗
口腔粘膜病特殊治疗
口腔粘膜病系统治疗设计
口腔粘膜病特殊治疗(红外线加收)
口腔粘膜病特殊治疗(微波加收)
口腔粘膜病特殊治疗(频谱法加收)
真空压力蒸气灭菌手机消毒成本费</t>
  </si>
  <si>
    <t>附件8</t>
  </si>
  <si>
    <t>口腔类医疗服务价格项目意见建议反馈表</t>
  </si>
  <si>
    <t>单位（盖章）</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</si>
  <si>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2.在同一家医疗机构正畸治疗结束，复发病例再次矫治，每例按疗程费用的50%计价收费。3.本项目所称“疗程”指：从错合矫治治疗开始到结束。</t>
  </si>
  <si>
    <t>附件9</t>
  </si>
  <si>
    <t>颌面外科类医疗服务价格项目表（征求意见稿）</t>
  </si>
  <si>
    <t>编码</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</si>
  <si>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</si>
  <si>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</si>
  <si>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</si>
  <si>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</si>
  <si>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</si>
  <si>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</si>
  <si>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</si>
  <si>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</si>
  <si>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</si>
  <si>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</si>
  <si>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</si>
  <si>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</si>
  <si>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</si>
  <si>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</si>
  <si>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</si>
  <si>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</si>
  <si>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</si>
  <si>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</si>
  <si>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</si>
  <si>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</si>
  <si>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</si>
  <si>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</si>
  <si>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</si>
  <si>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</si>
  <si>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</si>
  <si>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</si>
  <si>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</si>
  <si>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</si>
  <si>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</si>
  <si>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</si>
  <si>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</si>
  <si>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</si>
  <si>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</si>
  <si>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</si>
  <si>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</si>
  <si>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</si>
  <si>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</si>
  <si>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</si>
  <si>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</si>
  <si>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</si>
  <si>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</si>
  <si>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</si>
  <si>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</si>
  <si>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</si>
  <si>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</si>
  <si>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</si>
  <si>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</si>
  <si>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</si>
  <si>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</si>
  <si>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</si>
  <si>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</si>
  <si>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</si>
  <si>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</si>
  <si>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</si>
  <si>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</si>
  <si>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</si>
  <si>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</si>
  <si>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</si>
  <si>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</si>
  <si>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</si>
  <si>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</si>
  <si>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</si>
  <si>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</si>
  <si>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</si>
  <si>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</si>
  <si>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</si>
  <si>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</si>
  <si>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</si>
  <si>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</si>
  <si>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</si>
  <si>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</si>
  <si>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</si>
  <si>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</si>
  <si>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</si>
  <si>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</si>
  <si>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</si>
  <si>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</si>
  <si>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</si>
  <si>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</si>
  <si>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</si>
  <si>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</si>
  <si>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</si>
  <si>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</si>
  <si>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</si>
  <si>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</si>
  <si>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</si>
  <si>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</si>
  <si>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</si>
  <si>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</si>
  <si>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</si>
  <si>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</si>
  <si>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</si>
  <si>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</si>
  <si>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</si>
  <si>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</si>
  <si>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</si>
  <si>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</si>
  <si>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</si>
  <si>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</si>
  <si>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</si>
  <si>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</si>
  <si>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</si>
  <si>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</si>
  <si>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</si>
  <si>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</si>
  <si>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</si>
  <si>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</si>
  <si>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</si>
  <si>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</si>
  <si>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</si>
  <si>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</si>
  <si>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</si>
  <si>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本项目中的“次”指：3厘米及以下长度，3厘米以上每增加1厘米按33%加收。</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</si>
  <si>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</si>
  <si>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</si>
  <si>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</si>
  <si>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</si>
  <si>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</si>
  <si>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</si>
  <si>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</si>
  <si>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</si>
  <si>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</si>
  <si>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</si>
  <si>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</si>
  <si>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</si>
  <si>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</si>
  <si>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</si>
  <si>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</si>
  <si>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</si>
  <si>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</si>
  <si>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</si>
  <si>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</si>
  <si>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</si>
  <si>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</si>
  <si>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</si>
  <si>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</si>
  <si>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</si>
  <si>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</si>
  <si>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</si>
  <si>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</si>
  <si>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</si>
  <si>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</si>
  <si>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</si>
  <si>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</si>
  <si>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</si>
  <si>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</si>
  <si>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</si>
  <si>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</si>
  <si>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</si>
  <si>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</si>
  <si>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</si>
  <si>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</si>
  <si>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</si>
  <si>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</si>
  <si>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</si>
  <si>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</si>
  <si>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</si>
  <si>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</si>
  <si>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</si>
  <si>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</si>
  <si>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</si>
  <si>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</si>
  <si>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</si>
  <si>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</si>
  <si>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</si>
  <si>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</si>
  <si>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</si>
  <si>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</si>
  <si>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</si>
  <si>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</si>
  <si>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</si>
  <si>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</si>
  <si>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</si>
  <si>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</si>
  <si>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</si>
  <si>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</si>
  <si>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</si>
  <si>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</si>
  <si>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</si>
  <si>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</si>
  <si>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</si>
  <si>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</si>
  <si>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</si>
  <si>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</si>
  <si>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</si>
  <si>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</si>
  <si>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</si>
  <si>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</si>
  <si>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</si>
  <si>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</si>
  <si>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</si>
  <si>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</si>
  <si>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</si>
  <si>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</si>
  <si>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</si>
  <si>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</si>
  <si>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</si>
  <si>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</si>
  <si>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</si>
  <si>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</si>
  <si>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</si>
  <si>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</si>
  <si>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</si>
  <si>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</si>
  <si>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</si>
  <si>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</si>
  <si>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</si>
  <si>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</si>
  <si>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</si>
  <si>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</si>
  <si>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</si>
  <si>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</si>
  <si>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</si>
  <si>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</si>
  <si>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</si>
  <si>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</si>
  <si>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</si>
  <si>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</si>
  <si>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</si>
  <si>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</si>
  <si>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</si>
  <si>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</si>
  <si>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</si>
  <si>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</si>
  <si>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</si>
  <si>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</si>
  <si>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</si>
  <si>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</si>
  <si>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</si>
  <si>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</si>
  <si>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</si>
  <si>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</si>
  <si>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</si>
  <si>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</si>
  <si>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</si>
  <si>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</si>
  <si>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</si>
  <si>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</si>
  <si>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</si>
  <si>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</si>
  <si>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</si>
  <si>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</si>
  <si>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</si>
  <si>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</si>
  <si>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</si>
  <si>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</si>
  <si>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</si>
  <si>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</si>
  <si>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</si>
  <si>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</si>
  <si>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</si>
  <si>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</si>
  <si>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</si>
  <si>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</si>
  <si>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</si>
  <si>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</si>
  <si>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</si>
  <si>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</si>
  <si>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</si>
  <si>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</si>
  <si>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</si>
  <si>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</si>
  <si>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</si>
  <si>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</si>
  <si>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</si>
  <si>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</si>
  <si>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</si>
  <si>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</si>
  <si>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</si>
  <si>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</si>
  <si>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</si>
  <si>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</si>
  <si>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</si>
  <si>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</si>
  <si>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</si>
  <si>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</si>
  <si>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</si>
  <si>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</si>
  <si>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</si>
  <si>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</si>
  <si>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</si>
  <si>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</si>
  <si>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</si>
  <si>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</si>
  <si>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</si>
  <si>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</si>
  <si>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</si>
  <si>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</si>
  <si>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</si>
  <si>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</si>
  <si>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</si>
  <si>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</si>
  <si>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</si>
  <si>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</si>
  <si>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</si>
  <si>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</si>
  <si>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</si>
  <si>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</si>
  <si>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</si>
  <si>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</si>
  <si>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</si>
  <si>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</si>
  <si>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</si>
  <si>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</si>
  <si>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</si>
  <si>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</si>
  <si>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</si>
  <si>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</si>
  <si>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</si>
  <si>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</si>
  <si>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</si>
  <si>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</si>
  <si>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</si>
  <si>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</si>
  <si>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</si>
  <si>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</si>
  <si>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</si>
  <si>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</si>
  <si>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</si>
  <si>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</si>
  <si>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</si>
  <si>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</si>
  <si>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</si>
  <si>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</si>
  <si>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</si>
  <si>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</si>
  <si>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</si>
  <si>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</si>
  <si>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</si>
  <si>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</si>
  <si>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</si>
  <si>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</si>
  <si>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</si>
  <si>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</si>
  <si>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</si>
  <si>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</si>
  <si>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</si>
  <si>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</si>
  <si>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</si>
  <si>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</si>
  <si>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</si>
  <si>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</si>
  <si>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</si>
  <si>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</si>
  <si>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</si>
  <si>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</si>
  <si>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</si>
  <si>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</si>
  <si>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</si>
  <si>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</si>
  <si>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</si>
  <si>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</si>
  <si>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</si>
  <si>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</si>
  <si>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</si>
  <si>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</si>
  <si>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</si>
  <si>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</si>
  <si>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</si>
  <si>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</si>
  <si>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</si>
  <si>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</si>
  <si>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</si>
  <si>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</si>
  <si>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</si>
  <si>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</si>
  <si>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</si>
  <si>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</si>
  <si>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</si>
  <si>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</si>
  <si>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</si>
  <si>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</si>
  <si>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</si>
  <si>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</si>
  <si>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</si>
  <si>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</si>
  <si>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</si>
  <si>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</si>
  <si>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</si>
  <si>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</si>
  <si>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</si>
  <si>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</si>
  <si>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</si>
  <si>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</si>
  <si>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</si>
  <si>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</si>
  <si>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</si>
  <si>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</si>
  <si>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</si>
  <si>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</si>
  <si>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</si>
  <si>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</si>
  <si>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</si>
  <si>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</si>
  <si>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</si>
  <si>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</si>
  <si>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</si>
  <si>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</si>
  <si>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</si>
  <si>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</si>
  <si>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</si>
  <si>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</si>
  <si>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</si>
  <si>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</si>
  <si>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</si>
  <si>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</si>
  <si>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</si>
  <si>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</si>
  <si>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</si>
  <si>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</si>
  <si>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</si>
  <si>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</si>
  <si>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</si>
  <si>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</si>
  <si>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</si>
  <si>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</si>
  <si>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</si>
  <si>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</si>
  <si>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</si>
  <si>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</si>
  <si>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</si>
  <si>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</si>
  <si>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</si>
  <si>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</si>
  <si>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</si>
  <si>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</si>
  <si>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</si>
  <si>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</si>
  <si>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</si>
  <si>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</si>
  <si>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</si>
  <si>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</si>
  <si>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</si>
  <si>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</si>
  <si>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</si>
  <si>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</si>
  <si>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</si>
  <si>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</si>
  <si>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</si>
  <si>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本项目中的“次”指：2个及以下间隙感染。3个及以上每增加1个间隙按33%加收。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</si>
  <si>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</si>
  <si>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</si>
  <si>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</si>
  <si>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</si>
  <si>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</si>
  <si>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</si>
  <si>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</si>
  <si>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</si>
  <si>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</si>
  <si>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</si>
  <si>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</si>
  <si>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</si>
  <si>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</si>
  <si>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</si>
  <si>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</si>
  <si>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</si>
  <si>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</si>
  <si>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</si>
  <si>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</si>
  <si>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</si>
  <si>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</si>
  <si>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</si>
  <si>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</si>
  <si>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</si>
  <si>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</si>
  <si>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</si>
  <si>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</si>
  <si>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</si>
  <si>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</si>
  <si>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</si>
  <si>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</si>
  <si>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</si>
  <si>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</si>
  <si>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</si>
  <si>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</si>
  <si>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</si>
  <si>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</si>
  <si>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</si>
  <si>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</si>
  <si>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</si>
  <si>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</si>
  <si>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</si>
  <si>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</si>
  <si>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</si>
  <si>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</si>
  <si>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</si>
  <si>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</si>
  <si>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</si>
  <si>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</si>
  <si>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</si>
  <si>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</si>
  <si>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</si>
  <si>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使用说明：
1.本类项目以颌面外科为重点，按照颌面外科相关医疗服务产出设立价格项目。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类项目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类项目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5.本类项目所称“扩展项”，指同一项目下以不同方式提供或在不同场景应用时，只扩展价格项目适用范围、不额外加价的一类子项，子项的价格按主项目执行。
6.本类项目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7.本类项目中涉及“包括……”“…… 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类项目中手术类项目服务对象为儿童时，统一落实儿童加收政策（以下简称“儿童加收”），加收比例为20%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类项目所称“儿童”，指6周岁及以下，周岁的计算方法以法律的相关规定为准。
10.本类项目中涉及皮瓣相关手术，按体被系统相关项目收费。
11.本类项目中涉及外部切口缝合的操作均为精细缝合，不再重复收取减张美容缝合费和切口美容改型费。</t>
  </si>
  <si>
    <t>附件10</t>
  </si>
  <si>
    <t>拟停用颌面外科类部分医疗服务价格项目表</t>
  </si>
  <si>
    <t>重庆项目编码</t>
  </si>
  <si>
    <t>重庆项目名称</t>
  </si>
  <si>
    <t>310501011</t>
  </si>
  <si>
    <t>口腔内镜检查</t>
  </si>
  <si>
    <t>330201041</t>
  </si>
  <si>
    <t>颅底肿瘤切除术</t>
  </si>
  <si>
    <t>330202013</t>
  </si>
  <si>
    <t>面神经周围神经移植术</t>
  </si>
  <si>
    <t>330604015</t>
  </si>
  <si>
    <t>上颌窦开窗异物取出术</t>
  </si>
  <si>
    <t>330604021</t>
  </si>
  <si>
    <t>皮肤瘘管切除术</t>
  </si>
  <si>
    <t>330605003</t>
  </si>
  <si>
    <t>颌下腺移植术</t>
  </si>
  <si>
    <t>330605004</t>
  </si>
  <si>
    <t>涎腺瘘切除修复术</t>
  </si>
  <si>
    <t>330605005</t>
  </si>
  <si>
    <t>下颌骨部分切除术</t>
  </si>
  <si>
    <t>330605005.01</t>
  </si>
  <si>
    <t>下颌骨部分切除术（双侧加收）</t>
  </si>
  <si>
    <t>330605006</t>
  </si>
  <si>
    <t>下颌骨半侧切除术</t>
  </si>
  <si>
    <t>330605006.01</t>
  </si>
  <si>
    <t>下颌骨半侧切除术(双侧加收)</t>
  </si>
  <si>
    <t>330605007</t>
  </si>
  <si>
    <t>下颌骨扩大切除术</t>
  </si>
  <si>
    <t>330605007.01</t>
  </si>
  <si>
    <t>下颌骨扩大切除术(双侧加收)</t>
  </si>
  <si>
    <t>330605009</t>
  </si>
  <si>
    <t>上颌骨部分切除术</t>
  </si>
  <si>
    <t>330605009.01</t>
  </si>
  <si>
    <t>上颌骨部分切除术（双侧加收）</t>
  </si>
  <si>
    <t>330605010</t>
  </si>
  <si>
    <t>上颌骨次全切除术</t>
  </si>
  <si>
    <t>330605010.01</t>
  </si>
  <si>
    <t>上颌骨次全切除术(双侧加收)</t>
  </si>
  <si>
    <t>330605011</t>
  </si>
  <si>
    <t>上颌骨全切术</t>
  </si>
  <si>
    <t>330605011.01</t>
  </si>
  <si>
    <t>上颌骨全切术（双侧加收）</t>
  </si>
  <si>
    <t>330605012</t>
  </si>
  <si>
    <t>上颌骨扩大切除术</t>
  </si>
  <si>
    <t>330605012.01</t>
  </si>
  <si>
    <t>上颌骨扩大切除术(双侧加收)</t>
  </si>
  <si>
    <t>330605015</t>
  </si>
  <si>
    <t>舌恶性肿物切除术</t>
  </si>
  <si>
    <t>330605015.10</t>
  </si>
  <si>
    <t>舌恶性肿物切除术(肿物切除(舌部分、半舌、全舌切除术))</t>
  </si>
  <si>
    <t>330605015.20</t>
  </si>
  <si>
    <t>舌恶性肿物切除术(舌整复(舌部分、半舌、全舌切除术))</t>
  </si>
  <si>
    <t>330605016</t>
  </si>
  <si>
    <t>舌根部肿瘤切除术</t>
  </si>
  <si>
    <t>330605017</t>
  </si>
  <si>
    <t>颊部恶性肿物局部扩大切除术</t>
  </si>
  <si>
    <t>330605018</t>
  </si>
  <si>
    <t>口底皮样囊肿摘除术</t>
  </si>
  <si>
    <t>330605019</t>
  </si>
  <si>
    <t>口底恶性肿物局部扩大切除术</t>
  </si>
  <si>
    <t>330605019.10</t>
  </si>
  <si>
    <t>口底恶性肿物局部扩大切除术(肿物切除及邻位瓣修复)</t>
  </si>
  <si>
    <t>330605021</t>
  </si>
  <si>
    <t>口腔颌面颈部异物取出术</t>
  </si>
  <si>
    <t>330605021.01</t>
  </si>
  <si>
    <t>口腔颌面颈部异物取出术（陈旧性异物加收）</t>
  </si>
  <si>
    <t>330605021.10</t>
  </si>
  <si>
    <t>口腔颌面颈部异物取出术(枪弹)</t>
  </si>
  <si>
    <t>330605021.20</t>
  </si>
  <si>
    <t>口腔颌面颈部异物取出术(碎屑)</t>
  </si>
  <si>
    <t>330605021.30</t>
  </si>
  <si>
    <t>口腔颌面颈部异物取出术(玻璃)</t>
  </si>
  <si>
    <t>330605023</t>
  </si>
  <si>
    <t>腭部肿物局部扩大切除术</t>
  </si>
  <si>
    <t>330605024</t>
  </si>
  <si>
    <t>髁状突肿物切除术</t>
  </si>
  <si>
    <t>330605025</t>
  </si>
  <si>
    <t>颞部肿物切除术</t>
  </si>
  <si>
    <t>330605025.10</t>
  </si>
  <si>
    <t>颞部肿物切除术(肿物切除及邻位瓣修复)</t>
  </si>
  <si>
    <t>330605026</t>
  </si>
  <si>
    <t>颌骨骨纤维异常增殖症切除成形术</t>
  </si>
  <si>
    <t>330605026.10</t>
  </si>
  <si>
    <t>颌骨异常骨组织切除及邻近软组织成形术</t>
  </si>
  <si>
    <t>330605027</t>
  </si>
  <si>
    <t>腮腺浅叶肿物切除术</t>
  </si>
  <si>
    <t>330605027.10</t>
  </si>
  <si>
    <t>腮腺区肿物切除术</t>
  </si>
  <si>
    <t>330605027.20</t>
  </si>
  <si>
    <t>腮腺浅叶切除及面神经解剖术</t>
  </si>
  <si>
    <t>330605028</t>
  </si>
  <si>
    <t>腮腺全切除术</t>
  </si>
  <si>
    <t>330605028.01</t>
  </si>
  <si>
    <t>腮腺全切除术(升支截断复位固定加收)</t>
  </si>
  <si>
    <t>330605028.10</t>
  </si>
  <si>
    <t>腮腺深叶肿物切除术</t>
  </si>
  <si>
    <t>330605028.20</t>
  </si>
  <si>
    <t>腮腺切除及面神经解剖术</t>
  </si>
  <si>
    <t>330605029</t>
  </si>
  <si>
    <t>腮腺恶性肿物扩大切除术</t>
  </si>
  <si>
    <t>330605029.10</t>
  </si>
  <si>
    <t>腮腺恶性肿物扩大切除术(腮腺深叶肿物切除)</t>
  </si>
  <si>
    <t>330605029.20</t>
  </si>
  <si>
    <t>腮腺恶性肿物扩大切除术(腮腺切除及面神经解剖术)</t>
  </si>
  <si>
    <t>330605031</t>
  </si>
  <si>
    <t>鳃裂囊肿切除术</t>
  </si>
  <si>
    <t>330605031.01</t>
  </si>
  <si>
    <t>鳃裂囊肿切除术(简单瘘切除收取)</t>
  </si>
  <si>
    <t>330605031.02</t>
  </si>
  <si>
    <t>鳃裂囊肿切除术（复杂鳃裂囊肿切除加收）</t>
  </si>
  <si>
    <t>330605033</t>
  </si>
  <si>
    <t>颌面颈部深部肿物探查术</t>
  </si>
  <si>
    <t>330605033.01</t>
  </si>
  <si>
    <t>颌面颈部深部肿物探查术（肿物切除术加收）</t>
  </si>
  <si>
    <t>330605036</t>
  </si>
  <si>
    <t>颌下腺切除术</t>
  </si>
  <si>
    <t>330606002</t>
  </si>
  <si>
    <t>巨舌畸形矫正术</t>
  </si>
  <si>
    <t>330606003</t>
  </si>
  <si>
    <t>舌再造术</t>
  </si>
  <si>
    <t>330606009</t>
  </si>
  <si>
    <t>唇畸形矫正术</t>
  </si>
  <si>
    <t>330606009.10</t>
  </si>
  <si>
    <t>唇畸形矫正术(厚唇)</t>
  </si>
  <si>
    <t>330606009.20</t>
  </si>
  <si>
    <t>唇畸形矫正术(重唇)</t>
  </si>
  <si>
    <t>330606009.30</t>
  </si>
  <si>
    <t>唇畸形矫正术(薄唇)</t>
  </si>
  <si>
    <t>330606009.50</t>
  </si>
  <si>
    <t>唇畸形矫正术(唇弓不齐)</t>
  </si>
  <si>
    <t>330606010</t>
  </si>
  <si>
    <t>唇缺损修复术</t>
  </si>
  <si>
    <t>330606010.10</t>
  </si>
  <si>
    <t>唇缺损修复术(部分缺损)</t>
  </si>
  <si>
    <t>330606010.20</t>
  </si>
  <si>
    <t>唇缺损修复术(全唇缺损)</t>
  </si>
  <si>
    <t>330606010.30</t>
  </si>
  <si>
    <t>唇缺损修复术(唇正中裂修复)</t>
  </si>
  <si>
    <t>330606011</t>
  </si>
  <si>
    <t>单侧不完全唇裂修复术</t>
  </si>
  <si>
    <t>330606011.01</t>
  </si>
  <si>
    <t>单侧不完全唇裂修复术(双侧加收)</t>
  </si>
  <si>
    <t>330606011.10</t>
  </si>
  <si>
    <t>单侧不完全唇裂修复术(唇裂修复)</t>
  </si>
  <si>
    <t>330606011.20</t>
  </si>
  <si>
    <t>单侧不完全唇裂修复术(唇功能性修复)</t>
  </si>
  <si>
    <t>330606012</t>
  </si>
  <si>
    <t>单侧完全唇裂修复术</t>
  </si>
  <si>
    <t>330606012.01</t>
  </si>
  <si>
    <t>单侧完全唇裂修复术(双侧加收)</t>
  </si>
  <si>
    <t>330606012.10</t>
  </si>
  <si>
    <t>单侧完全唇裂修复术(唇功能性修复)</t>
  </si>
  <si>
    <t>330606013</t>
  </si>
  <si>
    <t>犁骨瓣修复术</t>
  </si>
  <si>
    <t>330606014</t>
  </si>
  <si>
    <t>Ⅰ°腭裂兰氏修复术</t>
  </si>
  <si>
    <t>330606014.10</t>
  </si>
  <si>
    <t>Ⅰ°腭裂兰氏修复术(悬雍垂裂)</t>
  </si>
  <si>
    <t>330606014.20</t>
  </si>
  <si>
    <t>Ⅰ°腭裂兰氏修复术(软腭裂)</t>
  </si>
  <si>
    <t>330606014.30</t>
  </si>
  <si>
    <t>Ⅰ°腭裂兰氏修复术(隐裂修复术)</t>
  </si>
  <si>
    <t>330606015</t>
  </si>
  <si>
    <t>II°腭裂兰氏修复术</t>
  </si>
  <si>
    <t>330606015.10</t>
  </si>
  <si>
    <t>II°腭裂兰氏修复术(硬腭裂修复术)</t>
  </si>
  <si>
    <t>330606015.20</t>
  </si>
  <si>
    <t>II°腭裂兰氏修复术(软腭裂修复术)</t>
  </si>
  <si>
    <t>330606016</t>
  </si>
  <si>
    <t>III°腭裂兰氏修复术</t>
  </si>
  <si>
    <t>330606016.01</t>
  </si>
  <si>
    <t>III°腭裂兰氏修复术(增加一侧加收)</t>
  </si>
  <si>
    <t>330606016.10</t>
  </si>
  <si>
    <t>III°腭裂兰氏修复术(单侧完全性腭裂修复术)</t>
  </si>
  <si>
    <t>330606016.20</t>
  </si>
  <si>
    <t>III°腭裂兰氏修复术(硬腭鼻腔面犁骨瓣修复术)</t>
  </si>
  <si>
    <t>330606017</t>
  </si>
  <si>
    <t>反向双“Z“腭裂修复术</t>
  </si>
  <si>
    <t>330606017.01</t>
  </si>
  <si>
    <t>反向双“Z“腭裂修复术(增加一侧加收)</t>
  </si>
  <si>
    <t>330606017.10</t>
  </si>
  <si>
    <t>反向双“Z“腭裂修复术(腭裂兰氏修复)</t>
  </si>
  <si>
    <t>330606017.20</t>
  </si>
  <si>
    <t>反向双“Z“腭裂修复术(软腭延长术)</t>
  </si>
  <si>
    <t>330606018</t>
  </si>
  <si>
    <t>单瓣二瓣后退腭裂修复术</t>
  </si>
  <si>
    <t>330606018.01</t>
  </si>
  <si>
    <t>单瓣二瓣后退腭裂修复术(增加一侧加收)</t>
  </si>
  <si>
    <t>330606018.10</t>
  </si>
  <si>
    <t>单瓣二瓣后退腭裂修复术(腭裂兰氏修复)</t>
  </si>
  <si>
    <t>330606018.20</t>
  </si>
  <si>
    <t>单瓣二瓣后退腭裂修复术(硬腭前部瘘修复术)</t>
  </si>
  <si>
    <t>330606018.30</t>
  </si>
  <si>
    <t>单瓣二瓣后退腭裂修复术(软腭延长术)</t>
  </si>
  <si>
    <t>330606019</t>
  </si>
  <si>
    <t>腭咽环扎腭裂修复术</t>
  </si>
  <si>
    <t>330606019.01</t>
  </si>
  <si>
    <t>腭咽环扎腭裂修复术（增加一侧加收）</t>
  </si>
  <si>
    <t>330606019.10</t>
  </si>
  <si>
    <t>腭咽环扎腭裂修复术（腭裂兰氏修复）</t>
  </si>
  <si>
    <t>330606019.20</t>
  </si>
  <si>
    <t>腭咽环扎腭裂修复术（腭咽腔缩窄术）</t>
  </si>
  <si>
    <t>330606020</t>
  </si>
  <si>
    <t>组织瓣转移腭裂修复术</t>
  </si>
  <si>
    <t>330606020.01</t>
  </si>
  <si>
    <t>组织瓣转移腭裂修复术(增加一侧加收)</t>
  </si>
  <si>
    <t>330606020.10</t>
  </si>
  <si>
    <t>组织瓣转移腭裂修复术(腭粘膜瓣后推)</t>
  </si>
  <si>
    <t>330606020.20</t>
  </si>
  <si>
    <t>组织瓣转移腭裂修复术(颊肌粘膜瓣转移术)</t>
  </si>
  <si>
    <t>330606024</t>
  </si>
  <si>
    <t>牙槽突裂植骨成形术</t>
  </si>
  <si>
    <t>330606024.01</t>
  </si>
  <si>
    <t>牙槽突裂植骨成形术（取骨加收）</t>
  </si>
  <si>
    <t>330606024.10</t>
  </si>
  <si>
    <t>牙槽突裂植骨成形术(牙槽突成形术)</t>
  </si>
  <si>
    <t>330606024.20</t>
  </si>
  <si>
    <t>牙槽突裂植骨成形术(口腔前庭瘘修补术)</t>
  </si>
  <si>
    <t>330606024.30</t>
  </si>
  <si>
    <t>牙槽突裂植骨成形术(鼻腔前庭瘘修补术)</t>
  </si>
  <si>
    <t>330606027</t>
  </si>
  <si>
    <t>面横裂修复术</t>
  </si>
  <si>
    <t>330606027.10</t>
  </si>
  <si>
    <t>面横裂修复术(面斜裂修复术)</t>
  </si>
  <si>
    <t>330606028.50</t>
  </si>
  <si>
    <t>口腔颌面部软组织缺损局部组织瓣修复术(舌再造修复)</t>
  </si>
  <si>
    <t>330606029.10</t>
  </si>
  <si>
    <t>口腔颌面部软组织缺损游离瓣移植修复术(舌再造修复)</t>
  </si>
  <si>
    <t>330606042</t>
  </si>
  <si>
    <t>颌间挛缩松解术</t>
  </si>
  <si>
    <t>330607001</t>
  </si>
  <si>
    <t>上颌雷弗特I型截骨术(LeFort)</t>
  </si>
  <si>
    <t>330607001.10</t>
  </si>
  <si>
    <t>上颌雷弗特I型截骨术(LeFort)(上颌雷弗特(LeFort)I型分块截骨术)</t>
  </si>
  <si>
    <t>330607001.20</t>
  </si>
  <si>
    <t>上颌雷弗特I型截骨术(LeFort)(骨内坚固内固定术)</t>
  </si>
  <si>
    <t>330607001.30</t>
  </si>
  <si>
    <t>上颌雷弗特I型截骨术(LeFort)(植骨术)</t>
  </si>
  <si>
    <t>330607002</t>
  </si>
  <si>
    <t>上颌雷弗特II型截骨术（LeFort）</t>
  </si>
  <si>
    <t>330607002.10</t>
  </si>
  <si>
    <t>上颌雷弗特II型截骨术(LeFort)(骨截开)</t>
  </si>
  <si>
    <t>330607002.20</t>
  </si>
  <si>
    <t>上颌雷弗特II型截骨术(LeFort)(骨内坚固内固定术)</t>
  </si>
  <si>
    <t>330607002.30</t>
  </si>
  <si>
    <t>上颌雷弗特II型截骨术(LeFort)(植骨术)</t>
  </si>
  <si>
    <t>330607003</t>
  </si>
  <si>
    <t>上颌雷弗特III型截骨术（LeFort）</t>
  </si>
  <si>
    <t>330607003.10</t>
  </si>
  <si>
    <t>上颌雷弗特III型截骨术(LeFort)(骨截开)</t>
  </si>
  <si>
    <t>330607003.20</t>
  </si>
  <si>
    <t>上颌雷弗特III型截骨术(LeFort)(骨内坚固内固定术)</t>
  </si>
  <si>
    <t>330607003.30</t>
  </si>
  <si>
    <t>上颌雷弗特III型截骨术(LeFort)(植骨术)</t>
  </si>
  <si>
    <t>330607004</t>
  </si>
  <si>
    <t>上颌牙骨段截骨术</t>
  </si>
  <si>
    <t>330607004.10</t>
  </si>
  <si>
    <t>上颌牙骨段截骨术(上颌前部截骨术)</t>
  </si>
  <si>
    <t>330607004.20</t>
  </si>
  <si>
    <t>上颌牙骨段截骨术(后部截骨术)</t>
  </si>
  <si>
    <t>330607004.30</t>
  </si>
  <si>
    <t>上颌牙骨段截骨术(骨内坚固内固定术)</t>
  </si>
  <si>
    <t>330607004.40</t>
  </si>
  <si>
    <t>上颌牙骨段截骨术(植骨术)</t>
  </si>
  <si>
    <t>330607005</t>
  </si>
  <si>
    <t>下颌升支截骨术</t>
  </si>
  <si>
    <t>330607005.10</t>
  </si>
  <si>
    <t>下颌升支截骨术(下颌升支矢状劈开截骨术)</t>
  </si>
  <si>
    <t>330607005.20</t>
  </si>
  <si>
    <t>下颌升支截骨术(口内入路下颌升支垂直截骨术)</t>
  </si>
  <si>
    <t>330607005.30</t>
  </si>
  <si>
    <t>下颌升支截骨术(口外入路下颌升支垂直截骨术)</t>
  </si>
  <si>
    <t>330607005.40</t>
  </si>
  <si>
    <t>下颌升支截骨术(下颌升支倒L形截骨术)</t>
  </si>
  <si>
    <t>330607005.50</t>
  </si>
  <si>
    <t>下颌升支截骨术(C形截骨术)</t>
  </si>
  <si>
    <t>330607005.60</t>
  </si>
  <si>
    <t>下颌升支截骨术(骨内坚固内固定术)</t>
  </si>
  <si>
    <t>330607006</t>
  </si>
  <si>
    <t>下颌体部截骨术</t>
  </si>
  <si>
    <t>330607006.10</t>
  </si>
  <si>
    <t>下颌体部截骨术（下颌体部修整术）</t>
  </si>
  <si>
    <t>330607006.20</t>
  </si>
  <si>
    <t>下颌体部截骨术(去皮质术骨内坚固内固定术)</t>
  </si>
  <si>
    <t>330607006.30</t>
  </si>
  <si>
    <t>下颌体部截骨术（植骨术）</t>
  </si>
  <si>
    <t>330607007</t>
  </si>
  <si>
    <t>下颌根尖下截骨术</t>
  </si>
  <si>
    <t>330607007.10</t>
  </si>
  <si>
    <t>下颌根尖下截骨术(下颌后部根尖下截骨术)</t>
  </si>
  <si>
    <t>330607007.20</t>
  </si>
  <si>
    <t>下颌根尖下截骨术(骨内坚固内固定术)</t>
  </si>
  <si>
    <t>330607007.30</t>
  </si>
  <si>
    <t>下颌根尖下截骨术(植骨术)</t>
  </si>
  <si>
    <t>330607008</t>
  </si>
  <si>
    <t>下颌下缘去骨成形术</t>
  </si>
  <si>
    <t>330607009</t>
  </si>
  <si>
    <t>下颌骨去骨皮质术</t>
  </si>
  <si>
    <t>330607010</t>
  </si>
  <si>
    <t>下颌角嚼肌肥大畸形矫正术</t>
  </si>
  <si>
    <t>330607010.10</t>
  </si>
  <si>
    <t>下颌角嚼肌肥大畸形矫正术(下颌角的三角形去骨术)</t>
  </si>
  <si>
    <t>330607010.20</t>
  </si>
  <si>
    <t>下颌角嚼肌肥大畸形矫正术(改良下颌升支矢状劈开去骨术)</t>
  </si>
  <si>
    <t>330607010.30</t>
  </si>
  <si>
    <t>下颌角嚼肌肥大畸形矫正术(嚼肌部分切除术)</t>
  </si>
  <si>
    <t>330607011</t>
  </si>
  <si>
    <t>水平截骨颏成形术</t>
  </si>
  <si>
    <t>330607011.10</t>
  </si>
  <si>
    <t>水平截骨颏成形术（各种不同改良的颏部截骨术）</t>
  </si>
  <si>
    <t>330607011.20</t>
  </si>
  <si>
    <t>水平截骨颏成形术（骨内坚固内固定术）</t>
  </si>
  <si>
    <t>330607011.30</t>
  </si>
  <si>
    <t>水平截骨颏成形术（植骨术）</t>
  </si>
  <si>
    <t>330607013</t>
  </si>
  <si>
    <t>颌骨延长骨生成术</t>
  </si>
  <si>
    <t>330607013.10</t>
  </si>
  <si>
    <t>颌骨延长骨生成术(上下颌骨各部分截骨)</t>
  </si>
  <si>
    <t>330607013.20</t>
  </si>
  <si>
    <t>颌骨延长骨生成术(骨延长器置入术)</t>
  </si>
  <si>
    <t>330607014</t>
  </si>
  <si>
    <t>颧骨颧弓成形术</t>
  </si>
  <si>
    <t>330607014.10</t>
  </si>
  <si>
    <t>颧骨颧弓成形术(矫正颧骨颧弓过宽畸形的截骨)</t>
  </si>
  <si>
    <t>330607014.20</t>
  </si>
  <si>
    <t>颧骨颧弓成形术(矫正颧骨颧弓过窄畸形的截骨)</t>
  </si>
  <si>
    <t>330607014.30</t>
  </si>
  <si>
    <t>颧骨颧弓成形术(骨内坚固内固定术)</t>
  </si>
  <si>
    <t>330607014.40</t>
  </si>
  <si>
    <t>颧骨颧弓成形术(植骨术)</t>
  </si>
  <si>
    <t>330607015</t>
  </si>
  <si>
    <t>颞下颌关节盘手术</t>
  </si>
  <si>
    <t>330607015.10</t>
  </si>
  <si>
    <t>颞下颌关节盘手术(颞下颌关节盘摘除术)</t>
  </si>
  <si>
    <t>330607015.20</t>
  </si>
  <si>
    <t>颞下颌关节盘手术(颞下颌关节盘复位固定术)</t>
  </si>
  <si>
    <t>330607015.30</t>
  </si>
  <si>
    <t>颞下颌关节盘手术(颞肌瓣或其他生物性材料植入修复术)</t>
  </si>
  <si>
    <t>330607016</t>
  </si>
  <si>
    <t>髁状突高位切除术</t>
  </si>
  <si>
    <t>330607016.10</t>
  </si>
  <si>
    <t>髁状突高位切除术(髁状突关节面磨光术)</t>
  </si>
  <si>
    <t>330607017</t>
  </si>
  <si>
    <t>颞下颌关节成形术</t>
  </si>
  <si>
    <t>330607017.10</t>
  </si>
  <si>
    <t>颞下颌关节成形术(骨球截除术)</t>
  </si>
  <si>
    <t>330607017.20</t>
  </si>
  <si>
    <t>颞下颌关节成形术(喙突截除术)</t>
  </si>
  <si>
    <t>330607017.30</t>
  </si>
  <si>
    <t>颞下颌关节成形术(植骨床制备术)</t>
  </si>
  <si>
    <t>330607017.40</t>
  </si>
  <si>
    <t>颞下颌关节成形术(骨及代用品植入术)</t>
  </si>
  <si>
    <t>330608001</t>
  </si>
  <si>
    <t>口腔颌面软组织清创术(大)</t>
  </si>
  <si>
    <t>330608001.10</t>
  </si>
  <si>
    <t>口腔颌面软组织清创术(大)(浅表异物清除)</t>
  </si>
  <si>
    <t>330608001.20</t>
  </si>
  <si>
    <t>口腔颌面软组织清创术(大)(创面清洗)</t>
  </si>
  <si>
    <t>330608001.30</t>
  </si>
  <si>
    <t>口腔颌面软组织清创术(大)(组织处理)</t>
  </si>
  <si>
    <t>330608001.40</t>
  </si>
  <si>
    <t>口腔颌面软组织清创术(大)(止血)</t>
  </si>
  <si>
    <t>330608001.50</t>
  </si>
  <si>
    <t>口腔颌面软组织清创术(大)(口腔颌面软组织裂伤缝合)</t>
  </si>
  <si>
    <t>330608002</t>
  </si>
  <si>
    <t>口腔颌面软组织清创术(中)</t>
  </si>
  <si>
    <t>330608002.10</t>
  </si>
  <si>
    <t>口腔颌面软组织清创术(中)(浅表异物清除)</t>
  </si>
  <si>
    <t>330608002.20</t>
  </si>
  <si>
    <t>口腔颌面软组织清创术(中)(创面清洗)</t>
  </si>
  <si>
    <t>330608002.30</t>
  </si>
  <si>
    <t>口腔颌面软组织清创术(中)(组织处理)</t>
  </si>
  <si>
    <t>330608002.40</t>
  </si>
  <si>
    <t>口腔颌面软组织清创术(中)(止血)</t>
  </si>
  <si>
    <t>330608002.50</t>
  </si>
  <si>
    <t>口腔颌面软组织清创术(中)(口腔颌面软组织裂伤缝合)</t>
  </si>
  <si>
    <t>330608003</t>
  </si>
  <si>
    <t>口腔颌面软组织清创术(小)</t>
  </si>
  <si>
    <t>330608003.10</t>
  </si>
  <si>
    <t>口腔颌面软组织清创术（小）（浅表异物清除）</t>
  </si>
  <si>
    <t>330608003.20</t>
  </si>
  <si>
    <t>口腔颌面软组织清创术（小）（创面清洗）</t>
  </si>
  <si>
    <t>330608003.30</t>
  </si>
  <si>
    <t>口腔颌面软组织清创术（小）（组织处理）</t>
  </si>
  <si>
    <t>330608003.40</t>
  </si>
  <si>
    <t>口腔颌面软组织清创术（小）（止血）</t>
  </si>
  <si>
    <t>330608003.50</t>
  </si>
  <si>
    <t>口腔颌面软组织清创术（小）（口腔颌面软组织裂伤缝合）</t>
  </si>
  <si>
    <t>330608007</t>
  </si>
  <si>
    <t>髁状突陈旧性骨折整复术</t>
  </si>
  <si>
    <t>330608007.10</t>
  </si>
  <si>
    <t>髁状突陈旧性骨折整复术（髁状突摘除）</t>
  </si>
  <si>
    <t>330608007.20</t>
  </si>
  <si>
    <t>髁状突陈旧性骨折整复术（髁状突复位）</t>
  </si>
  <si>
    <t>330608007.30</t>
  </si>
  <si>
    <t>髁状突陈旧性骨折整复术（内固定）</t>
  </si>
  <si>
    <t>330608007.40</t>
  </si>
  <si>
    <t>髁状突陈旧性骨折整复术（升支截骨）</t>
  </si>
  <si>
    <t>330608007.50</t>
  </si>
  <si>
    <t>髁状突陈旧性骨折整复术（关节成形）</t>
  </si>
  <si>
    <t>330608008</t>
  </si>
  <si>
    <t>髁状突骨折切开复位内固定术</t>
  </si>
  <si>
    <t>330608009</t>
  </si>
  <si>
    <t>下颌骨骨折切开复位内固定术</t>
  </si>
  <si>
    <t>330608009.01</t>
  </si>
  <si>
    <t>下颌骨骨折切开复位内固定术（多发性每增加一处加收）</t>
  </si>
  <si>
    <t>330608010</t>
  </si>
  <si>
    <t>上颌骨骨折切开复位内固定术</t>
  </si>
  <si>
    <t>330608011</t>
  </si>
  <si>
    <t>颧骨骨折切开复位内固定术</t>
  </si>
  <si>
    <t>330608011.10</t>
  </si>
  <si>
    <t>颧骨骨折切开复位内固定术（颧弓骨折）</t>
  </si>
  <si>
    <t>330608012</t>
  </si>
  <si>
    <t>颧弓骨折复位术</t>
  </si>
  <si>
    <t>330608013</t>
  </si>
  <si>
    <t>颧骨上颌骨复合骨折切开复位内固定术</t>
  </si>
  <si>
    <t>330608013.01</t>
  </si>
  <si>
    <t>颧骨上颌骨复合骨折切开复位内固定术（双侧颧骨骨折加收）</t>
  </si>
  <si>
    <t>330608013.02</t>
  </si>
  <si>
    <t>颧骨上颌骨复合骨折切开复位内固定术（双侧颧弓骨折加收）</t>
  </si>
  <si>
    <t>330608014</t>
  </si>
  <si>
    <t>眶鼻额区骨折整复术</t>
  </si>
  <si>
    <t>330608015</t>
  </si>
  <si>
    <t>颧骨陈旧性骨折截骨整复术</t>
  </si>
  <si>
    <t>330608016</t>
  </si>
  <si>
    <t>颧骨陈旧性骨折植骨矫治术</t>
  </si>
  <si>
    <t>330608019</t>
  </si>
  <si>
    <t>骨内固定植入物取出术</t>
  </si>
  <si>
    <t>330608020</t>
  </si>
  <si>
    <t>下颌骨缺损植骨修复术</t>
  </si>
  <si>
    <t>003306080200000-330608020</t>
  </si>
  <si>
    <t>330608021</t>
  </si>
  <si>
    <t>下颌骨缺损网托碎骨移植术</t>
  </si>
  <si>
    <t>330608024</t>
  </si>
  <si>
    <t>下颌骨缺损钛板重建术</t>
  </si>
  <si>
    <t>330608025</t>
  </si>
  <si>
    <t>下颌骨陈旧性骨折整复术</t>
  </si>
  <si>
    <t>330608026</t>
  </si>
  <si>
    <t>上颌骨缺损植骨修复术</t>
  </si>
  <si>
    <t>003306080260000-330608026</t>
  </si>
  <si>
    <t>330608027</t>
  </si>
  <si>
    <t>上颌骨陈旧性骨折整复术</t>
  </si>
  <si>
    <t>330608027.10</t>
  </si>
  <si>
    <t>上颌骨陈旧性骨折整复术（手术复位）</t>
  </si>
  <si>
    <t>330608027.20</t>
  </si>
  <si>
    <t>上颌骨陈旧性骨折整复术（颌间固定骨间固定）</t>
  </si>
  <si>
    <t>330608027.30</t>
  </si>
  <si>
    <t>上颌骨陈旧性骨折整复术（邻位瓣修复）</t>
  </si>
  <si>
    <t>330609005</t>
  </si>
  <si>
    <t>游离骨移植颌骨重建术</t>
  </si>
  <si>
    <t>HBN73305</t>
  </si>
  <si>
    <t>颅底肿物切除术</t>
  </si>
  <si>
    <t>附件11</t>
  </si>
  <si>
    <t>颌面外科类项目映射表</t>
  </si>
  <si>
    <t>全国医疗服务项目技术规范2023年版</t>
  </si>
  <si>
    <t>重庆现行项目映射</t>
  </si>
  <si>
    <t>003306070010000
003306070010200
003306070040000
003306070040100
003306070040200
003306070040300</t>
  </si>
  <si>
    <t>上颌雷弗特I型截骨术（LeFort）
上颌雷弗特I型截骨术（LeFort）（骨内坚固内固定术）
上颌牙骨段截骨术
上颌牙骨段截骨术（上颌前部截骨术）
上颌牙骨段截骨术（上颌后部截骨术）
上颌牙骨段截骨术（骨内坚固内固定术）</t>
  </si>
  <si>
    <t>HHF7F401
HHF6U401
HHF6U403
HHF7P404</t>
  </si>
  <si>
    <t>上颌前牙骨段截骨后退术
上颌雷弗特Ⅰ型截骨术
上颌后部牙骨段截骨术
上颌骨骨皮质截骨扩弓术</t>
  </si>
  <si>
    <t>KHZ4A706
KHZ4A707
KHZ4A709
KHZ3C701
KHS4A703
KHZ4A708
KHZ4A712
KHZ4A713</t>
  </si>
  <si>
    <t>正颌外科手术设计
正颌外科手术数字化设计与预测
模型外科设计
钛重建板弯制复制口内咬合关系
数字化固定修复体设计
颌面缺损重建手术设计
颌面头骨模型制作
牙槽突模型测绘</t>
  </si>
  <si>
    <t>330607001
330607001.20
330607004
330607004.10
330607004.20
330607004.30</t>
  </si>
  <si>
    <t>上颌雷弗特I型截骨术(LeFort)
上颌雷弗特I型截骨术(LeFort)(骨内坚固内固定术)
上颌牙骨段截骨术
上颌牙骨段截骨术(上颌前部截骨术)
上颌牙骨段截骨术(后部截骨术)
上颌牙骨段截骨术(骨内坚固内固定术)</t>
  </si>
  <si>
    <t>003306070010100
003306070010300
003306070020100
003306070020200
003306070020300
003306070030100
003306070030200
003306070030300
003306070040400
003306070130100
003306070130001</t>
  </si>
  <si>
    <t>上颌雷弗特I型截骨术（LeFort）（分块截骨术）
上颌雷弗特I型截骨术（LeFort）（植骨术）
上颌雷弗特II型截骨术（LeFort）（骨截开）
上颌雷弗特II型截骨术（LeFort）（骨内坚固内固定术）
上颌雷弗特II型截骨术（LeFort）（植骨术）
上颌雷弗特III型截骨术（LeFort）（骨截开）
上颌雷弗特III型截骨术（LeFort）（骨内坚固内固定术）
上颌雷弗特III型截骨术（LeFort）（植骨术）
上颌牙骨段截骨术（植骨术）
颌骨延长骨生成术（上下颌骨各部分截骨）
颌骨延长骨生成术（骨延长器置入后的加力酌情加收）</t>
  </si>
  <si>
    <t>HHF6U801
HHF6U802
HHF6U402</t>
  </si>
  <si>
    <t>口内外联合入路额眶上颌雷弗特Ⅱ型截骨术
口内外联合入路额眶颧上颌雷弗特Ⅲ型截骨术
上颌雷弗特Ⅰ型加分块截骨术</t>
  </si>
  <si>
    <t>330607001.10
330607001.30
330607002.10
330607002.20
330607002.30
330607003.10
330607003.20
330607003.30
330607004.40
330607013.10
330607013.20
330607002
330607003</t>
  </si>
  <si>
    <t>上颌雷弗特I型截骨术(LeFort)(上颌雷弗特(LeFort)I型分块截骨术)
上颌雷弗特I型截骨术(LeFort)(植骨术)
上颌雷弗特II型截骨术(LeFort)(骨截开)
上颌雷弗特II型截骨术(LeFort)(骨内坚固内固定术)
上颌雷弗特II型截骨术(LeFort)(植骨术)
上颌雷弗特III型截骨术(LeFort)(骨截开)
上颌雷弗特III型截骨术(LeFort)(骨内坚固内固定术)
上颌雷弗特III型截骨术(LeFort)(植骨术)
上颌牙骨段截骨术(植骨术)
颌骨延长骨生成术(上下颌骨各部分截骨)
颌骨延长骨生成术(骨延长器置入术)
上颌雷弗特II型截骨术（LeFort）
上颌雷弗特III型截骨术（LeFort）</t>
  </si>
  <si>
    <t>003306070050000
003306070050100
003306070050200
003306070050300
003306070050600
003306070060400
003306070070000
003306070070100
003306070070200</t>
  </si>
  <si>
    <t>下颌升支截骨术
下颌升支截骨术（下颌升支矢状劈开截骨术）
下颌升支截骨术（口内入路下颌升支垂直截骨术）
下颌升支截骨术（口外入路下颌升支垂直截骨术）
下颌升支截骨术（骨内坚固内固定术）
下颌体部截骨术（骨内坚固内固定术）
下颌根尖下截骨术
下颌根尖下截骨术（下颌后部根尖下截骨术）
下颌根尖下截骨术（骨内坚固内固定术）</t>
  </si>
  <si>
    <t>HHG6U308
HHG6U311
HHG6U402
HHG6U404
HHG7P305</t>
  </si>
  <si>
    <t>下颌升支异型截骨术
下颌体部截骨术
下颌后部根尖下截骨术
下颌前部根尖下截骨术
口内入路下颌升支矢状劈开颌骨畸形矫正术</t>
  </si>
  <si>
    <t>330607005
330607005.10
330607005.20
330607005.30
330607005.60
330607006.20
330607007
330607007.10
330607007.20
330607006
330607006.10
330607006.30</t>
  </si>
  <si>
    <t>下颌升支截骨术
下颌升支截骨术(下颌升支矢状劈开截骨术)
下颌升支截骨术(口内入路下颌升支垂直截骨术)
下颌升支截骨术(口外入路下颌升支垂直截骨术)
下颌升支截骨术(骨内坚固内固定术)
下颌体部截骨术(去皮质术骨内坚固内固定术)
下颌根尖下截骨术
下颌根尖下截骨术(下颌后部根尖下截骨术)
下颌根尖下截骨术(骨内坚固内固定术)
下颌体部截骨术
下颌体部截骨术（下颌体部修整术）
下颌体部截骨术（植骨术）</t>
  </si>
  <si>
    <t>003306070050400
003306070050500
003306070050600
003306070070300
003306070130100
003306070130001</t>
  </si>
  <si>
    <t>下颌升支截骨术（下颌升支倒L形截骨术）
下颌升支截骨术（C形截骨术）
下颌升支截骨术（骨内坚固内固定术）
下颌根尖下截骨术（植骨术）
颌骨延长骨生成术（上下颌骨各部分截骨）
颌骨延长骨生成术（骨延长器置入后的加力酌情加收）</t>
  </si>
  <si>
    <t>HHG6U306
HHG6U306
HHG6U306
HHG6U306
HHG6U306
HHG6U306</t>
  </si>
  <si>
    <t>口内入路下颌升支垂直截骨术
口内入路下颌升支垂直截骨术
口内入路下颌升支垂直截骨术
口内入路下颌升支垂直截骨术
口内入路下颌升支垂直截骨术
口内入路下颌升支垂直截骨术</t>
  </si>
  <si>
    <t>KHZ4A706
KHZ4A707
KHZ4A709
KHZ3C701
KHS4A703
KHZ4A708  KHZ4A713</t>
  </si>
  <si>
    <t>正颌外科手术设计
正颌外科手术数字化设计与预测
模型外科设计
钛重建板弯制复制口内咬合关系
数字化固定修复体设计
颌面缺损重建手术设计             牙槽突模型测绘</t>
  </si>
  <si>
    <t>330607005.40
330607005.50
330607005.60
330607007.30
330607013.10
330607013.20</t>
  </si>
  <si>
    <t>下颌升支截骨术(下颌升支倒L形截骨术)
下颌升支截骨术(C形截骨术)
下颌升支截骨术(骨内坚固内固定术)
下颌根尖下截骨术(植骨术)
颌骨延长骨生成术(上下颌骨各部分截骨)
颌骨延长骨生成术(骨延长器置入术)</t>
  </si>
  <si>
    <t>003306070110000
003306070110100
003306070110200
003306070110300
003316040080000
003316040090000
003316040090100 003316040090200</t>
  </si>
  <si>
    <t>水平截骨颏成形术
水平截骨颏成形术(各种不同改良的颏部截骨术)
水平截骨颏成形术(骨内坚固内固定术)
水平截骨颏成形术(植骨术)
隆颏术
隆颏术后继发畸形矫正术
隆颏术后继发畸形矫正术(隆颞)                  隆颏术后继发畸形矫正术(隆额术后畸形矫正)</t>
  </si>
  <si>
    <t>HHK7M401
HHK7P401
HHK7P403</t>
  </si>
  <si>
    <t>颏部截骨前徙舌骨悬吊术
水平截骨颏成形术
颏水平截骨植骨成形术</t>
  </si>
  <si>
    <t>330607011
330607011.10
330607011.20
330607011.30
331604008
331604009
331604009.10
331604009.20</t>
  </si>
  <si>
    <t>水平截骨颏成形术
水平截骨颏成形术（各种不同改良的颏部截骨术）
水平截骨颏成形术（骨内坚固内固定术）
水平截骨颏成形术（植骨术）
隆颏术
隆颏术后继发畸形矫正术
隆颏术后继发畸形矫正术(隆颞)
隆颏术后继发畸形矫正术(隆额术后畸形矫正)</t>
  </si>
  <si>
    <t>003306070140000
003306070140100
003306070140200
003306070140300
003306070140400</t>
  </si>
  <si>
    <t>颧骨颧弓成型术
颧骨颧弓成型术(矫正颧骨颧弓过宽畸形的截骨)
颧骨颧弓成型术(矫正颧骨颧弓过窄畸形的截骨)
颧骨颧弓成型术(骨内坚固内固定术)
颧骨颧弓成型术(植骨术)</t>
  </si>
  <si>
    <t>HHD7P401
HHD7P801</t>
  </si>
  <si>
    <t>颧骨颧弓过窄截骨成形术
颧骨上颌骨复合切开复位内固定整形术</t>
  </si>
  <si>
    <t>330607014
330607014.10
330607014.20
330607014.30
330607014.40</t>
  </si>
  <si>
    <t>颧骨颧弓成形术
颧骨颧弓成形术(矫正颧骨颧弓过宽畸形的截骨)
颧骨颧弓成形术(矫正颧骨颧弓过窄畸形的截骨)
颧骨颧弓成形术(骨内坚固内固定术)
颧骨颧弓成形术(植骨术)</t>
  </si>
  <si>
    <t>003306090050000</t>
  </si>
  <si>
    <t>HHF7Q402
HHG6K302
HHC7Q401
HHG7Q301</t>
  </si>
  <si>
    <t>上颌骨缺损网托加松质骨移植术
下颌骨缺损替代物植入术
颌骨缺损移植术
下颌骨缺损网托加松质骨移植术</t>
  </si>
  <si>
    <t>HHK7S401
HHG7P301
HHF7P403</t>
  </si>
  <si>
    <t>颏部及下颌外斜嵴取骨术
下颌骨缺损游离植骨修复术
上颌骨缺损非血管化游离植骨修复术</t>
  </si>
  <si>
    <t>KHE4A401
KHE4A401
KHE4A401</t>
  </si>
  <si>
    <t>颌骨缺损自体骨组织移植手术导板制作
颌骨缺损自体骨组织移植手术导板制作
颌骨缺损自体骨组织移植手术导板制作</t>
  </si>
  <si>
    <t>003306070080000
003306070090000
003306070100000
003306070100100
003306070100200
003306050260000
003306050260100
003306050260200</t>
  </si>
  <si>
    <t>下颌下缘去骨成形术
下颌骨去骨皮质术
下颌角嚼肌肥大畸形矫正术
下颌角嚼肌肥大畸形矫正术（下颌角的三角形去骨术）
下颌角嚼肌肥大畸形矫正术（改良下颌升支矢状劈开去骨术）
颌骨骨纤维异常增殖症切除成形术
颌骨骨纤维异常增殖症切除成形术(异常骨组织切除)
颌骨骨纤维异常增殖症切除成形术(骨及邻近软组织成形术)</t>
  </si>
  <si>
    <t>HHG6U305
HHG6U401
HHC7P41
HYE7P304
HHG7P401
HHG7P306
HHK7P404
HHD7P402
HHF7P401</t>
  </si>
  <si>
    <t>下颌下缘去骨成形术
口内入路冠突摘除术
颌面骨骨纤维异常增殖症病变修整术
半侧颜面不对称畸形血管化组织瓣移植矫正术
口内入路下颌骨不对称畸形材料衬垫矫正术
下颌角嚼肌肥大畸形矫正术
颏部衬垫术
颧骨过低衬垫成形术
上颌结节成形术</t>
  </si>
  <si>
    <t>330607008
330607009
330607010
330607010.10
330607010.20
330605026
330605026.10</t>
  </si>
  <si>
    <t>下颌下缘去骨成形术
下颌骨去骨皮质术
下颌角嚼肌肥大畸形矫正术
下颌角嚼肌肥大畸形矫正术(下颌角的三角形去骨术)
下颌角嚼肌肥大畸形矫正术(改良下颌升支矢状劈开去骨术)
颌骨骨纤维异常增殖症切除成形术
颌骨异常骨组织切除及邻近软组织成形术</t>
  </si>
  <si>
    <t>003306080090000
3306080090200
003306080100000</t>
  </si>
  <si>
    <t>下颌骨骨折切开复位内固定术
下颌骨骨折切开复位内固定术（坚固内固定术）
上颌骨骨折切开复位内固定术</t>
  </si>
  <si>
    <t>HHG7H401
HHG7M301
HHF7H403</t>
  </si>
  <si>
    <t>口内入路下颌骨骨折切开复位内固定术
口外入路下颌骨骨折内固定术
上颌骨雷弗特Ⅰ型骨折切开复位内固定术</t>
  </si>
  <si>
    <t>330608009
330608010
330608009.01
330608024</t>
  </si>
  <si>
    <t>下颌骨骨折切开复位内固定术
上颌骨骨折切开复位内固定术
下颌骨缺损钛板重建术</t>
  </si>
  <si>
    <t>003306070010000
003306070010100
003306070010200
003306070010300</t>
  </si>
  <si>
    <t>上颌雷弗特I型截骨术（LeFort）
上颌雷弗特I型截骨术(LeFort)(分块截骨术)
上颌雷弗特I型截骨术（LeFort）（骨内坚固内固定术）
上颌雷弗特I型截骨术（LeFort）（植骨术）</t>
  </si>
  <si>
    <t>HHF7P801
HHG7H301
HHF7H302
HHF7H301
HHA7H31  HHA7P37</t>
  </si>
  <si>
    <t>上颌骨陈旧性骨折截骨整复术
下颌骨陈旧性骨折截骨再复位固定术
上颌骨粉碎性骨折切开复位内固定术
上颌骨雷弗特Ⅱ型/Ⅲ型骨折切开复位内固定术
全面部骨折手术复位内固定术                        全面部陈旧性复杂骨折畸形整复术</t>
  </si>
  <si>
    <t>330607001
330607001.10
330607001.20
330607001.30
330608027
330608027.10
330608027.20
330608027.30
330608025</t>
  </si>
  <si>
    <t>上颌雷弗特I型截骨术(LeFort)
上颌雷弗特I型截骨术(LeFort)(上颌雷弗特(LeFort)I型分块截骨术)
上颌雷弗特I型截骨术(LeFort)(骨内坚固内固定术)
上颌雷弗特I型截骨术(LeFort)(植骨术)
上颌骨陈旧性骨折整复术
上颌骨陈旧性骨折整复术（手术复位）
上颌骨陈旧性骨折整复术（颌间固定骨间固定）
上颌骨陈旧性骨折整复术（邻位瓣修复）
下颌骨陈旧性骨折整复术</t>
  </si>
  <si>
    <t>003306080080000</t>
  </si>
  <si>
    <t>HHJ7H302</t>
  </si>
  <si>
    <t>髁突骨折切开复位内固定术</t>
  </si>
  <si>
    <t>HHJ7H301
HHJ7H302
HHJ6U302</t>
  </si>
  <si>
    <t>髁突陈旧性骨折复位内固定术
髁突骨折切开复位内固定术
髁突粉碎性骨折骨折片摘除术</t>
  </si>
  <si>
    <t>330608007
330608007.10
330608007.20
330608007.30
330608007.40
330608007.50
330608008</t>
  </si>
  <si>
    <t>髁状突陈旧性骨折整复术
髁状突陈旧性骨折整复术（髁状突摘除）
髁状突陈旧性骨折整复术（髁状突复位）
髁状突陈旧性骨折整复术（内固定）
髁状突陈旧性骨折整复术（升支截骨）
髁状突陈旧性骨折整复术（关节成形）
髁状突骨折切开复位内固定术</t>
  </si>
  <si>
    <t>003306070140000
003306070140100
003306070140200
003306070140300
003306070140400
003306080150000
003306080120000</t>
  </si>
  <si>
    <t>颧骨颧弓成型术
颧骨颧弓成型术（矫正颧骨颧弓过宽畸形的截骨）
颧骨颧弓成型术（矫正颧骨颧弓过窄畸形的截骨）
颧骨颧弓成型术（骨内坚固内固定术）
颧骨颧弓成型术（植骨术）
颧骨陈旧性骨折截骨整复术
颧弓骨折复位术</t>
  </si>
  <si>
    <t>HHD7H304
HHD7H307
HHD7H401
HHD7H305</t>
  </si>
  <si>
    <t>颞部入路颧弓骨折复位术
颞部入路颧弓骨折复位内固定术
口内入路颧弓骨折复位术
齿钩牵拉颧弓骨折复位术-口外法</t>
  </si>
  <si>
    <t>330607014
330607014.10
330607014.20
330607014.30
330607014.40
330608012
330608011
330608011.10</t>
  </si>
  <si>
    <t>颧骨颧弓成形术
颧骨颧弓成形术(矫正颧骨颧弓过宽畸形的截骨)
颧骨颧弓成形术(矫正颧骨颧弓过窄畸形的截骨)
颧骨颧弓成形术(骨内坚固内固定术)
颧骨颧弓成形术(植骨术)
颧弓骨折复位术
颧骨骨折切开复位内固定术
颧骨骨折切开复位内固定术（颧弓骨折）</t>
  </si>
  <si>
    <t>003306070140000
003306070140100
003306070140200
003306070140300
003306070140400
003306080150000
003306080130000</t>
  </si>
  <si>
    <t>颧骨颧弓成型术
颧骨颧弓成型术（矫正颧骨颧弓过宽畸形的截骨）
颧骨颧弓成型术（矫正颧骨颧弓过窄畸形的截骨）
颧骨颧弓成型术（骨内坚固内固定术）
颧骨颧弓成型术（植骨术）
颧骨陈旧性骨折截骨整复术
颧骨上颌骨复合骨折切开复位内固定术</t>
  </si>
  <si>
    <t>HHC7H801
HHD7H801
HHD7H306</t>
  </si>
  <si>
    <t>颧骨上颌骨骨折切开复位内固定术
颧骨陈旧性骨折截骨复位固定术
颧骨颧弓骨折复位内固定术</t>
  </si>
  <si>
    <t xml:space="preserve">330607014
330607014.10
330607014.20
330607014.30
330607014.40
330608015
330608016
330608013
</t>
  </si>
  <si>
    <t xml:space="preserve">颧骨颧弓成形术
颧骨颧弓成形术(矫正颧骨颧弓过宽畸形的截骨)
颧骨颧弓成形术(矫正颧骨颧弓过窄畸形的截骨)
颧骨颧弓成形术(骨内坚固内固定术)
颧骨颧弓成形术(植骨术)
颧骨陈旧性骨折截骨整复术
颧骨陈旧性骨折植骨矫治术
颧骨上颌骨复合骨折切开复位内固定术
</t>
  </si>
  <si>
    <t>330608013.01
330608013.02</t>
  </si>
  <si>
    <t>颧骨上颌骨复合骨折切开复位内固定术（双侧颧骨骨折加收）                   颧骨上颌骨复合骨折切开复位内固定术（双侧颧弓骨折加收）</t>
  </si>
  <si>
    <t>003306080140000</t>
  </si>
  <si>
    <t>HHD7H301
HHD7H302
HHD7H303</t>
  </si>
  <si>
    <t>MarkowitzⅠ类鼻眶筛骨折复位内固定术
MarkowitzⅡ类鼻眶筛骨折复位内固定术
MarkowitzⅢ类鼻眶筛骨折复位内固定术</t>
  </si>
  <si>
    <t>003306080020000
003306080020100
003306080020200
003306080020300
003306080020400
003306080020500
003306080020600
003306080030000
003306080010000
003306080010100
003306080010200
003306080010300
003306080010400
003306080010500
003306080010600</t>
  </si>
  <si>
    <t>口腔颌面软组织清创术(中)
口腔颌面软组织清创术(中)(浅表异物清除)
口腔颌面软组织清创术(中)(创面清洗)
口腔颌面软组织清创术(中)(组织处理)
口腔颌面软组织清创术(中)(止血)
口腔颌面软组织清创术(中)(缝合)
口腔颌面软组织清创术(中)(口腔颌面软组织裂伤缝合)
口腔颌面软组织清创术(小)
口腔颌面软组织清创术(大)
口腔颌面软组织清创术(大)(浅表异物清除)
口腔颌面软组织清创术(大)(创面清洗)
口腔颌面软组织清创术(大)(组织处理)
口腔颌面软组织清创术(大)(止血)
口腔颌面软组织清创术(大)(缝合)
口腔颌面软组织清创术(大)(口腔颌面软组织裂伤缝合)</t>
  </si>
  <si>
    <t>HHB6U701
HHB7P301
HHB7P302
HHB7Q301
HHB7Q303
HHB7Q601</t>
  </si>
  <si>
    <t>口腔颌面软组织浅表创伤清创术
颌面部软组织挫裂伤清创缝合术
颌面部严重软组织挫裂伤清创缝合术
颌面创伤性软组织缺损局部组织瓣修复术
口腔颌面部软组织缺损带蒂皮瓣修复术
口腔颌面部软组织缺损游离皮瓣移植修复术</t>
  </si>
  <si>
    <t>330608002
330608002.10
330608002.20
330608002.30
330608002.40
330608002.50
330608003
330608001
330608001.10
330608001.20
330608001.30
330608001.40
330608001.50
330608003.10
330608003.20
330608003.30
330608003.40
330608003.50</t>
  </si>
  <si>
    <t>口腔颌面软组织清创术(中)
口腔颌面软组织清创术(中)(浅表异物清除)
口腔颌面软组织清创术(中)(创面清洗)
口腔颌面软组织清创术(中)(组织处理)
口腔颌面软组织清创术(中)(止血)
口腔颌面软组织清创术(中)(口腔颌面软组织裂伤缝合)
口腔颌面软组织清创术(小)
口腔颌面软组织清创术(大)
口腔颌面软组织清创术(大)(浅表异物清除)
口腔颌面软组织清创术(大)(创面清洗)
口腔颌面软组织清创术(大)(组织处理)
口腔颌面软组织清创术(大)(止血)
口腔颌面软组织清创术(大)(口腔颌面软组织裂伤缝合)
口腔颌面软组织清创术（小）（浅表异物清除）
口腔颌面软组织清创术（小）（创面清洗）
口腔颌面软组织清创术（小）（组织处理）
口腔颌面软组织清创术（小）（止血）
口腔颌面软组织清创术（小）（口腔颌面软组织裂伤缝合）</t>
  </si>
  <si>
    <t>003306050180000
003306050010000
003306050230000
003306050010200
003306050020000
003306050250000
003306050010200
003306050250000
003306050270000
003306050020000</t>
  </si>
  <si>
    <t>口底皮样囊肿摘除术
口腔颌面部小肿物切除术
腭部肿物局部扩大切除术
口腔颌面部小肿物切除术（颌面部良性小肿物）
口腔颌面部神经纤维瘤切除成形术
颞部肿物切除术
口腔颌面部小肿物切除术(颌面部良性小肿物)
颞部肿物切除术
腮腺浅叶肿物切除术
口腔颌面部神经纤维瘤切除成形术</t>
  </si>
  <si>
    <t>003306050330000</t>
  </si>
  <si>
    <t>HHA7P301
KHA7N301
HHA6U304
HHN6U303
HHP6U302
HHQ6U401
HHR6U301
HHM6U43</t>
  </si>
  <si>
    <t>颌面小肿物切除整形术
口腔颌面部良性病变冷冻治疗
颌面部神经纤维瘤切除成形术(小)
唇部肿物局部切除术
口外入路颊部肿物切除术
舌肿物切除术
腭部良性肿物切除术
口咽部肿物局部切除术</t>
  </si>
  <si>
    <t>330605018
330605001
330605023
330605002
330605025
330605025.10
330605027</t>
  </si>
  <si>
    <t>口底皮样囊肿摘除术
口腔颌面部小肿物切除术
腭部肿物局部扩大切除术
口腔颌面部神经纤维瘤切除成形术
颞部肿物切除术
颞部肿物切除术(肿物切除及邻位瓣修复)
腮腺浅叶肿物切除术</t>
  </si>
  <si>
    <t>003306050190000
003306050190100
003306050150000
003306050150100
003306050170000</t>
  </si>
  <si>
    <t>口底恶性肿物局部扩大切除术
口底恶性肿物局部扩大切除术（肿物切除）
舌恶性肿物切除术
舌恶性肿物切除术（肿物切除及舌整复（舌部分、半舌、全舌切除术））
颊部恶性肿物局部扩大切除术</t>
  </si>
  <si>
    <t>KHA7N302
HHA6U305
HHA6U306
HHA6X301
HHN6U304
HHN6X301
HHP6X401
HHA7P305
HHB7Q303
HHB7Q601
HHA6U301
HHA6U302
HHA6U303
HHH6U302
HHM6X301
HHQ6U301
HHQ6U302
HHQ6U402
HHQ6W401
HHQ6X401
HHQ7Q401
HHQ7Q402
HHR6X301
HHW6X401
HHB7P33
HHB7P34</t>
  </si>
  <si>
    <t>口腔颌面部恶性肿瘤冷冻治疗
颌面部神经纤维瘤切除成形术(中)
颌面部神经纤维瘤切除成形术(大)
颌面部软组织恶性肿瘤扩大切除术
唇部恶性肿物切除术
唇部恶性肿物扩大切除术
口内入路颊部恶性肿物扩大切除术
口腔颌面部复合组织缺损游离骨肌皮瓣移植修复术
口腔颌面部软组织缺损带蒂皮瓣修复术
口腔颌面部软组织缺损游离皮瓣移植修复术
口腔颌面部巨大静脉畸形切除术
口腔颌面部巨大动静脉畸形切除术
口腔颌面部巨大淋巴管畸形切除术
颞部肿物切除术
口底恶性肿瘤扩大切除术
舌骨上入路舌根部肿瘤切除术
正中入路舌根肿瘤切除术
半舌切除术
全舌切除术
舌恶性肿物扩大切除术
带蒂复合组织瓣舌再造术
血管化组织瓣舌再造术
腭部恶性肿瘤扩大切除术
牙龈恶性肿瘤扩大切除术
面部软组织不对称畸形局部组织瓣矫正术
面部软组织不对称畸形游离组织矫正术</t>
  </si>
  <si>
    <t>330605019
330605019.10
330605015
330605015.10
330605015.20
330605017
330605016</t>
  </si>
  <si>
    <t>口底恶性肿物局部扩大切除术
口底恶性肿物局部扩大切除术(肿物切除及邻位瓣修复)
舌恶性肿物切除术
舌恶性肿物切除术(肿物切除(舌部分、半舌、全舌切除术))
舌恶性肿物切除术(舌整复(舌部分、半舌、全舌切除术))
颊部恶性肿物局部扩大切除术
舌根部肿瘤切除术</t>
  </si>
  <si>
    <t>003306050310000
003306050310100</t>
  </si>
  <si>
    <t>鳃裂囊肿切除术
鳃裂囊肿切除术(鳃裂瘘切除术)</t>
  </si>
  <si>
    <t>003306050330000
003306050330001</t>
  </si>
  <si>
    <t>颌面颈部深部肿物探查术
颌面颈部深部肿物探查术(切除术酌情加收)</t>
  </si>
  <si>
    <t>HHA7P305
HHB7Q303
HHB7Q601</t>
  </si>
  <si>
    <t>口腔颌面部复合组织缺损游离骨肌皮瓣移植修复术
口腔颌面部软组织缺损带蒂皮瓣修复术
口腔颌面部软组织缺损游离皮瓣移植修复术</t>
  </si>
  <si>
    <t xml:space="preserve">330605031
330605031.01
</t>
  </si>
  <si>
    <t xml:space="preserve">鳃裂囊肿切除术
鳃裂囊肿切除术(简单瘘切除收取)
</t>
  </si>
  <si>
    <t>330605033.01 330605033</t>
  </si>
  <si>
    <t>颌面颈部深部肿物探查术（肿物切除术加收）     颌面颈部深部肿物探查术</t>
  </si>
  <si>
    <t>HHY6X301
HHA7P305
HHB7Q303
HHB7Q601</t>
  </si>
  <si>
    <t>颈部恶性肿瘤扩大切除术
口腔颌面部复合组织缺损游离骨肌皮瓣移植修复术
口腔颌面部软组织缺损带蒂皮瓣修复术
口腔颌面部软组织缺损游离皮瓣移植修复术</t>
  </si>
  <si>
    <t>330605031
330605031.01
330605033</t>
  </si>
  <si>
    <t>鳃裂囊肿切除术
鳃裂囊肿切除术(简单瘘切除收取)
颌面颈部深部肿物探查术</t>
  </si>
  <si>
    <t>330605031.02
330605033.01</t>
  </si>
  <si>
    <t>鳃裂囊肿切除术（复杂鳃裂囊肿切除加收）
颌面颈部深部肿物探查术（肿物切除术加收）</t>
  </si>
  <si>
    <t>003306050270000
003306050270100
003306050270200
003306050280000
003306050280001
003306050280100
003306050280200
003306050280300</t>
  </si>
  <si>
    <t>腮腺浅叶肿物切除术
腮腺浅叶肿物切除术(腮腺区肿物切除)
腮腺浅叶肿物切除术(腮腺浅叶切除及面神经解剖术)
腮腺全切除术
腮腺全切除术(升支截断复位固定酌情加收)
腮腺全切除术(腮腺深叶肿物切除)
腮腺全切除术(腮腺切除)
腮腺全切除术(面神经解剖术)</t>
  </si>
  <si>
    <t>HHL6U303
HHL6U304
HHL6W302</t>
  </si>
  <si>
    <t>腮腺浅叶肿物切除术
腮腺部分切除术
腮腺深叶切除术</t>
  </si>
  <si>
    <t>330605027
330605027.10
330605027.20
330605028
330605028.10
330605028.20</t>
  </si>
  <si>
    <t>腮腺浅叶肿物切除术
腮腺区肿物切除术
腮腺浅叶切除及面神经解剖术
腮腺全切除术
腮腺深叶肿物切除术
腮腺切除及面神经解剖术</t>
  </si>
  <si>
    <t>003306050360000</t>
  </si>
  <si>
    <t>HHL6U302
HHL6U301</t>
  </si>
  <si>
    <t>颌下腺良性肿物切除术
颌下腺摘除术</t>
  </si>
  <si>
    <t>HHL6U402
HHL6U401</t>
  </si>
  <si>
    <t>舌下腺摘除术
舌下腺囊肿袋形术</t>
  </si>
  <si>
    <t>003306050290000
003306050290100
003306050290200
003306050290300</t>
  </si>
  <si>
    <t>腮腺恶性肿物扩大切除术
腮腺恶性肿物扩大切除术(腮腺深叶肿物切除)
腮腺恶性肿物扩大切除术(腮腺切除)
腮腺恶性肿物扩大切除术(面神经解剖术)</t>
  </si>
  <si>
    <t>HHL6W301
HHL6U303
HHL6W302
HHL6X302</t>
  </si>
  <si>
    <t>腮腺全切术
腮腺浅叶肿物切除术
腮腺深叶切除术
腮腺恶性肿瘤扩大切除术</t>
  </si>
  <si>
    <t>330605029
330605029.10
330605029.20</t>
  </si>
  <si>
    <t>腮腺恶性肿物扩大切除术
腮腺恶性肿物扩大切除术(腮腺深叶肿物切除)
腮腺恶性肿物扩大切除术(腮腺切除及面神经解剖术)</t>
  </si>
  <si>
    <t>HHL6X301
HHL6U302
HHL6U301</t>
  </si>
  <si>
    <t>颌下腺恶性肿物扩大切除术
颌下腺良性肿物切除术
颌下腺摘除术</t>
  </si>
  <si>
    <t>003306070160000
003306070160100</t>
  </si>
  <si>
    <t>髁状突高位切除术
髁状突高位切除术（髁状突关节面磨光术）</t>
  </si>
  <si>
    <t>HHJ6U303
HHJ6U304
HHJ6U305</t>
  </si>
  <si>
    <t>髁状突良性肿物切除术
髁状突高位切除术
颞下颌关节盘摘除术</t>
  </si>
  <si>
    <t>330607016
330607016.10</t>
  </si>
  <si>
    <t>髁状突高位切除术
髁状突高位切除术(髁状突关节面磨光术)</t>
  </si>
  <si>
    <t>003306050240000
00'3306070160100</t>
  </si>
  <si>
    <t>髁状突肿物切除术
髁状突高位切除术（髁状突关节面磨光术）</t>
  </si>
  <si>
    <t>HHJ6X301
HHJ6X301</t>
  </si>
  <si>
    <t>髁状突恶性肿物扩大切除术
髁状突恶性肿物扩大切除术</t>
  </si>
  <si>
    <t>330605024
330607016.10</t>
  </si>
  <si>
    <t>髁状突肿物切除术
髁状突高位切除术(髁状突关节面磨光术)</t>
  </si>
  <si>
    <t>003302010410000</t>
  </si>
  <si>
    <t>HGK6U62</t>
  </si>
  <si>
    <t>经鼻内镜上颌窦翼腭窝颞下窝病变切除术</t>
  </si>
  <si>
    <t>330201041
HBN73305</t>
  </si>
  <si>
    <t>颅底肿瘤切除术
颅底肿物切除术</t>
  </si>
  <si>
    <t>003306050260000
003306050260100
003306050260200</t>
  </si>
  <si>
    <t>颌骨骨纤维异常增殖症切除成形术
颌骨骨纤维异常增殖症切除成形术（异常骨组织切除）
颌骨骨纤维异常增殖症切除成形术（骨及邻近软组织成形术）</t>
  </si>
  <si>
    <t>HHF6U301
HHF7Q402
HHE6U31</t>
  </si>
  <si>
    <t>上颌骨部分切除术
上颌骨缺损网托加松质骨移植术
颌骨中心性血管畸形切除术</t>
  </si>
  <si>
    <t>330605026
330605026.10
330605009
330605009.01</t>
  </si>
  <si>
    <t>颌骨骨纤维异常增殖症切除成形术
颌骨异常骨组织切除及邻近软组织成形术
上颌骨部分切除术
上颌骨部分切除术（双侧加收）</t>
  </si>
  <si>
    <t>003306050100000</t>
  </si>
  <si>
    <t>330605010 330605010.01</t>
  </si>
  <si>
    <t>上颌骨次全切除术                  上颌骨次全切除术(双侧加收)</t>
  </si>
  <si>
    <t>003306050110000
003306050120000</t>
  </si>
  <si>
    <t>上颌骨全切术
上颌骨扩大切除术</t>
  </si>
  <si>
    <t>HHF6U405
HHF6W401
HHF6X301
HHF7P403
HHA7P305
HHF7Q401
HHF7Q601
HHF7Q602
HHE7P301</t>
  </si>
  <si>
    <t>上颌骨次全切除术
上颌骨全切术
上颌骨扩大切除术
上颌骨缺损非血管化游离植骨修复术
口腔颌面部复合组织缺损游离骨肌皮瓣移植修复术
上颌骨缺损带蒂骨移植术
上颌骨缺损吻合血管骨移植修复术
上颌骨缺损吻合血管复合瓣移植修复术
颌骨缺损非血管化组织修复术</t>
  </si>
  <si>
    <t>KHE4A401</t>
  </si>
  <si>
    <t>颌骨缺损自体骨组织移植手术导板制作</t>
  </si>
  <si>
    <t>330605011
330605011.01
330605012
330605012.01</t>
  </si>
  <si>
    <t>上颌骨全切术
上颌骨全切术（双侧加收）
上颌骨扩大切除术
上颌骨扩大切除术(双侧加收)</t>
  </si>
  <si>
    <t>003306050260000
003306050260100
003306050260200
003306070080000
003306070090000</t>
  </si>
  <si>
    <t>颌骨骨纤维异常增殖症切除成形术
颌骨骨纤维异常增殖症切除成形术（异常骨组织切除）
颌骨骨纤维异常增殖症切除成形术（骨及邻近软组织成形术）
下颌下缘去骨成形术
下颌骨去骨皮质术</t>
  </si>
  <si>
    <t>HHG6U403
HHG7Q301
HHG6U302
HHG7P302
HHG7P304
HHJ6U301</t>
  </si>
  <si>
    <t>口内入路下颌骨部分切除术
下颌骨缺损网托加松质骨移植术
口外入路下颌骨部分切除术
下颌骨缺损修复体植入修复术
下颌骨缺损牵张成骨修复术
髁突陈旧性骨折髁状突摘除术</t>
  </si>
  <si>
    <t>330605026
330605026.10
330605005
330605005.01
330607008
330607009</t>
  </si>
  <si>
    <t>颌骨骨纤维异常增殖症切除成形术
颌骨异常骨组织切除及邻近软组织成形术
下颌骨部分切除术
下颌骨部分切除术（双侧加收）
下颌下缘去骨成形术
下颌骨去骨皮质术</t>
  </si>
  <si>
    <t>003306050070000
003306050060000</t>
  </si>
  <si>
    <t>下颌骨扩大切除术
下颌骨半侧切除术</t>
  </si>
  <si>
    <t>HHG6U303
HHG6U304
HHG6W301
HHG7Q302
HHG7Q303
KHE4A401
HHG7P301
HHA7P305
HHE7P301</t>
  </si>
  <si>
    <t>半侧下颌骨切除术
下颌骨大部切除术
全下颌骨切除术
下颌骨缺损带蒂骨移植术
下颌骨缺损带血管蒂游离骨瓣移植术
颌骨缺损自体骨组织移植手术导板制作
下颌骨缺损游离植骨修复术
口腔颌面部复合组织缺损游离骨肌皮瓣移植修复术
颌骨缺损非血管化组织修复术</t>
  </si>
  <si>
    <t>330605007
330605007.01
330605006
330605006.01</t>
  </si>
  <si>
    <t>下颌骨扩大切除术
下颌骨扩大切除术(双侧加收)
下颌骨半侧切除术
下颌骨半侧切除术(双侧加收)</t>
  </si>
  <si>
    <t>HHD6X401</t>
  </si>
  <si>
    <t>颧骨扩大切除术</t>
  </si>
  <si>
    <t>003306040210000</t>
  </si>
  <si>
    <t>HHB6U31</t>
  </si>
  <si>
    <t>颌面皮肤瘘管病灶切除术</t>
  </si>
  <si>
    <t>003306050030000</t>
  </si>
  <si>
    <t>HHL7Q301</t>
  </si>
  <si>
    <t>HHL7Q41</t>
  </si>
  <si>
    <t>小唾液腺自体移植术</t>
  </si>
  <si>
    <t>HHJ7H303
HHJ7H303
HHJ7H303</t>
  </si>
  <si>
    <t>颞下颌关节切开复位术
颞下颌关节切开复位术
颞下颌关节切开复位术</t>
  </si>
  <si>
    <t>HHJ7Z501
HHJ1A501
KHJ3B401</t>
  </si>
  <si>
    <t>经关节镜颞下颌手术治疗
颞下颌关节内镜检查
颞下颌关节紊乱病系统设计</t>
  </si>
  <si>
    <t>003105150010000</t>
  </si>
  <si>
    <t>KHJ3H701</t>
  </si>
  <si>
    <t>颞下颌脱位关节复位术</t>
  </si>
  <si>
    <t>KHJ3B401</t>
  </si>
  <si>
    <t>颞下颌关节紊乱病系统设计</t>
  </si>
  <si>
    <t>003306070150000
003306070150200</t>
  </si>
  <si>
    <t>颞下颌关节盘手术
颞下颌关节盘手术(颞下颌关节盘复位固定术)</t>
  </si>
  <si>
    <t>HHJ7M301
HHJ7M601</t>
  </si>
  <si>
    <t>颞下颌关节盘复位固定术
经关节镜颞下颌关节盘复位固定术</t>
  </si>
  <si>
    <t>HHJ1A501</t>
  </si>
  <si>
    <t>颞下颌关节内镜检查</t>
  </si>
  <si>
    <t>330607015 330607015.20</t>
  </si>
  <si>
    <t>颞下颌关节盘手术                               颞下颌关节盘手术(颞下颌关节盘复位固定术)</t>
  </si>
  <si>
    <t>003306070170000
003306070170100</t>
  </si>
  <si>
    <t>颞下颌关节成形术
颞下颌关节成形术(骨球截除术)</t>
  </si>
  <si>
    <t>HHJ7P301
HHJ7Z501</t>
  </si>
  <si>
    <t>颞下颌关节成形术
经关节镜颞下颌手术治疗</t>
  </si>
  <si>
    <t>HHJ1A501
HHJ1A501</t>
  </si>
  <si>
    <t>颞下颌关节内镜检查
颞下颌关节内镜检查</t>
  </si>
  <si>
    <t>330607017
330607017.10</t>
  </si>
  <si>
    <t>003306070170000</t>
  </si>
  <si>
    <t>HHJ7Z501
HHJ6U303</t>
  </si>
  <si>
    <t>经关节镜颞下颌手术治疗
髁状突良性肿物切除术</t>
  </si>
  <si>
    <t>003306070160000
003306070160100
003306070170200</t>
  </si>
  <si>
    <t>髁状突高位切除术
髁状突高位切除术(髁状突关节面磨光术)
颞下颌关节成形术</t>
  </si>
  <si>
    <t>HHJ6U304
HHJ6U305</t>
  </si>
  <si>
    <t>髁状突高位切除术
颞下颌关节盘摘除术</t>
  </si>
  <si>
    <t>330607016
330607016.10
330607017</t>
  </si>
  <si>
    <t>003306070150000</t>
  </si>
  <si>
    <t>HHJ7P302
HHJ7Z501</t>
  </si>
  <si>
    <t>颞下颌关节盘修复术
经关节镜颞下颌手术治疗</t>
  </si>
  <si>
    <t>003306070150100
003306070150300
003306070150300</t>
  </si>
  <si>
    <t>颞下颌关节盘手术(颞下颌关节盘摘除术)
颞下颌关节盘手术(颞肌瓣植入修复术)
颞下颌关节盘手术(其他生物性材料植入修复术)</t>
  </si>
  <si>
    <t>330607015.10
330607015.30</t>
  </si>
  <si>
    <t>颞下颌关节盘手术(颞下颌关节盘摘除术)
颞下颌关节盘手术(颞肌瓣或其他生物性材料植入修复术)</t>
  </si>
  <si>
    <t>HHJ7Q302</t>
  </si>
  <si>
    <t>颞下颌关节成形加游离植骨重建术</t>
  </si>
  <si>
    <t>003306070170300
003306070170400
00003306070170000-330607018</t>
  </si>
  <si>
    <t>颞下颌关节成形术(植骨床制备术)
颞下颌关节成形术(骨及代用品植入术)
颞下颌关节置换术（国家项目名称：颞下颌关节成形术）</t>
  </si>
  <si>
    <t>HHJ6L301
HHJ6V401
HHJ7Q301</t>
  </si>
  <si>
    <t>颞下颌关节置换术
髁突陈旧骨折错位升支截骨矫正术
髁突骨球截除血管化骨移植重建术</t>
  </si>
  <si>
    <t>330607017.30
330607017.40
330607017</t>
  </si>
  <si>
    <t>颞下颌关节成形术(植骨床制备术)
颞下颌关节成形术(骨及代用品植入术)
颞下颌关节成形术</t>
  </si>
  <si>
    <t>KHJ4G402
KHJ4G401</t>
  </si>
  <si>
    <t>错合畸形颞下颌关节紊乱病正畸治疗
错合畸形复杂颞下颌关节紊乱病正畸治疗</t>
  </si>
  <si>
    <t>003306070170200</t>
  </si>
  <si>
    <t>003306060110000
003306060110001
003306060110100
003306060110300
003306060110400
003306060120000
003306060120001
003306060120100
003306060120300
003306060120400</t>
  </si>
  <si>
    <t>单侧不完全唇裂修复术
单侧不完全唇裂修复术(双侧加收)
单侧不完全唇裂修复术(唇裂修复)
单侧不完全唇裂修复术(唇功能性修复)
单侧不完全唇裂修复术(唇正中裂修复)
单侧完全唇裂修复术
单侧完全唇裂修复术(双侧加收)
单侧完全唇裂修复术(唇裂修复)
单侧完全唇裂修复术(唇功能性修复)
单侧完全唇裂修复术(唇正中裂修复)</t>
  </si>
  <si>
    <t>HHN7P305
HHN7P308
HHN7P312</t>
  </si>
  <si>
    <t>部分唇缺损局部组织瓣修复术
唇瘘修补术
唇正中裂修复术</t>
  </si>
  <si>
    <t>330606011
330606011.01
330606011.10
330606011.20
330606012
330606012.01
330606012.10
330606010.30</t>
  </si>
  <si>
    <t>单侧不完全唇裂修复术
单侧不完全唇裂修复术(双侧加收)
单侧不完全唇裂修复术(唇裂修复)
单侧不完全唇裂修复术(唇功能性修复)
单侧完全唇裂修复术
单侧完全唇裂修复术(双侧加收)
单侧完全唇裂修复术(唇功能性修复)
唇缺损修复术(唇正中裂修复)</t>
  </si>
  <si>
    <t>003306060270000
003306060270100</t>
  </si>
  <si>
    <t>面横裂修复术
面横裂修复术(面斜裂修复术)</t>
  </si>
  <si>
    <t>HHA7P303
HHA7P302
HHA7P34</t>
  </si>
  <si>
    <t>面斜裂修复术
面横裂修复术
复杂面裂修复术</t>
  </si>
  <si>
    <t>330606027
330606027.10</t>
  </si>
  <si>
    <t>003306060100000
003306060100100
003306060100200</t>
  </si>
  <si>
    <t>唇缺损修复术
唇缺损修复术(部分缺损)
唇缺损修复术(全唇缺损)</t>
  </si>
  <si>
    <t>HHN7P325
HHN7P306
HHN7P307
HHN7P323</t>
  </si>
  <si>
    <t>上唇缺损鼻唇沟瓣修复术
唇缺损皮管修复术
唇缺损交叉唇瓣修复术
全唇缺损局部组织瓣修复术</t>
  </si>
  <si>
    <t>330606010
330606010.10
330606010.20</t>
  </si>
  <si>
    <t>003306060090000
003306060090100
003306060090200
003306060090300
003306060090400
003306060090500</t>
  </si>
  <si>
    <t>唇畸形矫正术
唇畸形矫正术（厚唇）
唇畸形矫正术（重唇）
唇畸形矫正术（薄唇）
唇畸形矫正术（唇瘢痕）
唇畸形矫正术（唇弓不齐）</t>
  </si>
  <si>
    <t>HHN7M301
HHN7P301
HHN7P304
HHN7P309</t>
  </si>
  <si>
    <t>唇粘连术
厚唇重唇矫正术
口哨唇矫正术
唇弓不齐矫正术</t>
  </si>
  <si>
    <t>330606009
330606009.10
330606009.20
330606009.30
330606009.40
330606009.50</t>
  </si>
  <si>
    <t>唇畸形矫正术
唇畸形矫正术(厚唇)
唇畸形矫正术(重唇)
唇畸形矫正术(薄唇)
唇畸形矫正术(唇瘢痕)
唇畸形矫正术(唇弓不齐)</t>
  </si>
  <si>
    <t>003306060130000
003306060150000
003306060150100
003306060150200
003306060170000
003306060170001
003306060170100
003306060170200
003306060180000
003306060180001
003306060180100
003306060180200
003306060180300
003306060200000
003306060200001
003306060200100
003306060200200</t>
  </si>
  <si>
    <t>犁骨瓣修复术
II°腭裂兰氏修复术
II°腭裂兰氏修复术(硬腭裂修复术)
II°腭裂兰氏修复术(软腭裂修复术)
反向双“Z“腭裂修复术
反向双“Z“腭裂修复术（每加一侧酌情加收）
反向双“Z“腭裂修复术（腭裂兰氏修复）
反向双“Z“腭裂修复术（软腭延长术）
单瓣二瓣后退腭裂修复术
单瓣二瓣后退腭裂修复术（每加一侧酌情加收）
单瓣二瓣后退腭裂修复术（腭裂兰氏修复）
单瓣二瓣后退腭裂修复术（硬腭前部瘘修复术）
单瓣二瓣后退腭裂修复术（软腭延长术）
组织瓣转移腭裂修复术
组织瓣转移腭裂修复术（每加一侧加收）
组织瓣转移腭裂修复术（腭粘膜瓣后推）
组织瓣转移腭裂修复术（颊肌粘膜瓣转移术）</t>
  </si>
  <si>
    <t>HHR7P402
HHR7P403
HHR7P405
HHR7P411
HHR7P420
HHR7E401
HHR7F401
HHR7H401
HHR7P401</t>
  </si>
  <si>
    <t>Ⅰ度腭裂修复术
Ⅱ度腭裂修复术
反向双“Z”腭裂修复术
腭咽环扎腭裂修复术
咽后壁瓣腭咽成形术
软腭支架置入术
腭帆缩短术
腭咽上提术
腭弓成形术</t>
  </si>
  <si>
    <t>330606013
330606015
330606015.10
330606015.20
330606017
330606017.01
330606017.10
330606017.20
330606018
330606018.01
330606018.10
330606018.20
330606018.30
330606020
330606020.01
330606020.10
330606020.20
330606014
330606014.10
330606014.20
330606014.30
330606019
330606019.01
330606019.10
330606019.20</t>
  </si>
  <si>
    <t>犁骨瓣修复术
II°腭裂兰氏修复术
II°腭裂兰氏修复术(硬腭裂修复术)
II°腭裂兰氏修复术(软腭裂修复术)
反向双“Z“腭裂修复术
反向双“Z“腭裂修复术(增加一侧加收)
反向双“Z“腭裂修复术(腭裂兰氏修复)
反向双“Z“腭裂修复术(软腭延长术)
单瓣二瓣后退腭裂修复术
单瓣二瓣后退腭裂修复术(增加一侧加收)
单瓣二瓣后退腭裂修复术(腭裂兰氏修复)
单瓣二瓣后退腭裂修复术(硬腭前部瘘修复术)
单瓣二瓣后退腭裂修复术(软腭延长术)
组织瓣转移腭裂修复术
组织瓣转移腭裂修复术(增加一侧加收)
组织瓣转移腭裂修复术(腭粘膜瓣后推)
组织瓣转移腭裂修复术(颊肌粘膜瓣转移术)
Ⅰ°腭裂兰氏修复术
Ⅰ°腭裂兰氏修复术(悬雍垂裂)
Ⅰ°腭裂兰氏修复术(软腭裂)
Ⅰ°腭裂兰氏修复术(隐裂修复术)
腭咽环扎腭裂修复术
腭咽环扎腭裂修复术（增加一侧加收）
腭咽环扎腭裂修复术（腭裂兰氏修复）
腭咽环扎腭裂修复术（腭咽腔缩窄术）</t>
  </si>
  <si>
    <t>003306060160000
003306060160001
003306060160100
003306060160200</t>
  </si>
  <si>
    <t>III°腭裂兰氏修复术
III°腭裂兰氏修复术(每加一侧酌情加收)
III°腭裂兰氏修复术(单侧完全性腭裂修复术)
III°腭裂兰氏修复术(硬腭鼻腔面犁骨瓣修复术)</t>
  </si>
  <si>
    <t>HHR7P404
HHR7P404
HHR7P404
HHR7P404</t>
  </si>
  <si>
    <t>Ⅲ度腭裂修复术
Ⅲ度腭裂修复术
Ⅲ度腭裂修复术
Ⅲ度腭裂修复术</t>
  </si>
  <si>
    <t>330606016
330606016.01
330606016.10
330606016.20</t>
  </si>
  <si>
    <t>III°腭裂兰氏修复术
III°腭裂兰氏修复术(增加一侧加收)
III°腭裂兰氏修复术(单侧完全性腭裂修复术)
III°腭裂兰氏修复术(硬腭鼻腔面犁骨瓣修复术)</t>
  </si>
  <si>
    <t>003306060390000</t>
  </si>
  <si>
    <t>HHR7P409
HHR7P410</t>
  </si>
  <si>
    <t>腭瘘修复术
颊肌黏膜瓣转移腭瘘修复术</t>
  </si>
  <si>
    <t>003306060240000 
003306060240100 
003306060240200 
003306060240300</t>
  </si>
  <si>
    <t>牙槽突裂植骨成形术 
牙槽突裂植骨成形术（牙槽突成形术）
牙槽突裂植骨成形术（口腔前庭瘘修补术）
牙槽突裂植骨成形术（鼻腔前庭瘘修补术）</t>
  </si>
  <si>
    <t>HHE7P302
HHF7Q402
HHG6K302
HHC7Q401
HHG7Q301</t>
  </si>
  <si>
    <t>牙槽突裂植骨成形术
上颌骨缺损网托加松质骨移植术
下颌骨缺损替代物植入术
颌骨缺损移植术
下颌骨缺损网托加松质骨移植术</t>
  </si>
  <si>
    <t>003306010250000</t>
  </si>
  <si>
    <t>鼻畸形矫正术</t>
  </si>
  <si>
    <t>HGB7P303
HGB7P302</t>
  </si>
  <si>
    <t>单侧唇裂术后继发鼻畸形矫正术
唇裂初期鼻畸形矫正术</t>
  </si>
  <si>
    <t>330601025</t>
  </si>
  <si>
    <t>003306060020000
003306060030000
003306060280200
003306060290100</t>
  </si>
  <si>
    <t>巨舌畸形矫正术
舌再造术
口腔颌面部软组织缺损局部组织瓣修复术(舌再造修复)
口腔颌面部软组织缺损游离瓣移植修复术(舌再造修复)</t>
  </si>
  <si>
    <t>HHQ7P402
HHQ7P41</t>
  </si>
  <si>
    <t>局部皮瓣舌整形术
巨舌畸形矫正术</t>
  </si>
  <si>
    <t>330606002
330606003
330606028.50
330606029.10</t>
  </si>
  <si>
    <t>003306060110000
003306060110001
003306060110100
003306060110300
003306060110400
003306060120000
003306060120001
003306060120100
003306060120300
003306060120400
‘003306010250000
003306060090000
003306060090100
003306060090200
003306060090300
003306060090400
003306060090500</t>
  </si>
  <si>
    <t>单侧不完全唇裂修复术
单侧不完全唇裂修复术(双侧加收)
单侧不完全唇裂修复术(唇裂修复)
单侧不完全唇裂修复术(唇功能性修复)
单侧不完全唇裂修复术(唇正中裂修复)
单侧完全唇裂修复术
单侧完全唇裂修复术(双侧加收)
单侧完全唇裂修复术(唇裂修复)
单侧完全唇裂修复术(唇功能性修复)
单侧完全唇裂修复术(唇正中裂修复)
鼻畸形矫正术
唇畸形矫正术
唇畸形矫正术（厚唇）
唇畸形矫正术（重唇）
唇畸形矫正术（薄唇）
唇畸形矫正术（唇瘢痕）
唇畸形矫正术（唇弓不齐）</t>
  </si>
  <si>
    <t>HHN7P305
HHN7P308
HHN7P312
HGB7P303
HGB7P302
HHN7M301
HHN7P301
HHN7P304
HHN7P309</t>
  </si>
  <si>
    <t>部分唇缺损局部组织瓣修复术
唇瘘修补术
唇正中裂修复术
单侧唇裂术后继发鼻畸形矫正术
唇裂初期鼻畸形矫正术
唇粘连术
厚唇重唇矫正术
口哨唇矫正术
唇弓不齐矫正术</t>
  </si>
  <si>
    <t>330606011
330606011.01
330606011.10
330606011.20
330606012
330606012.01
330606012.10
330606010.30
330601025
330606009
330606009.10
330606009.20
330606009.30
330606009.40
330606009.50</t>
  </si>
  <si>
    <t>单侧不完全唇裂修复术
单侧不完全唇裂修复术(双侧加收)
单侧不完全唇裂修复术(唇裂修复)
单侧不完全唇裂修复术(唇功能性修复)
单侧完全唇裂修复术
单侧完全唇裂修复术(双侧加收)
单侧完全唇裂修复术(唇功能性修复)
唇缺损修复术(唇正中裂修复)
鼻畸形矫正术
唇畸形矫正术
唇畸形矫正术(厚唇)
唇畸形矫正术(重唇)
唇畸形矫正术(薄唇)
唇畸形矫正术(唇瘢痕)
唇畸形矫正术(唇弓不齐)</t>
  </si>
  <si>
    <t>003306060130000
003306060150000
003306060150100
003306060150200
003306060160000
003306060160001
003306060160100
003306060160200
003306060170000
003306060170001
003306060170100
003306060170200
003306060180000
003306060180001
003306060180100
003306060180200
003306060180300
003306060200000
003306060200001
003306060200100
003306060200200</t>
  </si>
  <si>
    <t>犁骨瓣修复术
II°腭裂兰氏修复术
II°腭裂兰氏修复术(硬腭裂修复术)
II°腭裂兰氏修复术(软腭裂修复术)
III°腭裂兰氏修复术
III°腭裂兰氏修复术(每加一侧酌情加收)
III°腭裂兰氏修复术(单侧完全性腭裂修复术)
III°腭裂兰氏修复术(硬腭鼻腔面犁骨瓣修复术)
反向双“Z“腭裂修复术
反向双“Z“腭裂修复术（每加一侧酌情加收）
反向双“Z“腭裂修复术（腭裂兰氏修复）
反向双“Z“腭裂修复术（软腭延长术）
单瓣二瓣后退腭裂修复术
单瓣二瓣后退腭裂修复术（每加一侧酌情加收）
单瓣二瓣后退腭裂修复术（腭裂兰氏修复）
单瓣二瓣后退腭裂修复术（硬腭前部瘘修复术）
单瓣二瓣后退腭裂修复术（软腭延长术）
组织瓣转移腭裂修复术
组织瓣转移腭裂修复术（每加一侧加收）
组织瓣转移腭裂修复术（腭粘膜瓣后推）
组织瓣转移腭裂修复术（颊肌粘膜瓣转移术）</t>
  </si>
  <si>
    <t>HHR7P402
HHR7P403
HHR7P405
HHR7P411
HHR7P420
HHR7E401
HHR7F401
HHR7H401
HHR7P401
HHR7P404</t>
  </si>
  <si>
    <t>Ⅰ度腭裂修复术
Ⅱ度腭裂修复术
反向双“Z”腭裂修复术
腭咽环扎腭裂修复术
咽后壁瓣腭咽成形术
软腭支架置入术
腭帆缩短术
腭咽上提术
腭弓成形术
Ⅲ度腭裂修复术</t>
  </si>
  <si>
    <t>330606013
330606015
330606015.10
330606015.20
330606016
330606016.01
330606016.10
330606016.20
330606017
330606017.01
330606017.10
330606017.20
330606018
330606018.01
330606018.10
330606018.20
330606018.30
330606020
330606020.01
330606020.10
330606020.20</t>
  </si>
  <si>
    <t>犁骨瓣修复术
II°腭裂兰氏修复术
II°腭裂兰氏修复术(硬腭裂修复术)
II°腭裂兰氏修复术(软腭裂修复术)
III°腭裂兰氏修复术
III°腭裂兰氏修复术(增加一侧加收)
III°腭裂兰氏修复术(单侧完全性腭裂修复术)
III°腭裂兰氏修复术(硬腭鼻腔面犁骨瓣修复术)
反向双“Z“腭裂修复术
反向双“Z“腭裂修复术(增加一侧加收)
反向双“Z“腭裂修复术(腭裂兰氏修复)
反向双“Z“腭裂修复术(软腭延长术)
单瓣二瓣后退腭裂修复术
单瓣二瓣后退腭裂修复术(增加一侧加收)
单瓣二瓣后退腭裂修复术(腭裂兰氏修复)
单瓣二瓣后退腭裂修复术(硬腭前部瘘修复术)
单瓣二瓣后退腭裂修复术(软腭延长术)
组织瓣转移腭裂修复术
组织瓣转移腭裂修复术(增加一侧加收)
组织瓣转移腭裂修复术(腭粘膜瓣后推)
组织瓣转移腭裂修复术(颊肌粘膜瓣转移术)</t>
  </si>
  <si>
    <t>HHA6P301
HHA6P302</t>
  </si>
  <si>
    <t>面颈部浅表异物探查取出术
面颈深部异物探查取出术</t>
  </si>
  <si>
    <t>HHY6E301</t>
  </si>
  <si>
    <t>颈部开放性损伤探查术</t>
  </si>
  <si>
    <t>003306050040000
003306050040100
003306050040200
003306050040300
003306050040400
003306050040500</t>
  </si>
  <si>
    <t>涎腺瘘切除修复术
涎腺瘘切除修复术(涎腺瘘切除)
涎腺瘘切除修复术(涎腺瘘修补)
涎腺瘘切除修复术(腮腺导管改道)
涎腺瘘切除修复术(腮腺导管成形)
涎腺瘘切除修复术(腮腺导管再造术)</t>
  </si>
  <si>
    <t>HHL7J401
HHL7J401
HHL7J401
HHL7J401
HHL7J401
HHL7J401</t>
  </si>
  <si>
    <t>下颌下腺导管口转位术
下颌下腺导管口转位术
下颌下腺导管口转位术
下颌下腺导管口转位术
下颌下腺导管口转位术
下颌下腺导管口转位术</t>
  </si>
  <si>
    <t>HHL6V301</t>
  </si>
  <si>
    <t>涎腺瘘切除导管重建术</t>
  </si>
  <si>
    <t>003306110010000</t>
  </si>
  <si>
    <t>咽后壁脓肿切开引流术</t>
  </si>
  <si>
    <t>HHA6R301
HHA6R302
HHM6R301
KHM6R401</t>
  </si>
  <si>
    <t>颌面部脓肿切开引流术
颌面部多间隙脓肿切开引流术
口底颌下脓肿切开引流术
口内脓肿切开引流术</t>
  </si>
  <si>
    <t>330611001</t>
  </si>
  <si>
    <t>003306040150000
003306050210000
003306050210100
003306050210200
003306050210300</t>
  </si>
  <si>
    <t>上颌窦开窗异物取出术
口腔颌面颈部异物取出术
口腔颌面颈部异物取出术（枪弹取出）
口腔颌面颈部异物取出术（碎屑取出）
口腔颌面颈部异物取出术（玻璃取出）</t>
  </si>
  <si>
    <t>HHA6P302
HHF6P31</t>
  </si>
  <si>
    <t>面颈深部异物探查取出术
上颌窦开窗异物取出术</t>
  </si>
  <si>
    <t xml:space="preserve">330604015
330605021
330605021.10
330605021.20
330605021.30
</t>
  </si>
  <si>
    <t xml:space="preserve">上颌窦开窗异物取出术
口腔颌面颈部异物取出术
口腔颌面颈部异物取出术(枪弹)
口腔颌面颈部异物取出术(碎屑)
口腔颌面颈部异物取出术(玻璃)
</t>
  </si>
  <si>
    <t>003306060420000</t>
  </si>
  <si>
    <t>HHE7C401
HHE7C801</t>
  </si>
  <si>
    <t>口内入路颌间挛缩瘢痕切除松解术
口内外联合入路颌间挛缩松解术</t>
  </si>
  <si>
    <t>003306070130000
003306070130200
003306070130001
003306070130100</t>
  </si>
  <si>
    <t>颌骨延长骨生成术
颌骨延长骨生成术（骨延长器置入术）
颌骨延长骨生成术(骨延长器置入后的加力酌情加收)
颌骨延长骨生成术(上下颌骨各部分截骨)</t>
  </si>
  <si>
    <t>HHF6K402
HHF6K401
HHG6K301</t>
  </si>
  <si>
    <t>上颌骨截骨外置式牵张器置入牵张成骨术
上颌骨内置式牵引器置入牵张成骨术
下颌骨畸形截骨外牵张器牵张成骨术</t>
  </si>
  <si>
    <t>330607013
330607013.20
330607013.10</t>
  </si>
  <si>
    <t>颌骨延长骨生成术
颌骨延长骨生成术(骨延长器置入术)
颌骨延长骨生成术(上下颌骨各部分截骨)</t>
  </si>
  <si>
    <t>003306080190000
003315050370000</t>
  </si>
  <si>
    <t>骨内固定植入物取出术
骨折内固定装置取出术</t>
  </si>
  <si>
    <t>KHC6N301
HHC6N301</t>
  </si>
  <si>
    <t>外置式牵张器支架拆除术
内置式骨牵张器拆除术</t>
  </si>
  <si>
    <t>330608019  331505037</t>
  </si>
  <si>
    <t>骨内固定植入物取出术                           骨折内固定装置取出术</t>
  </si>
  <si>
    <t>003306070100000
003306070100300</t>
  </si>
  <si>
    <t>下颌角嚼肌肥大畸形矫正术
下颌角嚼肌肥大畸形矫正术（嚼肌部分切除术）</t>
  </si>
  <si>
    <t>HHG7P306
HHG7P306</t>
  </si>
  <si>
    <t>下颌角嚼肌肥大畸形矫正术
下颌角嚼肌肥大畸形矫正术</t>
  </si>
  <si>
    <t>330607010
330607010.30</t>
  </si>
  <si>
    <t>下颌角嚼肌肥大畸形矫正术
下颌角嚼肌肥大畸形矫正术(嚼肌部分切除术)</t>
  </si>
  <si>
    <t>003302020130000</t>
  </si>
  <si>
    <t>HCH7P301
HCH7P302
HYE7P307
HYE7P308
HYE7P309</t>
  </si>
  <si>
    <t>面神经吻合面瘫畸形整复术
跨面神经移植面瘫畸形整复术
神经移植面瘫矫正术
吻合血管神经肌瓣移植面瘫矫正术
去神经肌肉游离移植面瘫畸形矫正术</t>
  </si>
  <si>
    <t>HHA7P36
HYE7P306
HYE7P310</t>
  </si>
  <si>
    <t>陈旧性面瘫血管化游离肌瓣矫正术
静态悬吊面瘫畸形矫正术
带蒂肌筋膜瓣游离阔筋膜移植悬吊面瘫畸形矫正术</t>
  </si>
  <si>
    <t>附件12</t>
  </si>
  <si>
    <t>颌面外科类医疗服务价格项目意见建议反馈表</t>
  </si>
  <si>
    <t>附件13</t>
  </si>
  <si>
    <t>药学类医疗服务价格项目表（征求意见稿）</t>
  </si>
  <si>
    <t>三级价格</t>
  </si>
  <si>
    <t>二级价格</t>
  </si>
  <si>
    <t>一级价格</t>
  </si>
  <si>
    <t>使用说明：
1.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 本立项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
7.药敏检验、基因检测等与用药指导相关的医疗服务价格项目在病理类和检验类立项指南中另行规定。</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</si>
  <si>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</si>
  <si>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</si>
  <si>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</si>
  <si>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1.本项目的药学服务涵盖西药、中药及民族药。
2.一般诊疗费已包含药事服务成本，基层医疗机构收取一般诊疗费时，不得同时收取“门诊诊查费（药学门诊）”。</t>
  </si>
  <si>
    <t>自费</t>
  </si>
  <si>
    <t>门诊诊查费（药学门诊）-副主任（中）药师（加收）</t>
  </si>
  <si>
    <t>门诊诊查费（药学门诊）-主任（中）药师（加收）</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</si>
  <si>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</si>
  <si>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</si>
  <si>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</si>
  <si>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</si>
  <si>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 xml:space="preserve">
符合规定资质的临床药师参与临床医师住院巡诊，每日收取10元；住院天数≤30天的，收取费用最高不超过60元；住院天数＞30天的，收取费用最高不超过100元。
</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</si>
  <si>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</si>
  <si>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</si>
  <si>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</si>
  <si>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</si>
  <si>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药品集中配置费
（肠外营养液）</t>
  </si>
  <si>
    <t>按操作规范要求，在静脉药物配置中心集中配置肠外营养液。</t>
  </si>
  <si>
    <t>所定价格涵盖处方审核、药液配置、成品封装等步骤所需的人力资源和基本物质资源消耗。</t>
  </si>
  <si>
    <t>组</t>
  </si>
  <si>
    <t>甲类</t>
  </si>
  <si>
    <t>药品集中配置费
（危害药品）</t>
  </si>
  <si>
    <t>按操作规范要求，在静脉药物配置中心集中配置危害药品。</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</si>
  <si>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</si>
  <si>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</si>
  <si>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</si>
  <si>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</si>
  <si>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免疫抑制药物浓度测定加收不超过50%。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</si>
  <si>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</si>
  <si>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</si>
  <si>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</si>
  <si>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</si>
  <si>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</si>
  <si>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</si>
  <si>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</si>
  <si>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</si>
  <si>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</si>
  <si>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</si>
  <si>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</si>
  <si>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</si>
  <si>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</si>
  <si>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放射性药物配置费</t>
  </si>
  <si>
    <t>按操作规范要求对放射性药物（核素药物）进行分装。</t>
  </si>
  <si>
    <t>所定价格涵盖处方审核、药物配置、成品封装等步骤以及必要防护所需的人力资源和基本物质资源消耗。</t>
  </si>
  <si>
    <t>附件14</t>
  </si>
  <si>
    <t>拟停用药学类医疗服务价格项目表（征求意见稿）</t>
  </si>
  <si>
    <t>111200001c</t>
  </si>
  <si>
    <t>普通药师药学门诊诊察费（三级医疗机构）</t>
  </si>
  <si>
    <t>501102000080000</t>
  </si>
  <si>
    <t>111200002c</t>
  </si>
  <si>
    <t>副主任药师药学门诊诊察费（三级医疗机构）</t>
  </si>
  <si>
    <t>111200003c</t>
  </si>
  <si>
    <t>主任药师药学门诊诊察费（三级医疗机构）</t>
  </si>
  <si>
    <t>AAAD0001.01</t>
  </si>
  <si>
    <t>住院诊察费（临床药学收取）</t>
  </si>
  <si>
    <t>001102000050000</t>
  </si>
  <si>
    <t>ABCJ0001</t>
  </si>
  <si>
    <t>抗肿瘤化疗药物/肠外营养液集中配置</t>
  </si>
  <si>
    <t>001204000130000-ABCJ0001</t>
  </si>
  <si>
    <t>ABCJ0001.01</t>
  </si>
  <si>
    <t>抗肿瘤化疗药物/肠外营养液集中配置(儿童加收)</t>
  </si>
  <si>
    <t>001204000130000-ABCJ0001.01</t>
  </si>
  <si>
    <t>250309005</t>
  </si>
  <si>
    <t>血清药物浓度测定</t>
  </si>
  <si>
    <t>002503090050000-250309005</t>
  </si>
  <si>
    <t>250309005.01</t>
  </si>
  <si>
    <t>血清药物浓度测定(普乐可复(FK-506)加收)</t>
  </si>
  <si>
    <t>002503090050000-250309005.01</t>
  </si>
  <si>
    <t>250309005.02</t>
  </si>
  <si>
    <t>血清药物浓度测定(酶酚酸加收)</t>
  </si>
  <si>
    <t>002503090050000-250309005.02</t>
  </si>
  <si>
    <t>250309005.03</t>
  </si>
  <si>
    <t>血清药物浓度测定(色谱法加收)</t>
  </si>
  <si>
    <t>002503090050200-250309005.03</t>
  </si>
  <si>
    <t>250309005.04</t>
  </si>
  <si>
    <t>血清药物浓度测定(荧光探针法加收)</t>
  </si>
  <si>
    <t>002503090050000-250309005.04</t>
  </si>
  <si>
    <t>250309005.05</t>
  </si>
  <si>
    <t>血清药物浓度测定(化学发光法加收)</t>
  </si>
  <si>
    <t>002503090050000-250309005.05</t>
  </si>
  <si>
    <t>250309005.06</t>
  </si>
  <si>
    <t>血清药物浓度测定(环孢霉素A测定加收)</t>
  </si>
  <si>
    <t>002503090050000-250309005.06</t>
  </si>
  <si>
    <t>250309005.07</t>
  </si>
  <si>
    <t>血清药物浓度测定(荧光偏振免疫法加收)</t>
  </si>
  <si>
    <t>002503090050000-250309005.07</t>
  </si>
  <si>
    <t>250309005.08</t>
  </si>
  <si>
    <t>血清药物浓度测定(甲氨蝶呤测定加收)</t>
  </si>
  <si>
    <t>002503090050000-250309005.08</t>
  </si>
  <si>
    <t>480000004</t>
  </si>
  <si>
    <t>人工煎药</t>
  </si>
  <si>
    <t>004800000040000-480000004</t>
  </si>
  <si>
    <t>480000005</t>
  </si>
  <si>
    <t>煎药机煎药</t>
  </si>
  <si>
    <t>004800000050000-480000005</t>
  </si>
  <si>
    <t>中药特殊调配</t>
  </si>
  <si>
    <t>004800000030000-480000003</t>
  </si>
  <si>
    <t>附件15</t>
  </si>
  <si>
    <t>药学类医疗服务项目映射关系表</t>
  </si>
  <si>
    <t>国家卫健委2023技术规范</t>
  </si>
  <si>
    <t>重庆映射项目</t>
  </si>
  <si>
    <t>AAFA0001</t>
  </si>
  <si>
    <t>药师门诊诊察</t>
  </si>
  <si>
    <t>AAFA0002</t>
  </si>
  <si>
    <t>处方/医嘱药品调剂</t>
  </si>
  <si>
    <t>参照药学服务试点要求，根据住院天数设置费用封顶线。</t>
  </si>
  <si>
    <t>AAFA0003</t>
  </si>
  <si>
    <t>住院患者个性化用药监护</t>
  </si>
  <si>
    <t>ABCH0001</t>
  </si>
  <si>
    <t>肠外营养液集中配置</t>
  </si>
  <si>
    <t>ABCJ0001
ABCJ0001.01</t>
  </si>
  <si>
    <t>抗肿瘤化疗药物/肠外营养液集中配置
抗肿瘤化疗药物/肠外营养液集中配置(儿童加收)</t>
  </si>
  <si>
    <t>1204000130000
1204000130001</t>
  </si>
  <si>
    <t>抗肿瘤化学药物配置
抗肿瘤化学药物配置(大剂量药物加收)</t>
  </si>
  <si>
    <t>抗肿瘤药物集中配置</t>
  </si>
  <si>
    <t>2503090050000
2503090050100
2503090050200</t>
  </si>
  <si>
    <t>血清药物浓度测定
血清药物浓度测定(免疫学法)
血清药物浓度测定(色谱法)</t>
  </si>
  <si>
    <t>CEN04001
CEN06001</t>
  </si>
  <si>
    <t>药物浓度测定
肿瘤化疗药物血样浓度定量测定</t>
  </si>
  <si>
    <t>250309005
250309005.01
250309005.02
250309005.03
250309005.04
250309005.05
250309005.06
250309005.07
250309005.08</t>
  </si>
  <si>
    <t>血清药物浓度测定
血清药物浓度测定(普乐可复(FK-506)加收)
血清药物浓度测定(酶酚酸加收)
血清药物浓度测定(色谱法加收)
血清药物浓度测定(荧光探针法加收)
血清药物浓度测定(化学发光法加收)
血清药物浓度测定(环孢霉素A测定加收)
血清药物浓度测定(荧光偏振免疫法加收)
血清药物浓度测定(甲氨蝶呤测定加收)</t>
  </si>
  <si>
    <t>PCAA0011
PCAA0012</t>
  </si>
  <si>
    <t>中药膏剂临方加工
中药合剂临方加工</t>
  </si>
  <si>
    <t>4800000040000
4800000050000
4800000050001</t>
  </si>
  <si>
    <t>人工煎药
煎药机煎药
煎药机煎药(膏方煎药酌情加收)</t>
  </si>
  <si>
    <t>PCAA0008
PCAA0009
PCAA0010</t>
  </si>
  <si>
    <t>人工煎药
压力煎药
常压煎药</t>
  </si>
  <si>
    <t>480000004
480000005</t>
  </si>
  <si>
    <t>人工煎药
煎药机煎药</t>
  </si>
  <si>
    <t>PCAA0003
PCAA0004
PCAA0001
PCAA0002
PCAA0005
PCAA0006
PCAA0007</t>
  </si>
  <si>
    <t>中药免煎颗粒小包装调剂
中药免煎颗粒机器调剂
中药散装饮片调剂
中药小包装饮片调剂
中药饮片调配临方炮制炒法中药饮片调配临方炮制炙法
中药饮片调配临方复杂性炮制</t>
  </si>
  <si>
    <t>附件16</t>
  </si>
  <si>
    <t>药学类医疗服务价格项目意见建议反馈表</t>
  </si>
  <si>
    <t>011102020030000</t>
  </si>
  <si>
    <t>诊查费</t>
  </si>
  <si>
    <t>011102020030001</t>
  </si>
  <si>
    <t>01副主任（中）药师加收</t>
  </si>
  <si>
    <t>011102020030002</t>
  </si>
  <si>
    <t>02主任（中）药师加收</t>
  </si>
  <si>
    <t>011102030020000</t>
  </si>
  <si>
    <t>011400000010000</t>
  </si>
  <si>
    <t>011400000020000</t>
  </si>
  <si>
    <t>药品集中配置费（肠外营养液）</t>
  </si>
  <si>
    <t>011400000030000</t>
  </si>
  <si>
    <t>药品集中配置费（危害药品）</t>
  </si>
  <si>
    <t>011400000040000</t>
  </si>
  <si>
    <t>化验费</t>
  </si>
  <si>
    <t>011400000050000</t>
  </si>
  <si>
    <t>011400000060000</t>
  </si>
  <si>
    <t>011400000070000</t>
  </si>
  <si>
    <t>011400000080000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</si>
</sst>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Red]\(0.0\)"/>
    <numFmt numFmtId="178" formatCode="0.00_);[Red]\(0.00\)"/>
    <numFmt numFmtId="179" formatCode="#,##0.0_ "/>
    <numFmt numFmtId="180" formatCode="0_);[Red]\(0\)"/>
    <numFmt numFmtId="181" formatCode="#,##0.00_ "/>
  </numFmts>
  <fonts count="88">
    <font>
      <sz val="11"/>
      <color theme="1"/>
      <name val="宋体"/>
      <charset val="134"/>
      <scheme val="minor"/>
    </font>
    <font>
      <b/>
      <sz val="12"/>
      <color theme="1"/>
      <name val="微软雅黑"/>
      <charset val="134"/>
    </font>
    <font>
      <sz val="10"/>
      <color theme="1"/>
      <name val="宋体"/>
      <charset val="134"/>
      <scheme val="minor"/>
    </font>
    <font>
      <b/>
      <sz val="20"/>
      <name val="微软雅黑"/>
      <charset val="134"/>
    </font>
    <font>
      <b/>
      <sz val="12"/>
      <name val="微软雅黑"/>
      <charset val="134"/>
    </font>
    <font>
      <b/>
      <sz val="12"/>
      <color rgb="FF000000"/>
      <name val="微软雅黑"/>
      <charset val="134"/>
    </font>
    <font>
      <b/>
      <sz val="12"/>
      <color rgb="FF000000"/>
      <name val="微软雅黑"/>
      <charset val="0"/>
    </font>
    <font>
      <sz val="10"/>
      <name val="宋体"/>
      <charset val="134"/>
      <scheme val="major"/>
    </font>
    <font>
      <sz val="10"/>
      <color rgb="FF000000"/>
      <name val="宋体"/>
      <charset val="134"/>
    </font>
    <font>
      <sz val="10"/>
      <name val="宋体"/>
      <charset val="134"/>
      <scheme val="minor"/>
    </font>
    <font>
      <sz val="10"/>
      <name val="仿宋_GB2312"/>
      <charset val="134"/>
    </font>
    <font>
      <sz val="10"/>
      <name val="宋体"/>
      <charset val="134"/>
    </font>
    <font>
      <sz val="11"/>
      <color theme="1"/>
      <name val="宋体"/>
      <charset val="134"/>
    </font>
    <font>
      <b/>
      <sz val="20"/>
      <color theme="1"/>
      <name val="微软雅黑"/>
      <charset val="134"/>
    </font>
    <font>
      <sz val="10"/>
      <color theme="1"/>
      <name val="宋体"/>
      <charset val="134"/>
    </font>
    <font>
      <sz val="14"/>
      <color rgb="FF000000"/>
      <name val="宋体"/>
      <charset val="134"/>
    </font>
    <font>
      <sz val="14"/>
      <color theme="1"/>
      <name val="宋体"/>
      <charset val="134"/>
    </font>
    <font>
      <sz val="14"/>
      <name val="宋体"/>
      <charset val="134"/>
    </font>
    <font>
      <sz val="10"/>
      <color rgb="FF333333"/>
      <name val="宋体"/>
      <charset val="134"/>
    </font>
    <font>
      <sz val="14"/>
      <color rgb="FF333333"/>
      <name val="宋体"/>
      <charset val="134"/>
    </font>
    <font>
      <sz val="12"/>
      <color theme="1"/>
      <name val="宋体"/>
      <charset val="134"/>
      <scheme val="minor"/>
    </font>
    <font>
      <sz val="12"/>
      <color rgb="FF000000"/>
      <name val="方正仿宋_GB2312"/>
      <charset val="134"/>
    </font>
    <font>
      <sz val="12"/>
      <color rgb="FF000000"/>
      <name val="宋体"/>
      <charset val="134"/>
      <scheme val="minor"/>
    </font>
    <font>
      <sz val="12"/>
      <color rgb="FF333333"/>
      <name val="宋体"/>
      <charset val="134"/>
      <scheme val="minor"/>
    </font>
    <font>
      <sz val="12"/>
      <name val="方正仿宋_GB2312"/>
      <charset val="134"/>
    </font>
    <font>
      <sz val="12"/>
      <color theme="1"/>
      <name val="宋体"/>
      <charset val="134"/>
      <scheme val="major"/>
    </font>
    <font>
      <sz val="9"/>
      <color theme="1"/>
      <name val="宋体"/>
      <charset val="134"/>
      <scheme val="minor"/>
    </font>
    <font>
      <sz val="11"/>
      <color rgb="FF000000"/>
      <name val="宋体"/>
      <charset val="134"/>
    </font>
    <font>
      <b/>
      <sz val="11"/>
      <color theme="1"/>
      <name val="Cambria"/>
      <charset val="134"/>
    </font>
    <font>
      <b/>
      <sz val="10"/>
      <color theme="1"/>
      <name val="宋体"/>
      <charset val="134"/>
    </font>
    <font>
      <sz val="11"/>
      <color theme="1"/>
      <name val="Cambria"/>
      <charset val="134"/>
    </font>
    <font>
      <sz val="10"/>
      <color theme="1"/>
      <name val="微软雅黑"/>
      <charset val="134"/>
    </font>
    <font>
      <strike/>
      <sz val="10"/>
      <color theme="1"/>
      <name val="宋体"/>
      <charset val="134"/>
    </font>
    <font>
      <sz val="10"/>
      <color indexed="8"/>
      <name val="宋体"/>
      <charset val="134"/>
      <scheme val="minor"/>
    </font>
    <font>
      <sz val="10"/>
      <color theme="1"/>
      <name val="SimSun"/>
      <charset val="134"/>
    </font>
    <font>
      <b/>
      <sz val="14"/>
      <color rgb="FF000000"/>
      <name val="黑体"/>
      <charset val="134"/>
    </font>
    <font>
      <sz val="12"/>
      <color rgb="FF000000"/>
      <name val="黑体"/>
      <charset val="134"/>
    </font>
    <font>
      <sz val="11"/>
      <color indexed="8"/>
      <name val="宋体"/>
      <charset val="134"/>
      <scheme val="minor"/>
    </font>
    <font>
      <sz val="9"/>
      <color rgb="FF000000"/>
      <name val="方正仿宋_GB2312"/>
      <charset val="134"/>
    </font>
    <font>
      <strike/>
      <sz val="11"/>
      <color rgb="FF000000"/>
      <name val="宋体"/>
      <charset val="134"/>
    </font>
    <font>
      <b/>
      <sz val="11"/>
      <color theme="1"/>
      <name val="微软雅黑"/>
      <charset val="134"/>
    </font>
    <font>
      <b/>
      <sz val="11"/>
      <color theme="1"/>
      <name val="宋体"/>
      <charset val="134"/>
    </font>
    <font>
      <b/>
      <sz val="24"/>
      <color rgb="FF000000"/>
      <name val="微软雅黑"/>
      <charset val="134"/>
    </font>
    <font>
      <b/>
      <sz val="14"/>
      <color theme="1"/>
      <name val="微软雅黑"/>
      <charset val="134"/>
    </font>
    <font>
      <sz val="14"/>
      <color rgb="FF000000"/>
      <name val="宋体"/>
      <charset val="0"/>
    </font>
    <font>
      <sz val="10"/>
      <color rgb="FFFF0000"/>
      <name val="宋体"/>
      <charset val="134"/>
    </font>
    <font>
      <sz val="10"/>
      <color theme="1"/>
      <name val="宋体"/>
      <charset val="134"/>
      <scheme val="major"/>
    </font>
    <font>
      <b/>
      <sz val="12"/>
      <color theme="1"/>
      <name val="宋体"/>
      <charset val="134"/>
      <scheme val="major"/>
    </font>
    <font>
      <sz val="10"/>
      <color rgb="FF000000"/>
      <name val="Times New Roman Regular"/>
      <charset val="134"/>
    </font>
    <font>
      <sz val="10"/>
      <color rgb="FF000000"/>
      <name val="宋体"/>
      <charset val="134"/>
      <scheme val="major"/>
    </font>
    <font>
      <sz val="10"/>
      <color rgb="FF417FF9"/>
      <name val="宋体"/>
      <charset val="134"/>
      <scheme val="major"/>
    </font>
    <font>
      <strike/>
      <sz val="10"/>
      <color rgb="FF000000"/>
      <name val="宋体"/>
      <charset val="134"/>
      <scheme val="major"/>
    </font>
    <font>
      <sz val="11"/>
      <name val="宋体"/>
      <charset val="134"/>
    </font>
    <font>
      <b/>
      <sz val="20"/>
      <color rgb="FF000000"/>
      <name val="微软雅黑"/>
      <charset val="134"/>
    </font>
    <font>
      <b/>
      <sz val="14"/>
      <color rgb="FF000000"/>
      <name val="宋体"/>
      <charset val="134"/>
    </font>
    <font>
      <sz val="12"/>
      <name val="宋体"/>
      <charset val="134"/>
    </font>
    <font>
      <sz val="12"/>
      <color rgb="FF000000"/>
      <name val="宋体"/>
      <charset val="134"/>
    </font>
    <font>
      <sz val="12"/>
      <color theme="1"/>
      <name val="微软雅黑"/>
      <charset val="134"/>
    </font>
    <font>
      <sz val="11"/>
      <color theme="1"/>
      <name val="微软雅黑"/>
      <charset val="134"/>
    </font>
    <font>
      <b/>
      <sz val="12"/>
      <name val="宋体"/>
      <charset val="134"/>
      <scheme val="minor"/>
    </font>
    <font>
      <sz val="12"/>
      <color theme="1"/>
      <name val="Times New Roman"/>
      <charset val="134"/>
    </font>
    <font>
      <sz val="12"/>
      <name val="Times New Roman"/>
      <charset val="134"/>
    </font>
    <font>
      <sz val="12"/>
      <color rgb="FFFF0000"/>
      <name val="Times New Roman"/>
      <charset val="134"/>
    </font>
    <font>
      <sz val="12"/>
      <name val="宋体"/>
      <charset val="134"/>
      <scheme val="minor"/>
    </font>
    <font>
      <sz val="12"/>
      <color rgb="FFFF0000"/>
      <name val="宋体"/>
      <charset val="134"/>
      <scheme val="minor"/>
    </font>
    <font>
      <sz val="14"/>
      <name val="黑体"/>
      <charset val="134"/>
    </font>
    <font>
      <b/>
      <sz val="16"/>
      <name val="微软雅黑"/>
      <charset val="134"/>
    </font>
    <font>
      <b/>
      <sz val="11"/>
      <color theme="1"/>
      <name val="宋体"/>
      <charset val="134"/>
      <scheme val="minor"/>
    </font>
    <font>
      <strike/>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0" fontId="0" fillId="2" borderId="20" applyNumberFormat="0" applyFont="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4" fillId="0" borderId="21" applyNumberFormat="0" applyFill="0" applyAlignment="0" applyProtection="0">
      <alignment vertical="center"/>
    </xf>
    <xf numFmtId="0" fontId="75" fillId="0" borderId="21" applyNumberFormat="0" applyFill="0" applyAlignment="0" applyProtection="0">
      <alignment vertical="center"/>
    </xf>
    <xf numFmtId="0" fontId="76" fillId="0" borderId="22" applyNumberFormat="0" applyFill="0" applyAlignment="0" applyProtection="0">
      <alignment vertical="center"/>
    </xf>
    <xf numFmtId="0" fontId="76" fillId="0" borderId="0" applyNumberFormat="0" applyFill="0" applyBorder="0" applyAlignment="0" applyProtection="0">
      <alignment vertical="center"/>
    </xf>
    <xf numFmtId="0" fontId="77" fillId="3" borderId="23" applyNumberFormat="0" applyAlignment="0" applyProtection="0">
      <alignment vertical="center"/>
    </xf>
    <xf numFmtId="0" fontId="78" fillId="4" borderId="24" applyNumberFormat="0" applyAlignment="0" applyProtection="0">
      <alignment vertical="center"/>
    </xf>
    <xf numFmtId="0" fontId="79" fillId="4" borderId="23" applyNumberFormat="0" applyAlignment="0" applyProtection="0">
      <alignment vertical="center"/>
    </xf>
    <xf numFmtId="0" fontId="80" fillId="5" borderId="25" applyNumberFormat="0" applyAlignment="0" applyProtection="0">
      <alignment vertical="center"/>
    </xf>
    <xf numFmtId="0" fontId="81" fillId="0" borderId="26" applyNumberFormat="0" applyFill="0" applyAlignment="0" applyProtection="0">
      <alignment vertical="center"/>
    </xf>
    <xf numFmtId="0" fontId="82" fillId="0" borderId="27" applyNumberFormat="0" applyFill="0" applyAlignment="0" applyProtection="0">
      <alignment vertical="center"/>
    </xf>
    <xf numFmtId="0" fontId="83" fillId="6" borderId="0" applyNumberFormat="0" applyBorder="0" applyAlignment="0" applyProtection="0">
      <alignment vertical="center"/>
    </xf>
    <xf numFmtId="0" fontId="84" fillId="7" borderId="0" applyNumberFormat="0" applyBorder="0" applyAlignment="0" applyProtection="0">
      <alignment vertical="center"/>
    </xf>
    <xf numFmtId="0" fontId="85" fillId="8" borderId="0" applyNumberFormat="0" applyBorder="0" applyAlignment="0" applyProtection="0">
      <alignment vertical="center"/>
    </xf>
    <xf numFmtId="0" fontId="86" fillId="9" borderId="0" applyNumberFormat="0" applyBorder="0" applyAlignment="0" applyProtection="0">
      <alignment vertical="center"/>
    </xf>
    <xf numFmtId="0" fontId="87" fillId="10" borderId="0" applyNumberFormat="0" applyBorder="0" applyAlignment="0" applyProtection="0">
      <alignment vertical="center"/>
    </xf>
    <xf numFmtId="0" fontId="87" fillId="11" borderId="0" applyNumberFormat="0" applyBorder="0" applyAlignment="0" applyProtection="0">
      <alignment vertical="center"/>
    </xf>
    <xf numFmtId="0" fontId="86" fillId="12" borderId="0" applyNumberFormat="0" applyBorder="0" applyAlignment="0" applyProtection="0">
      <alignment vertical="center"/>
    </xf>
    <xf numFmtId="0" fontId="86" fillId="13" borderId="0" applyNumberFormat="0" applyBorder="0" applyAlignment="0" applyProtection="0">
      <alignment vertical="center"/>
    </xf>
    <xf numFmtId="0" fontId="87" fillId="14" borderId="0" applyNumberFormat="0" applyBorder="0" applyAlignment="0" applyProtection="0">
      <alignment vertical="center"/>
    </xf>
    <xf numFmtId="0" fontId="87" fillId="15" borderId="0" applyNumberFormat="0" applyBorder="0" applyAlignment="0" applyProtection="0">
      <alignment vertical="center"/>
    </xf>
    <xf numFmtId="0" fontId="86" fillId="16" borderId="0" applyNumberFormat="0" applyBorder="0" applyAlignment="0" applyProtection="0">
      <alignment vertical="center"/>
    </xf>
    <xf numFmtId="0" fontId="86" fillId="17" borderId="0" applyNumberFormat="0" applyBorder="0" applyAlignment="0" applyProtection="0">
      <alignment vertical="center"/>
    </xf>
    <xf numFmtId="0" fontId="87" fillId="18" borderId="0" applyNumberFormat="0" applyBorder="0" applyAlignment="0" applyProtection="0">
      <alignment vertical="center"/>
    </xf>
    <xf numFmtId="0" fontId="87" fillId="19" borderId="0" applyNumberFormat="0" applyBorder="0" applyAlignment="0" applyProtection="0">
      <alignment vertical="center"/>
    </xf>
    <xf numFmtId="0" fontId="86" fillId="20" borderId="0" applyNumberFormat="0" applyBorder="0" applyAlignment="0" applyProtection="0">
      <alignment vertical="center"/>
    </xf>
    <xf numFmtId="0" fontId="86" fillId="21" borderId="0" applyNumberFormat="0" applyBorder="0" applyAlignment="0" applyProtection="0">
      <alignment vertical="center"/>
    </xf>
    <xf numFmtId="0" fontId="87" fillId="22" borderId="0" applyNumberFormat="0" applyBorder="0" applyAlignment="0" applyProtection="0">
      <alignment vertical="center"/>
    </xf>
    <xf numFmtId="0" fontId="87" fillId="23" borderId="0" applyNumberFormat="0" applyBorder="0" applyAlignment="0" applyProtection="0">
      <alignment vertical="center"/>
    </xf>
    <xf numFmtId="0" fontId="86" fillId="24" borderId="0" applyNumberFormat="0" applyBorder="0" applyAlignment="0" applyProtection="0">
      <alignment vertical="center"/>
    </xf>
    <xf numFmtId="0" fontId="86" fillId="25" borderId="0" applyNumberFormat="0" applyBorder="0" applyAlignment="0" applyProtection="0">
      <alignment vertical="center"/>
    </xf>
    <xf numFmtId="0" fontId="87" fillId="26" borderId="0" applyNumberFormat="0" applyBorder="0" applyAlignment="0" applyProtection="0">
      <alignment vertical="center"/>
    </xf>
    <xf numFmtId="0" fontId="87" fillId="27" borderId="0" applyNumberFormat="0" applyBorder="0" applyAlignment="0" applyProtection="0">
      <alignment vertical="center"/>
    </xf>
    <xf numFmtId="0" fontId="86" fillId="28" borderId="0" applyNumberFormat="0" applyBorder="0" applyAlignment="0" applyProtection="0">
      <alignment vertical="center"/>
    </xf>
    <xf numFmtId="0" fontId="86" fillId="29" borderId="0" applyNumberFormat="0" applyBorder="0" applyAlignment="0" applyProtection="0">
      <alignment vertical="center"/>
    </xf>
    <xf numFmtId="0" fontId="87" fillId="30" borderId="0" applyNumberFormat="0" applyBorder="0" applyAlignment="0" applyProtection="0">
      <alignment vertical="center"/>
    </xf>
    <xf numFmtId="0" fontId="87" fillId="31" borderId="0" applyNumberFormat="0" applyBorder="0" applyAlignment="0" applyProtection="0">
      <alignment vertical="center"/>
    </xf>
    <xf numFmtId="0" fontId="86" fillId="32" borderId="0" applyNumberFormat="0" applyBorder="0" applyAlignment="0" applyProtection="0">
      <alignment vertical="center"/>
    </xf>
    <xf numFmtId="0" fontId="0" fillId="0" borderId="0"/>
    <xf numFmtId="0" fontId="27" fillId="0" borderId="0" applyProtection="0">
      <alignment vertical="center"/>
    </xf>
    <xf numFmtId="0" fontId="0" fillId="0" borderId="0">
      <alignment vertical="center"/>
    </xf>
    <xf numFmtId="43" fontId="0" fillId="0" borderId="0" applyFont="0" applyFill="0" applyBorder="0" applyAlignment="0" applyProtection="0">
      <alignment vertical="center"/>
    </xf>
  </cellStyleXfs>
  <cellXfs count="38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vertical="center"/>
    </xf>
    <xf numFmtId="0" fontId="1" fillId="0" borderId="0" xfId="0" applyFont="1" applyFill="1" applyAlignment="1">
      <alignment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37"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6" fillId="0" borderId="1" xfId="0" applyNumberFormat="1" applyFont="1" applyFill="1" applyBorder="1" applyAlignment="1">
      <alignment vertical="center" wrapText="1"/>
    </xf>
    <xf numFmtId="177" fontId="5" fillId="0" borderId="1"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lignment horizontal="left" vertical="center" wrapText="1"/>
    </xf>
    <xf numFmtId="0" fontId="2" fillId="0" borderId="1" xfId="0" applyFont="1" applyFill="1" applyBorder="1" applyAlignment="1">
      <alignment vertical="center"/>
    </xf>
    <xf numFmtId="0" fontId="8"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0" xfId="0" applyFont="1" applyFill="1" applyAlignment="1">
      <alignment vertical="center"/>
    </xf>
    <xf numFmtId="0" fontId="1" fillId="0" borderId="0" xfId="0" applyFont="1" applyFill="1" applyAlignment="1">
      <alignment horizontal="center" vertical="center"/>
    </xf>
    <xf numFmtId="0" fontId="13" fillId="0" borderId="0" xfId="0" applyFont="1" applyFill="1" applyAlignment="1">
      <alignment horizontal="center" vertical="center"/>
    </xf>
    <xf numFmtId="0" fontId="3" fillId="0" borderId="0" xfId="0" applyFont="1" applyFill="1" applyAlignment="1">
      <alignment horizontal="center" vertical="center"/>
    </xf>
    <xf numFmtId="0" fontId="13" fillId="0" borderId="0" xfId="0" applyFont="1" applyFill="1" applyAlignment="1">
      <alignment horizontal="left" vertical="center"/>
    </xf>
    <xf numFmtId="0" fontId="1" fillId="0" borderId="0" xfId="0" applyFont="1"/>
    <xf numFmtId="0" fontId="4" fillId="0" borderId="5"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lef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4" fillId="0" borderId="6" xfId="0" applyFont="1" applyFill="1" applyBorder="1" applyAlignment="1">
      <alignment horizontal="center" vertical="center" wrapText="1"/>
    </xf>
    <xf numFmtId="0" fontId="1" fillId="0" borderId="4" xfId="0" applyFont="1" applyFill="1" applyBorder="1" applyAlignment="1">
      <alignment horizontal="left" vertical="center"/>
    </xf>
    <xf numFmtId="0" fontId="4" fillId="0" borderId="7"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15" fillId="0" borderId="1" xfId="0" applyNumberFormat="1" applyFont="1" applyFill="1" applyBorder="1" applyAlignment="1">
      <alignment horizontal="center" vertical="center" wrapText="1"/>
    </xf>
    <xf numFmtId="178" fontId="15" fillId="0" borderId="1" xfId="0" applyNumberFormat="1" applyFont="1" applyFill="1" applyBorder="1" applyAlignment="1">
      <alignment horizontal="center" vertical="center" wrapText="1"/>
    </xf>
    <xf numFmtId="0" fontId="12" fillId="0" borderId="0" xfId="0" applyFont="1"/>
    <xf numFmtId="0" fontId="16" fillId="0" borderId="1" xfId="0" applyFont="1" applyFill="1" applyBorder="1" applyAlignment="1">
      <alignmen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vertical="top" wrapText="1"/>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0" xfId="0" applyFont="1" applyFill="1" applyAlignment="1">
      <alignment vertical="center" wrapText="1"/>
    </xf>
    <xf numFmtId="0" fontId="13" fillId="0" borderId="0" xfId="0" applyFont="1" applyFill="1" applyAlignment="1">
      <alignment horizontal="center" vertical="center" wrapText="1"/>
    </xf>
    <xf numFmtId="0" fontId="20" fillId="0" borderId="1" xfId="0" applyFont="1" applyFill="1" applyBorder="1" applyAlignment="1">
      <alignment horizontal="center" vertical="center"/>
    </xf>
    <xf numFmtId="49" fontId="21" fillId="0" borderId="1" xfId="0" applyNumberFormat="1" applyFont="1" applyFill="1" applyBorder="1" applyAlignment="1">
      <alignment vertical="center" wrapText="1"/>
    </xf>
    <xf numFmtId="0" fontId="21" fillId="0" borderId="1" xfId="0" applyNumberFormat="1" applyFont="1" applyFill="1" applyBorder="1" applyAlignment="1">
      <alignment vertical="center" wrapText="1"/>
    </xf>
    <xf numFmtId="0" fontId="22" fillId="0" borderId="1" xfId="0" applyNumberFormat="1" applyFont="1" applyFill="1" applyBorder="1" applyAlignment="1">
      <alignment vertical="center" wrapText="1"/>
    </xf>
    <xf numFmtId="49" fontId="23" fillId="0" borderId="1" xfId="0" applyNumberFormat="1" applyFont="1" applyFill="1" applyBorder="1" applyAlignment="1">
      <alignment vertical="center" wrapText="1"/>
    </xf>
    <xf numFmtId="0" fontId="23" fillId="0" borderId="1" xfId="0" applyFont="1" applyFill="1" applyBorder="1" applyAlignment="1">
      <alignment vertical="center" wrapText="1"/>
    </xf>
    <xf numFmtId="0" fontId="20" fillId="0" borderId="1" xfId="0" applyFont="1" applyFill="1" applyBorder="1" applyAlignment="1">
      <alignment vertical="center" wrapText="1"/>
    </xf>
    <xf numFmtId="49" fontId="24" fillId="0" borderId="1" xfId="0" applyNumberFormat="1" applyFont="1" applyFill="1" applyBorder="1" applyAlignment="1">
      <alignment vertical="center" wrapText="1"/>
    </xf>
    <xf numFmtId="0" fontId="24" fillId="0" borderId="1" xfId="0" applyNumberFormat="1" applyFont="1" applyFill="1" applyBorder="1" applyAlignment="1">
      <alignment vertical="center" wrapText="1"/>
    </xf>
    <xf numFmtId="0" fontId="1" fillId="0" borderId="0" xfId="0" applyFont="1" applyFill="1" applyAlignment="1">
      <alignment horizontal="center" vertical="center" wrapText="1"/>
    </xf>
    <xf numFmtId="0" fontId="25" fillId="0" borderId="0" xfId="0" applyFont="1" applyFill="1" applyAlignment="1">
      <alignment horizontal="center" vertical="center" wrapText="1"/>
    </xf>
    <xf numFmtId="0" fontId="2" fillId="0" borderId="0" xfId="0" applyFont="1" applyFill="1" applyAlignment="1">
      <alignment vertical="center" wrapText="1"/>
    </xf>
    <xf numFmtId="0" fontId="9" fillId="0" borderId="0" xfId="0" applyFont="1" applyFill="1" applyAlignment="1">
      <alignment vertical="center" wrapText="1"/>
    </xf>
    <xf numFmtId="0" fontId="26" fillId="0" borderId="0" xfId="0" applyFont="1" applyFill="1" applyAlignment="1">
      <alignment horizontal="center" vertical="center" wrapText="1"/>
    </xf>
    <xf numFmtId="0" fontId="26" fillId="0" borderId="0" xfId="0" applyFont="1" applyFill="1" applyAlignment="1">
      <alignment vertical="center" wrapText="1"/>
    </xf>
    <xf numFmtId="176" fontId="2" fillId="0" borderId="0" xfId="0" applyNumberFormat="1" applyFont="1" applyFill="1" applyAlignment="1">
      <alignment horizontal="center" vertical="center" wrapText="1"/>
    </xf>
    <xf numFmtId="0" fontId="27" fillId="0" borderId="1" xfId="0" applyFont="1" applyFill="1" applyBorder="1" applyAlignment="1" applyProtection="1">
      <alignment horizontal="center" vertical="center" wrapText="1"/>
      <protection locked="0"/>
    </xf>
    <xf numFmtId="0" fontId="27"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28" fillId="0" borderId="0" xfId="0" applyFont="1" applyFill="1" applyAlignment="1">
      <alignment horizontal="center" vertical="center"/>
    </xf>
    <xf numFmtId="0" fontId="14" fillId="0" borderId="0" xfId="0" applyFont="1" applyFill="1" applyAlignment="1">
      <alignment horizontal="justify" vertical="center"/>
    </xf>
    <xf numFmtId="0" fontId="14" fillId="0" borderId="0" xfId="0" applyFont="1" applyFill="1" applyAlignment="1">
      <alignment horizontal="center" vertical="center" wrapText="1"/>
    </xf>
    <xf numFmtId="0" fontId="29" fillId="0" borderId="0" xfId="0" applyFont="1" applyFill="1" applyAlignment="1">
      <alignment horizontal="center" vertical="center" wrapText="1"/>
    </xf>
    <xf numFmtId="0" fontId="30" fillId="0" borderId="0" xfId="0" applyFont="1" applyFill="1" applyAlignment="1">
      <alignment horizontal="justify" vertical="center"/>
    </xf>
    <xf numFmtId="0" fontId="30" fillId="0" borderId="0" xfId="0" applyFont="1" applyFill="1" applyAlignment="1">
      <alignment horizontal="center" vertical="center"/>
    </xf>
    <xf numFmtId="0" fontId="30" fillId="0" borderId="0" xfId="0" applyFont="1" applyFill="1" applyAlignment="1">
      <alignment horizontal="left" vertical="center" wrapText="1"/>
    </xf>
    <xf numFmtId="179" fontId="30" fillId="0" borderId="0" xfId="0" applyNumberFormat="1" applyFont="1" applyFill="1" applyAlignment="1">
      <alignment horizontal="center" vertical="center"/>
    </xf>
    <xf numFmtId="43" fontId="30" fillId="0" borderId="0" xfId="0" applyNumberFormat="1" applyFont="1" applyFill="1" applyAlignment="1">
      <alignment horizontal="center" vertical="center"/>
    </xf>
    <xf numFmtId="49" fontId="1" fillId="0" borderId="0" xfId="0" applyNumberFormat="1" applyFont="1" applyFill="1" applyAlignment="1">
      <alignment horizontal="center" vertical="center"/>
    </xf>
    <xf numFmtId="49" fontId="13" fillId="0" borderId="3" xfId="0" applyNumberFormat="1" applyFont="1" applyFill="1" applyBorder="1" applyAlignment="1">
      <alignment horizontal="center" vertical="center" wrapText="1"/>
    </xf>
    <xf numFmtId="49" fontId="13" fillId="0" borderId="4"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179" fontId="4" fillId="0" borderId="1" xfId="0" applyNumberFormat="1" applyFont="1" applyFill="1" applyBorder="1" applyAlignment="1">
      <alignment horizontal="center" vertical="center" wrapText="1"/>
    </xf>
    <xf numFmtId="43" fontId="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pplyAlignment="1">
      <alignment horizontal="justify" vertical="center" wrapText="1"/>
    </xf>
    <xf numFmtId="179" fontId="14" fillId="0" borderId="1" xfId="0" applyNumberFormat="1" applyFont="1" applyFill="1" applyBorder="1" applyAlignment="1">
      <alignment horizontal="center" vertical="center"/>
    </xf>
    <xf numFmtId="43" fontId="14" fillId="0" borderId="1" xfId="0" applyNumberFormat="1" applyFont="1" applyFill="1" applyBorder="1" applyAlignment="1">
      <alignment horizontal="center" vertical="center"/>
    </xf>
    <xf numFmtId="0" fontId="14" fillId="0" borderId="1" xfId="0" applyFont="1" applyFill="1" applyBorder="1" applyAlignment="1">
      <alignment horizontal="justify" vertical="center"/>
    </xf>
    <xf numFmtId="0" fontId="31"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 xfId="0" applyNumberFormat="1" applyFont="1" applyFill="1" applyBorder="1" applyAlignment="1">
      <alignment vertical="center" wrapText="1"/>
    </xf>
    <xf numFmtId="0" fontId="11" fillId="0" borderId="1" xfId="0" applyFont="1" applyFill="1" applyBorder="1" applyAlignment="1">
      <alignment horizontal="justify" vertical="center" wrapText="1"/>
    </xf>
    <xf numFmtId="0" fontId="32" fillId="0" borderId="1" xfId="0" applyFont="1" applyFill="1" applyBorder="1" applyAlignment="1">
      <alignment horizontal="justify" vertical="center" wrapText="1"/>
    </xf>
    <xf numFmtId="0" fontId="33" fillId="0" borderId="1" xfId="0" applyNumberFormat="1" applyFont="1" applyFill="1" applyBorder="1" applyAlignment="1">
      <alignment horizontal="left" vertical="center"/>
    </xf>
    <xf numFmtId="0" fontId="33" fillId="0" borderId="1" xfId="0" applyFont="1" applyFill="1" applyBorder="1" applyAlignment="1">
      <alignment horizontal="left" vertical="center"/>
    </xf>
    <xf numFmtId="0" fontId="29" fillId="0" borderId="1" xfId="0" applyFont="1" applyFill="1" applyBorder="1" applyAlignment="1">
      <alignment horizontal="center" vertical="center" wrapText="1"/>
    </xf>
    <xf numFmtId="0" fontId="34" fillId="0" borderId="1" xfId="0" applyFont="1" applyFill="1" applyBorder="1" applyAlignment="1">
      <alignment horizontal="left" vertical="center"/>
    </xf>
    <xf numFmtId="0" fontId="34" fillId="0" borderId="1" xfId="0" applyFont="1" applyFill="1" applyBorder="1" applyAlignment="1">
      <alignment horizontal="center" vertical="center"/>
    </xf>
    <xf numFmtId="0" fontId="30" fillId="0" borderId="1" xfId="0" applyFont="1" applyFill="1" applyBorder="1" applyAlignment="1">
      <alignment horizontal="justify" vertical="center"/>
    </xf>
    <xf numFmtId="0" fontId="0" fillId="0" borderId="0" xfId="0" applyFill="1"/>
    <xf numFmtId="0" fontId="0" fillId="0" borderId="0" xfId="0" applyFill="1" applyAlignment="1">
      <alignment horizontal="center"/>
    </xf>
    <xf numFmtId="180" fontId="0" fillId="0" borderId="0" xfId="0" applyNumberFormat="1" applyFill="1"/>
    <xf numFmtId="49" fontId="0" fillId="0" borderId="0" xfId="0" applyNumberFormat="1" applyFill="1" applyAlignment="1">
      <alignment vertical="center" wrapText="1"/>
    </xf>
    <xf numFmtId="0" fontId="0" fillId="0" borderId="0" xfId="0" applyFill="1" applyAlignment="1">
      <alignment vertical="center" wrapText="1"/>
    </xf>
    <xf numFmtId="0" fontId="1" fillId="0" borderId="8" xfId="0" applyFont="1" applyFill="1" applyBorder="1" applyAlignment="1">
      <alignment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0" fontId="1" fillId="0" borderId="7" xfId="0" applyFont="1" applyFill="1" applyBorder="1" applyAlignment="1">
      <alignment horizontal="center" vertical="center" wrapText="1"/>
    </xf>
    <xf numFmtId="49" fontId="35" fillId="0" borderId="7" xfId="0" applyNumberFormat="1" applyFont="1" applyFill="1" applyBorder="1" applyAlignment="1">
      <alignment horizontal="center" vertical="center" wrapText="1"/>
    </xf>
    <xf numFmtId="49" fontId="35" fillId="0" borderId="8"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6"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vertical="center" wrapText="1"/>
    </xf>
    <xf numFmtId="0" fontId="27" fillId="0" borderId="2" xfId="0" applyFont="1" applyFill="1" applyBorder="1" applyAlignment="1">
      <alignment vertical="center" wrapText="1"/>
    </xf>
    <xf numFmtId="0" fontId="0" fillId="0" borderId="1" xfId="0" applyFill="1" applyBorder="1" applyAlignment="1">
      <alignment wrapText="1"/>
    </xf>
    <xf numFmtId="180" fontId="27" fillId="0" borderId="1" xfId="0" applyNumberFormat="1" applyFont="1" applyFill="1" applyBorder="1" applyAlignment="1">
      <alignment horizontal="justify" vertical="center" wrapText="1"/>
    </xf>
    <xf numFmtId="180" fontId="27" fillId="0" borderId="2" xfId="0" applyNumberFormat="1" applyFont="1" applyFill="1" applyBorder="1" applyAlignment="1">
      <alignment horizontal="justify" vertical="center" wrapText="1"/>
    </xf>
    <xf numFmtId="0" fontId="0" fillId="0" borderId="1" xfId="0" applyFill="1" applyBorder="1" applyAlignment="1">
      <alignment vertical="center" wrapText="1"/>
    </xf>
    <xf numFmtId="49" fontId="0" fillId="0" borderId="1" xfId="0" applyNumberFormat="1" applyFill="1" applyBorder="1" applyAlignment="1">
      <alignment vertical="center" wrapText="1"/>
    </xf>
    <xf numFmtId="0" fontId="37" fillId="0" borderId="1" xfId="0" applyFont="1" applyFill="1" applyBorder="1" applyAlignment="1">
      <alignment vertical="center"/>
    </xf>
    <xf numFmtId="0" fontId="27" fillId="0" borderId="1" xfId="0" applyFont="1" applyFill="1" applyBorder="1" applyAlignment="1">
      <alignment horizontal="justify" wrapText="1"/>
    </xf>
    <xf numFmtId="0" fontId="12" fillId="0" borderId="1" xfId="0" applyFont="1" applyFill="1" applyBorder="1" applyAlignment="1">
      <alignment horizontal="left" vertical="center" wrapText="1"/>
    </xf>
    <xf numFmtId="0" fontId="12" fillId="0" borderId="1" xfId="50" applyFont="1" applyFill="1" applyBorder="1" applyAlignment="1">
      <alignment horizontal="left" vertical="center" wrapText="1"/>
    </xf>
    <xf numFmtId="0" fontId="27" fillId="0" borderId="1" xfId="0" applyFont="1" applyFill="1" applyBorder="1" applyAlignment="1">
      <alignment horizontal="left"/>
    </xf>
    <xf numFmtId="49" fontId="38" fillId="0" borderId="1" xfId="0" applyNumberFormat="1" applyFont="1" applyFill="1" applyBorder="1" applyAlignment="1">
      <alignment horizontal="left" vertical="center" wrapText="1"/>
    </xf>
    <xf numFmtId="0" fontId="38" fillId="0" borderId="2" xfId="0" applyNumberFormat="1" applyFont="1" applyFill="1" applyBorder="1" applyAlignment="1">
      <alignment horizontal="left" vertical="center" wrapText="1"/>
    </xf>
    <xf numFmtId="0" fontId="27" fillId="0" borderId="2" xfId="0" applyFont="1" applyFill="1" applyBorder="1" applyAlignment="1">
      <alignment horizontal="left"/>
    </xf>
    <xf numFmtId="0" fontId="27" fillId="0" borderId="1" xfId="0" applyNumberFormat="1" applyFont="1" applyFill="1" applyBorder="1" applyAlignment="1">
      <alignment horizontal="center" vertical="center"/>
    </xf>
    <xf numFmtId="0" fontId="27" fillId="0" borderId="1" xfId="0" applyNumberFormat="1" applyFont="1" applyFill="1" applyBorder="1" applyAlignment="1">
      <alignment vertical="center" wrapText="1"/>
    </xf>
    <xf numFmtId="0" fontId="27" fillId="0" borderId="1" xfId="0" applyFont="1" applyFill="1" applyBorder="1" applyAlignment="1">
      <alignment horizontal="justify" vertical="center" wrapText="1"/>
    </xf>
    <xf numFmtId="0" fontId="39" fillId="0" borderId="1" xfId="0" applyFont="1" applyFill="1" applyBorder="1" applyAlignment="1">
      <alignment horizontal="justify" wrapText="1"/>
    </xf>
    <xf numFmtId="0" fontId="27" fillId="0" borderId="1" xfId="0" applyFont="1" applyFill="1" applyBorder="1" applyAlignment="1">
      <alignment horizontal="justify"/>
    </xf>
    <xf numFmtId="0" fontId="27" fillId="0" borderId="1" xfId="0" applyFont="1" applyFill="1" applyBorder="1" applyAlignment="1">
      <alignment horizont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27" fillId="0" borderId="1" xfId="0" applyNumberFormat="1" applyFont="1" applyFill="1" applyBorder="1" applyAlignment="1">
      <alignment horizontal="left" vertical="center" wrapText="1"/>
    </xf>
    <xf numFmtId="0" fontId="12" fillId="0" borderId="1" xfId="0" applyFont="1" applyFill="1" applyBorder="1" applyAlignment="1">
      <alignment horizontal="justify" vertical="center" wrapText="1"/>
    </xf>
    <xf numFmtId="0" fontId="0" fillId="0" borderId="0" xfId="0" applyAlignment="1">
      <alignment vertical="center"/>
    </xf>
    <xf numFmtId="0" fontId="1" fillId="0" borderId="1" xfId="0" applyFont="1" applyBorder="1" applyAlignment="1">
      <alignment horizontal="center" vertical="center"/>
    </xf>
    <xf numFmtId="0" fontId="13" fillId="0" borderId="1" xfId="0" applyFont="1" applyBorder="1" applyAlignment="1">
      <alignment horizontal="center" vertical="center"/>
    </xf>
    <xf numFmtId="0" fontId="0" fillId="0" borderId="1" xfId="0" applyFont="1" applyBorder="1" applyAlignment="1">
      <alignment horizontal="center" vertical="center"/>
    </xf>
    <xf numFmtId="49" fontId="22" fillId="0" borderId="1" xfId="0" applyNumberFormat="1" applyFont="1" applyFill="1" applyBorder="1" applyAlignment="1">
      <alignment horizontal="left" vertical="center" wrapText="1"/>
    </xf>
    <xf numFmtId="0" fontId="22" fillId="0" borderId="1" xfId="0" applyNumberFormat="1" applyFont="1" applyFill="1" applyBorder="1" applyAlignment="1">
      <alignment horizontal="left" vertical="center" wrapText="1"/>
    </xf>
    <xf numFmtId="0" fontId="20" fillId="0" borderId="1" xfId="0" applyNumberFormat="1" applyFont="1" applyFill="1" applyBorder="1" applyAlignment="1">
      <alignment vertical="center"/>
    </xf>
    <xf numFmtId="0" fontId="22" fillId="0" borderId="1" xfId="0" applyFont="1" applyFill="1" applyBorder="1" applyAlignment="1">
      <alignment horizontal="justify" vertical="center" wrapText="1"/>
    </xf>
    <xf numFmtId="0" fontId="20" fillId="0" borderId="1" xfId="0" applyFont="1" applyFill="1" applyBorder="1" applyAlignment="1">
      <alignment horizontal="left" vertical="center"/>
    </xf>
    <xf numFmtId="180" fontId="22" fillId="0" borderId="1" xfId="0" applyNumberFormat="1" applyFont="1" applyFill="1" applyBorder="1" applyAlignment="1">
      <alignment horizontal="justify" vertical="center" wrapText="1"/>
    </xf>
    <xf numFmtId="0" fontId="20" fillId="0" borderId="1" xfId="0" applyNumberFormat="1" applyFont="1" applyFill="1" applyBorder="1" applyAlignment="1">
      <alignment vertical="center" wrapText="1"/>
    </xf>
    <xf numFmtId="0" fontId="40" fillId="0" borderId="0" xfId="0" applyFont="1" applyFill="1" applyAlignment="1">
      <alignment horizontal="justify" vertical="center"/>
    </xf>
    <xf numFmtId="0" fontId="12" fillId="0" borderId="0" xfId="0" applyFont="1" applyFill="1" applyAlignment="1">
      <alignment horizontal="justify" vertical="center"/>
    </xf>
    <xf numFmtId="0" fontId="12" fillId="0" borderId="0" xfId="0" applyFont="1" applyFill="1" applyAlignment="1">
      <alignment horizontal="center" vertical="center" wrapText="1"/>
    </xf>
    <xf numFmtId="0" fontId="41" fillId="0" borderId="0" xfId="0" applyFont="1" applyFill="1" applyAlignment="1">
      <alignment horizontal="center" vertical="center" wrapText="1"/>
    </xf>
    <xf numFmtId="176" fontId="30" fillId="0" borderId="0" xfId="0" applyNumberFormat="1" applyFont="1" applyFill="1" applyAlignment="1">
      <alignment horizontal="justify" vertical="center"/>
    </xf>
    <xf numFmtId="49" fontId="1"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4" fillId="0" borderId="5" xfId="0" applyFont="1" applyFill="1" applyBorder="1" applyAlignment="1">
      <alignment horizontal="center" vertical="center"/>
    </xf>
    <xf numFmtId="0" fontId="8" fillId="0" borderId="5" xfId="0" applyNumberFormat="1"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justify" vertical="center" wrapText="1"/>
    </xf>
    <xf numFmtId="0" fontId="14" fillId="0" borderId="5" xfId="0" applyFont="1" applyFill="1" applyBorder="1" applyAlignment="1">
      <alignment horizontal="center" vertical="center" wrapText="1"/>
    </xf>
    <xf numFmtId="179" fontId="14" fillId="0" borderId="5" xfId="0" applyNumberFormat="1" applyFont="1" applyFill="1" applyBorder="1" applyAlignment="1">
      <alignment horizontal="center" vertical="center"/>
    </xf>
    <xf numFmtId="0" fontId="12" fillId="0" borderId="1" xfId="0" applyFont="1" applyFill="1" applyBorder="1" applyAlignment="1">
      <alignment vertical="center" wrapText="1"/>
    </xf>
    <xf numFmtId="0" fontId="40" fillId="0" borderId="0" xfId="0" applyFont="1" applyFill="1" applyBorder="1" applyAlignment="1">
      <alignment vertical="center"/>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27" fillId="0" borderId="0" xfId="0" applyFont="1" applyFill="1" applyBorder="1" applyAlignment="1">
      <alignment vertical="center"/>
    </xf>
    <xf numFmtId="0" fontId="12" fillId="0" borderId="0" xfId="0" applyFont="1" applyFill="1" applyBorder="1" applyAlignment="1">
      <alignment vertical="center" wrapText="1"/>
    </xf>
    <xf numFmtId="179" fontId="12" fillId="0" borderId="0" xfId="0" applyNumberFormat="1" applyFont="1" applyFill="1" applyBorder="1" applyAlignment="1">
      <alignment horizontal="center" vertical="center"/>
    </xf>
    <xf numFmtId="0" fontId="5" fillId="0" borderId="0" xfId="0" applyFont="1" applyFill="1" applyAlignment="1">
      <alignment horizontal="center" vertical="center" wrapText="1"/>
    </xf>
    <xf numFmtId="0" fontId="42" fillId="0" borderId="2" xfId="0" applyFont="1" applyFill="1" applyBorder="1" applyAlignment="1">
      <alignment horizontal="center" vertical="center" wrapText="1"/>
    </xf>
    <xf numFmtId="0" fontId="42" fillId="0" borderId="3" xfId="0" applyFont="1" applyFill="1" applyBorder="1" applyAlignment="1">
      <alignment horizontal="center" vertical="center" wrapText="1"/>
    </xf>
    <xf numFmtId="0" fontId="42"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3" fillId="0" borderId="1" xfId="0"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43"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79" fontId="6" fillId="0" borderId="1" xfId="0" applyNumberFormat="1" applyFont="1" applyFill="1" applyBorder="1" applyAlignment="1">
      <alignment horizontal="center" vertical="center"/>
    </xf>
    <xf numFmtId="179" fontId="6" fillId="0" borderId="1" xfId="0" applyNumberFormat="1"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43" fontId="44"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8" fillId="0" borderId="1" xfId="0" applyFont="1" applyFill="1" applyBorder="1" applyAlignment="1">
      <alignment vertical="center"/>
    </xf>
    <xf numFmtId="0" fontId="8" fillId="0" borderId="1" xfId="0" applyFont="1" applyFill="1" applyBorder="1" applyAlignment="1">
      <alignment vertical="center" wrapText="1"/>
    </xf>
    <xf numFmtId="179" fontId="8" fillId="0" borderId="1" xfId="0" applyNumberFormat="1" applyFont="1" applyFill="1" applyBorder="1" applyAlignment="1">
      <alignment horizontal="center" vertical="center" wrapText="1"/>
    </xf>
    <xf numFmtId="0" fontId="14" fillId="0" borderId="1" xfId="0" applyFont="1" applyFill="1" applyBorder="1" applyAlignment="1">
      <alignment vertical="center"/>
    </xf>
    <xf numFmtId="0" fontId="12" fillId="0" borderId="1" xfId="0" applyFont="1" applyFill="1" applyBorder="1" applyAlignment="1">
      <alignment vertical="center"/>
    </xf>
    <xf numFmtId="0" fontId="45" fillId="0" borderId="1" xfId="0" applyFont="1" applyFill="1" applyBorder="1" applyAlignment="1">
      <alignment vertical="center" wrapText="1"/>
    </xf>
    <xf numFmtId="0" fontId="8" fillId="0" borderId="1" xfId="0" applyFont="1" applyFill="1" applyBorder="1" applyAlignment="1" applyProtection="1">
      <alignment vertical="center" wrapText="1"/>
    </xf>
    <xf numFmtId="0" fontId="27" fillId="0" borderId="1" xfId="0" applyFont="1" applyFill="1" applyBorder="1" applyAlignment="1">
      <alignment vertical="center"/>
    </xf>
    <xf numFmtId="0" fontId="45" fillId="0" borderId="1" xfId="0" applyFont="1" applyFill="1" applyBorder="1" applyAlignment="1">
      <alignment vertical="center"/>
    </xf>
    <xf numFmtId="0" fontId="8" fillId="0" borderId="1" xfId="0" applyFont="1" applyFill="1" applyBorder="1" applyAlignment="1" applyProtection="1">
      <alignment vertical="center"/>
    </xf>
    <xf numFmtId="179" fontId="11" fillId="0" borderId="1" xfId="0" applyNumberFormat="1" applyFont="1" applyFill="1" applyBorder="1" applyAlignment="1">
      <alignment horizontal="center" vertical="center"/>
    </xf>
    <xf numFmtId="0" fontId="31" fillId="0" borderId="0" xfId="0" applyFont="1" applyFill="1" applyBorder="1" applyAlignment="1">
      <alignment vertical="center"/>
    </xf>
    <xf numFmtId="0" fontId="1" fillId="0" borderId="0" xfId="0" applyFont="1" applyFill="1" applyBorder="1" applyAlignment="1">
      <alignment vertical="center"/>
    </xf>
    <xf numFmtId="0" fontId="20" fillId="0" borderId="0" xfId="0" applyFont="1" applyFill="1" applyBorder="1" applyAlignment="1">
      <alignment horizontal="center" vertical="center"/>
    </xf>
    <xf numFmtId="0" fontId="2" fillId="0" borderId="0" xfId="0" applyFont="1" applyFill="1" applyBorder="1" applyAlignment="1">
      <alignment vertical="center"/>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46" fillId="0" borderId="0" xfId="0" applyNumberFormat="1" applyFont="1" applyFill="1" applyBorder="1" applyAlignment="1">
      <alignment vertical="center" wrapText="1"/>
    </xf>
    <xf numFmtId="0" fontId="46" fillId="0" borderId="0" xfId="0" applyFont="1" applyFill="1" applyBorder="1" applyAlignment="1">
      <alignment vertical="center"/>
    </xf>
    <xf numFmtId="49" fontId="46" fillId="0" borderId="0" xfId="0" applyNumberFormat="1" applyFont="1" applyFill="1" applyBorder="1" applyAlignment="1">
      <alignment vertical="center"/>
    </xf>
    <xf numFmtId="0" fontId="46" fillId="0" borderId="0" xfId="0" applyFont="1" applyFill="1" applyBorder="1" applyAlignment="1">
      <alignment vertical="center" wrapText="1"/>
    </xf>
    <xf numFmtId="0" fontId="1" fillId="0" borderId="0" xfId="0" applyFont="1" applyFill="1" applyBorder="1" applyAlignment="1">
      <alignment horizontal="center" vertical="center"/>
    </xf>
    <xf numFmtId="0" fontId="13"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 xfId="51" applyNumberFormat="1" applyFont="1" applyFill="1" applyBorder="1" applyAlignment="1">
      <alignment horizontal="center" vertical="center" wrapText="1"/>
    </xf>
    <xf numFmtId="0" fontId="1" fillId="0" borderId="1" xfId="51" applyFont="1" applyFill="1" applyBorder="1" applyAlignment="1">
      <alignment horizontal="center" vertical="center" wrapText="1"/>
    </xf>
    <xf numFmtId="0" fontId="1" fillId="0" borderId="2" xfId="51" applyFont="1" applyFill="1" applyBorder="1" applyAlignment="1">
      <alignment horizontal="center" vertical="center" wrapText="1"/>
    </xf>
    <xf numFmtId="0" fontId="1" fillId="0" borderId="3" xfId="51" applyFont="1" applyFill="1" applyBorder="1" applyAlignment="1">
      <alignment horizontal="center" vertical="center" wrapText="1"/>
    </xf>
    <xf numFmtId="49" fontId="1" fillId="0" borderId="3" xfId="51" applyNumberFormat="1" applyFont="1" applyFill="1" applyBorder="1" applyAlignment="1">
      <alignment horizontal="center" vertical="center" wrapText="1"/>
    </xf>
    <xf numFmtId="0" fontId="1" fillId="0" borderId="4" xfId="51" applyFont="1" applyFill="1" applyBorder="1" applyAlignment="1">
      <alignment horizontal="center" vertical="center" wrapText="1"/>
    </xf>
    <xf numFmtId="49" fontId="1" fillId="0" borderId="1" xfId="51"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7" fillId="0" borderId="5" xfId="0" applyNumberFormat="1" applyFont="1" applyFill="1" applyBorder="1" applyAlignment="1">
      <alignment horizontal="center" vertical="center" wrapText="1"/>
    </xf>
    <xf numFmtId="0" fontId="47" fillId="0" borderId="5" xfId="0" applyFont="1" applyFill="1" applyBorder="1" applyAlignment="1">
      <alignment horizontal="center" vertical="center" wrapText="1"/>
    </xf>
    <xf numFmtId="49" fontId="47" fillId="0" borderId="5" xfId="0" applyNumberFormat="1" applyFont="1" applyFill="1" applyBorder="1" applyAlignment="1">
      <alignment horizontal="center" vertical="center" wrapText="1"/>
    </xf>
    <xf numFmtId="0" fontId="8" fillId="0" borderId="14" xfId="0" applyFont="1" applyFill="1" applyBorder="1" applyAlignment="1">
      <alignment horizontal="center" vertical="center"/>
    </xf>
    <xf numFmtId="0" fontId="8" fillId="0" borderId="14" xfId="0" applyFont="1" applyFill="1" applyBorder="1" applyAlignment="1">
      <alignment vertical="center"/>
    </xf>
    <xf numFmtId="0" fontId="8" fillId="0" borderId="14" xfId="0" applyFont="1" applyFill="1" applyBorder="1" applyAlignment="1">
      <alignment vertical="center" wrapText="1"/>
    </xf>
    <xf numFmtId="0" fontId="46" fillId="0" borderId="14" xfId="0" applyNumberFormat="1" applyFont="1" applyFill="1" applyBorder="1" applyAlignment="1">
      <alignment vertical="center" wrapText="1"/>
    </xf>
    <xf numFmtId="0" fontId="48" fillId="0" borderId="14" xfId="0" applyFont="1" applyFill="1" applyBorder="1" applyAlignment="1">
      <alignment horizontal="center" vertical="center"/>
    </xf>
    <xf numFmtId="49" fontId="46" fillId="0" borderId="14" xfId="0" applyNumberFormat="1" applyFont="1" applyFill="1" applyBorder="1" applyAlignment="1">
      <alignment vertical="center" wrapText="1"/>
    </xf>
    <xf numFmtId="0" fontId="46" fillId="0" borderId="14" xfId="0" applyFont="1" applyFill="1" applyBorder="1" applyAlignment="1">
      <alignment vertical="center"/>
    </xf>
    <xf numFmtId="49" fontId="46" fillId="0" borderId="14" xfId="0" applyNumberFormat="1" applyFont="1" applyFill="1" applyBorder="1" applyAlignment="1">
      <alignment vertical="center"/>
    </xf>
    <xf numFmtId="0" fontId="49" fillId="0" borderId="14" xfId="0" applyFont="1" applyFill="1" applyBorder="1" applyAlignment="1">
      <alignment vertical="center" wrapText="1"/>
    </xf>
    <xf numFmtId="0" fontId="46" fillId="0" borderId="15" xfId="0" applyFont="1" applyFill="1" applyBorder="1" applyAlignment="1">
      <alignment vertical="center" wrapText="1"/>
    </xf>
    <xf numFmtId="0" fontId="46" fillId="0" borderId="1" xfId="0" applyFont="1" applyFill="1" applyBorder="1" applyAlignment="1">
      <alignment vertical="center"/>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0" fontId="49" fillId="0" borderId="14" xfId="0" applyNumberFormat="1" applyFont="1" applyFill="1" applyBorder="1" applyAlignment="1">
      <alignment vertical="center" wrapText="1"/>
    </xf>
    <xf numFmtId="49" fontId="49" fillId="0" borderId="14" xfId="0" applyNumberFormat="1" applyFont="1" applyFill="1" applyBorder="1" applyAlignment="1">
      <alignment vertical="center" wrapText="1"/>
    </xf>
    <xf numFmtId="0" fontId="49" fillId="0" borderId="14" xfId="0" applyFont="1" applyFill="1" applyBorder="1" applyAlignment="1">
      <alignment vertical="center"/>
    </xf>
    <xf numFmtId="0" fontId="49" fillId="0" borderId="15" xfId="0" applyNumberFormat="1" applyFont="1" applyFill="1" applyBorder="1" applyAlignment="1">
      <alignment vertical="center" wrapText="1"/>
    </xf>
    <xf numFmtId="0" fontId="45" fillId="0" borderId="14" xfId="0" applyFont="1" applyFill="1" applyBorder="1" applyAlignment="1">
      <alignment horizontal="center" vertical="center"/>
    </xf>
    <xf numFmtId="0" fontId="11" fillId="0" borderId="14" xfId="0" applyFont="1" applyFill="1" applyBorder="1" applyAlignment="1">
      <alignment vertical="center" wrapText="1"/>
    </xf>
    <xf numFmtId="0" fontId="7" fillId="0" borderId="14" xfId="0" applyNumberFormat="1" applyFont="1" applyFill="1" applyBorder="1" applyAlignment="1">
      <alignment vertical="center" wrapText="1"/>
    </xf>
    <xf numFmtId="0" fontId="7" fillId="0" borderId="14" xfId="0" applyFont="1" applyFill="1" applyBorder="1" applyAlignment="1">
      <alignment vertical="center" wrapText="1"/>
    </xf>
    <xf numFmtId="49" fontId="7" fillId="0" borderId="14" xfId="0" applyNumberFormat="1" applyFont="1" applyFill="1" applyBorder="1" applyAlignment="1">
      <alignment vertical="center" wrapText="1"/>
    </xf>
    <xf numFmtId="0" fontId="7" fillId="0" borderId="14" xfId="0" applyFont="1" applyFill="1" applyBorder="1" applyAlignment="1">
      <alignment vertical="center"/>
    </xf>
    <xf numFmtId="0" fontId="8" fillId="0" borderId="18" xfId="0" applyFont="1" applyFill="1" applyBorder="1" applyAlignment="1">
      <alignment horizontal="center" vertical="center"/>
    </xf>
    <xf numFmtId="0" fontId="49" fillId="0" borderId="15" xfId="0" applyFont="1" applyFill="1" applyBorder="1" applyAlignment="1">
      <alignment vertical="center" wrapText="1"/>
    </xf>
    <xf numFmtId="0" fontId="14" fillId="0" borderId="14" xfId="0" applyFont="1" applyFill="1" applyBorder="1" applyAlignment="1">
      <alignment vertical="center" wrapText="1"/>
    </xf>
    <xf numFmtId="0" fontId="14" fillId="0" borderId="16" xfId="0" applyFont="1" applyFill="1" applyBorder="1" applyAlignment="1">
      <alignment horizontal="center" vertical="center"/>
    </xf>
    <xf numFmtId="0" fontId="46" fillId="0" borderId="14" xfId="0" applyFont="1" applyFill="1" applyBorder="1" applyAlignment="1">
      <alignment vertical="center" wrapText="1"/>
    </xf>
    <xf numFmtId="0" fontId="14" fillId="0" borderId="17" xfId="0" applyFont="1" applyFill="1" applyBorder="1" applyAlignment="1">
      <alignment horizontal="center" vertical="center"/>
    </xf>
    <xf numFmtId="0" fontId="7" fillId="0" borderId="14" xfId="49" applyFont="1" applyFill="1" applyBorder="1" applyAlignment="1">
      <alignment vertical="center" wrapText="1"/>
    </xf>
    <xf numFmtId="0" fontId="8" fillId="0" borderId="14" xfId="0" applyFont="1" applyFill="1" applyBorder="1" applyAlignment="1" applyProtection="1">
      <alignment horizontal="center" vertical="center"/>
    </xf>
    <xf numFmtId="0" fontId="8" fillId="0" borderId="14" xfId="0" applyFont="1" applyFill="1" applyBorder="1" applyAlignment="1" applyProtection="1">
      <alignment vertical="center" wrapText="1"/>
    </xf>
    <xf numFmtId="49" fontId="46" fillId="0" borderId="1" xfId="0" applyNumberFormat="1" applyFont="1" applyFill="1" applyBorder="1" applyAlignment="1">
      <alignment vertical="center"/>
    </xf>
    <xf numFmtId="49" fontId="46" fillId="0" borderId="14" xfId="52" applyNumberFormat="1" applyFont="1" applyFill="1" applyBorder="1" applyAlignment="1">
      <alignment vertical="center" wrapText="1"/>
    </xf>
    <xf numFmtId="0" fontId="11" fillId="0" borderId="16" xfId="0" applyFont="1" applyFill="1" applyBorder="1" applyAlignment="1">
      <alignment horizontal="center" vertical="center"/>
    </xf>
    <xf numFmtId="0" fontId="11" fillId="0" borderId="17" xfId="0" applyFont="1" applyFill="1" applyBorder="1" applyAlignment="1">
      <alignment horizontal="center" vertical="center"/>
    </xf>
    <xf numFmtId="0" fontId="8" fillId="0" borderId="16"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49" fillId="0" borderId="14" xfId="0" applyNumberFormat="1" applyFont="1" applyFill="1" applyBorder="1" applyAlignment="1" applyProtection="1">
      <alignment vertical="center" wrapText="1"/>
    </xf>
    <xf numFmtId="0" fontId="49" fillId="0" borderId="14" xfId="0" applyFont="1" applyFill="1" applyBorder="1" applyAlignment="1" applyProtection="1">
      <alignment vertical="center" wrapText="1"/>
    </xf>
    <xf numFmtId="49" fontId="49" fillId="0" borderId="14" xfId="0" applyNumberFormat="1" applyFont="1" applyFill="1" applyBorder="1" applyAlignment="1" applyProtection="1">
      <alignment vertical="center" wrapText="1"/>
    </xf>
    <xf numFmtId="0" fontId="50" fillId="0" borderId="15" xfId="0" applyNumberFormat="1" applyFont="1" applyFill="1" applyBorder="1" applyAlignment="1">
      <alignment vertical="center" wrapText="1"/>
    </xf>
    <xf numFmtId="0" fontId="49" fillId="0" borderId="15" xfId="0" applyFont="1" applyFill="1" applyBorder="1" applyAlignment="1" applyProtection="1">
      <alignment vertical="center" wrapText="1"/>
    </xf>
    <xf numFmtId="0" fontId="49" fillId="0" borderId="14" xfId="0" applyFont="1" applyFill="1" applyBorder="1" applyAlignment="1" applyProtection="1">
      <alignment vertical="center"/>
    </xf>
    <xf numFmtId="49" fontId="49" fillId="0" borderId="14" xfId="0" applyNumberFormat="1" applyFont="1" applyFill="1" applyBorder="1" applyAlignment="1" applyProtection="1">
      <alignment vertical="center"/>
    </xf>
    <xf numFmtId="0" fontId="14" fillId="0" borderId="14" xfId="0" applyFont="1" applyFill="1" applyBorder="1" applyAlignment="1">
      <alignment horizontal="center" vertical="center"/>
    </xf>
    <xf numFmtId="0" fontId="49" fillId="0" borderId="1" xfId="0" applyFont="1" applyFill="1" applyBorder="1" applyAlignment="1">
      <alignment vertical="center"/>
    </xf>
    <xf numFmtId="0" fontId="51" fillId="0" borderId="14" xfId="0" applyFont="1" applyFill="1" applyBorder="1" applyAlignment="1" applyProtection="1">
      <alignment vertical="center"/>
    </xf>
    <xf numFmtId="0" fontId="51" fillId="0" borderId="14" xfId="0" applyFont="1" applyFill="1" applyBorder="1" applyAlignment="1" applyProtection="1">
      <alignment vertical="center" wrapText="1"/>
    </xf>
    <xf numFmtId="0" fontId="52" fillId="0" borderId="0" xfId="0" applyFont="1" applyFill="1" applyAlignment="1">
      <alignment horizontal="center" vertical="center"/>
    </xf>
    <xf numFmtId="49" fontId="52" fillId="0" borderId="0" xfId="0" applyNumberFormat="1" applyFont="1" applyFill="1" applyAlignment="1">
      <alignment vertical="center"/>
    </xf>
    <xf numFmtId="0" fontId="52" fillId="0" borderId="0" xfId="0" applyFont="1" applyFill="1" applyAlignment="1">
      <alignment vertical="center" wrapText="1"/>
    </xf>
    <xf numFmtId="0" fontId="52" fillId="0" borderId="0" xfId="0" applyFont="1" applyFill="1" applyAlignment="1">
      <alignment vertical="center"/>
    </xf>
    <xf numFmtId="0" fontId="5" fillId="0" borderId="19" xfId="0" applyFont="1" applyFill="1" applyBorder="1" applyAlignment="1">
      <alignment horizontal="center" vertical="center"/>
    </xf>
    <xf numFmtId="0" fontId="53" fillId="0" borderId="19" xfId="0" applyFont="1" applyFill="1" applyBorder="1" applyAlignment="1">
      <alignment horizontal="center" vertical="center" wrapText="1"/>
    </xf>
    <xf numFmtId="0" fontId="54" fillId="0" borderId="0" xfId="0" applyFont="1" applyFill="1" applyAlignment="1">
      <alignment vertical="center" wrapText="1"/>
    </xf>
    <xf numFmtId="49" fontId="4" fillId="0" borderId="14" xfId="0" applyNumberFormat="1" applyFont="1" applyFill="1" applyBorder="1" applyAlignment="1">
      <alignment horizontal="center" vertical="center" wrapText="1"/>
    </xf>
    <xf numFmtId="0" fontId="4" fillId="0" borderId="14" xfId="0" applyFont="1" applyFill="1" applyBorder="1" applyAlignment="1">
      <alignment horizontal="center" vertical="center" wrapText="1"/>
    </xf>
    <xf numFmtId="0" fontId="55" fillId="0" borderId="14" xfId="0" applyFont="1" applyFill="1" applyBorder="1" applyAlignment="1">
      <alignment horizontal="center" vertical="center" wrapText="1"/>
    </xf>
    <xf numFmtId="49" fontId="55" fillId="0" borderId="14" xfId="0" applyNumberFormat="1" applyFont="1" applyFill="1" applyBorder="1" applyAlignment="1">
      <alignment horizontal="left" vertical="center" wrapText="1"/>
    </xf>
    <xf numFmtId="0" fontId="55" fillId="0" borderId="14" xfId="0" applyFont="1" applyFill="1" applyBorder="1" applyAlignment="1">
      <alignment horizontal="left" vertical="center" wrapText="1"/>
    </xf>
    <xf numFmtId="49" fontId="56" fillId="0" borderId="14" xfId="0" applyNumberFormat="1" applyFont="1" applyFill="1" applyBorder="1" applyAlignment="1">
      <alignment horizontal="left" vertical="center" wrapText="1"/>
    </xf>
    <xf numFmtId="0" fontId="56" fillId="0" borderId="1" xfId="0" applyFont="1" applyFill="1" applyBorder="1" applyAlignment="1" applyProtection="1">
      <alignment vertical="center" wrapText="1"/>
    </xf>
    <xf numFmtId="0" fontId="57" fillId="0" borderId="0" xfId="0" applyFont="1" applyFill="1" applyBorder="1" applyAlignment="1">
      <alignment vertical="center"/>
    </xf>
    <xf numFmtId="0" fontId="53" fillId="0" borderId="0" xfId="0" applyFont="1" applyFill="1" applyAlignment="1">
      <alignment horizontal="center" vertical="center" wrapText="1"/>
    </xf>
    <xf numFmtId="0" fontId="58" fillId="0" borderId="0" xfId="0" applyFont="1" applyFill="1" applyAlignment="1">
      <alignment vertical="center"/>
    </xf>
    <xf numFmtId="0" fontId="59" fillId="0" borderId="0" xfId="0" applyFont="1" applyFill="1" applyBorder="1" applyAlignment="1">
      <alignment vertical="center" wrapText="1"/>
    </xf>
    <xf numFmtId="0" fontId="0" fillId="0" borderId="0" xfId="0" applyFont="1" applyFill="1" applyAlignment="1">
      <alignment vertical="center"/>
    </xf>
    <xf numFmtId="0" fontId="60" fillId="0" borderId="0" xfId="0" applyFont="1" applyFill="1" applyAlignment="1">
      <alignment vertical="center" wrapText="1"/>
    </xf>
    <xf numFmtId="0" fontId="61" fillId="0" borderId="0" xfId="0" applyFont="1" applyFill="1" applyAlignment="1">
      <alignment vertical="center" wrapText="1"/>
    </xf>
    <xf numFmtId="0" fontId="62" fillId="0" borderId="0" xfId="0" applyFont="1" applyFill="1" applyAlignment="1">
      <alignment vertical="center" wrapText="1"/>
    </xf>
    <xf numFmtId="0" fontId="17" fillId="0" borderId="0" xfId="0" applyFont="1" applyFill="1" applyAlignment="1">
      <alignment vertical="center" wrapText="1"/>
    </xf>
    <xf numFmtId="0" fontId="63" fillId="0" borderId="0" xfId="0" applyFont="1" applyFill="1" applyBorder="1" applyAlignment="1">
      <alignment vertical="center" wrapText="1"/>
    </xf>
    <xf numFmtId="0" fontId="63" fillId="0" borderId="0" xfId="0" applyFont="1" applyFill="1" applyAlignment="1">
      <alignment vertical="center" wrapText="1"/>
    </xf>
    <xf numFmtId="0" fontId="64" fillId="0" borderId="0" xfId="0" applyFont="1" applyFill="1" applyAlignment="1">
      <alignment vertical="center"/>
    </xf>
    <xf numFmtId="0" fontId="61" fillId="0" borderId="0" xfId="0" applyFont="1" applyFill="1" applyAlignment="1">
      <alignment horizontal="center" vertical="center" wrapText="1"/>
    </xf>
    <xf numFmtId="0" fontId="65" fillId="0" borderId="0" xfId="0" applyFont="1" applyFill="1" applyAlignment="1">
      <alignment horizontal="center" vertical="center" wrapText="1"/>
    </xf>
    <xf numFmtId="0" fontId="63" fillId="0" borderId="0" xfId="0" applyFont="1" applyFill="1" applyAlignment="1">
      <alignment horizontal="center" vertical="center" wrapText="1"/>
    </xf>
    <xf numFmtId="0" fontId="63" fillId="0" borderId="0" xfId="0" applyFont="1" applyFill="1" applyAlignment="1">
      <alignment horizontal="left" vertical="center" wrapText="1"/>
    </xf>
    <xf numFmtId="0" fontId="1" fillId="0" borderId="9" xfId="0" applyFont="1" applyFill="1" applyBorder="1" applyAlignment="1">
      <alignment vertical="center" wrapText="1"/>
    </xf>
    <xf numFmtId="0" fontId="66" fillId="0" borderId="2" xfId="0" applyFont="1" applyFill="1" applyBorder="1" applyAlignment="1">
      <alignment horizontal="center" vertical="center" wrapText="1"/>
    </xf>
    <xf numFmtId="0" fontId="66" fillId="0" borderId="3" xfId="0" applyFont="1" applyFill="1" applyBorder="1" applyAlignment="1">
      <alignment horizontal="center" vertical="center" wrapText="1"/>
    </xf>
    <xf numFmtId="0" fontId="1" fillId="0" borderId="17" xfId="0" applyFont="1" applyFill="1" applyBorder="1" applyAlignment="1">
      <alignment horizontal="center" vertical="center" wrapText="1"/>
    </xf>
    <xf numFmtId="181" fontId="1" fillId="0" borderId="17" xfId="0" applyNumberFormat="1" applyFont="1" applyFill="1" applyBorder="1" applyAlignment="1">
      <alignment horizontal="center" vertical="center" wrapText="1"/>
    </xf>
    <xf numFmtId="0" fontId="67" fillId="0" borderId="0" xfId="0" applyFont="1" applyFill="1" applyAlignment="1">
      <alignment vertical="center"/>
    </xf>
    <xf numFmtId="0" fontId="1" fillId="0" borderId="16" xfId="0" applyFont="1" applyFill="1" applyBorder="1" applyAlignment="1">
      <alignment horizontal="center" vertical="center" wrapText="1"/>
    </xf>
    <xf numFmtId="181" fontId="1" fillId="0" borderId="16" xfId="0" applyNumberFormat="1" applyFont="1" applyFill="1" applyBorder="1" applyAlignment="1">
      <alignment horizontal="center" vertical="center" wrapText="1"/>
    </xf>
    <xf numFmtId="0" fontId="40" fillId="0" borderId="0" xfId="0" applyFont="1" applyFill="1" applyAlignment="1">
      <alignment vertical="center"/>
    </xf>
    <xf numFmtId="0" fontId="52" fillId="0" borderId="1" xfId="0" applyFont="1" applyFill="1" applyBorder="1" applyAlignment="1">
      <alignment horizontal="center" vertical="center" wrapText="1"/>
    </xf>
    <xf numFmtId="0" fontId="0" fillId="0" borderId="1" xfId="0" applyFont="1" applyFill="1" applyBorder="1" applyAlignment="1">
      <alignment vertical="center"/>
    </xf>
    <xf numFmtId="0" fontId="11" fillId="0" borderId="5" xfId="0" applyNumberFormat="1" applyFont="1" applyFill="1" applyBorder="1" applyAlignment="1">
      <alignment horizontal="center" vertical="center" wrapText="1"/>
    </xf>
    <xf numFmtId="0" fontId="60" fillId="0" borderId="1" xfId="0" applyFont="1" applyFill="1" applyBorder="1" applyAlignment="1">
      <alignment vertical="center" wrapText="1"/>
    </xf>
    <xf numFmtId="0" fontId="11" fillId="0" borderId="1" xfId="0" applyNumberFormat="1" applyFont="1" applyFill="1" applyBorder="1" applyAlignment="1">
      <alignment horizontal="center" vertical="center" wrapText="1"/>
    </xf>
    <xf numFmtId="0" fontId="11" fillId="0" borderId="7" xfId="0" applyNumberFormat="1" applyFont="1" applyFill="1" applyBorder="1" applyAlignment="1">
      <alignment horizontal="center" vertical="center" wrapText="1"/>
    </xf>
    <xf numFmtId="0" fontId="61" fillId="0" borderId="1" xfId="0" applyFont="1" applyFill="1" applyBorder="1" applyAlignment="1">
      <alignment vertical="center" wrapText="1"/>
    </xf>
    <xf numFmtId="0" fontId="68" fillId="0" borderId="1" xfId="0" applyFont="1" applyFill="1" applyBorder="1" applyAlignment="1">
      <alignment vertical="center" wrapText="1"/>
    </xf>
    <xf numFmtId="0" fontId="62" fillId="0" borderId="1" xfId="0" applyFont="1" applyFill="1" applyBorder="1" applyAlignment="1">
      <alignment vertical="center" wrapText="1"/>
    </xf>
    <xf numFmtId="0" fontId="11" fillId="0" borderId="1" xfId="0" applyNumberFormat="1" applyFont="1" applyFill="1" applyBorder="1" applyAlignment="1">
      <alignment vertical="center" wrapText="1"/>
    </xf>
    <xf numFmtId="0" fontId="11" fillId="0" borderId="1" xfId="0" applyFont="1" applyFill="1" applyBorder="1" applyAlignment="1">
      <alignment vertical="center"/>
    </xf>
    <xf numFmtId="0" fontId="20" fillId="0" borderId="1" xfId="0" applyFont="1" applyFill="1" applyBorder="1" applyAlignment="1">
      <alignment vertical="center"/>
    </xf>
    <xf numFmtId="0" fontId="17" fillId="0" borderId="1" xfId="0" applyFont="1" applyFill="1" applyBorder="1" applyAlignment="1">
      <alignment vertical="center" wrapText="1"/>
    </xf>
    <xf numFmtId="0" fontId="63" fillId="0" borderId="1" xfId="0" applyFont="1" applyFill="1" applyBorder="1" applyAlignment="1">
      <alignment vertical="center" wrapText="1"/>
    </xf>
    <xf numFmtId="0" fontId="64" fillId="0" borderId="1" xfId="0" applyFont="1" applyFill="1" applyBorder="1" applyAlignment="1">
      <alignment vertical="center"/>
    </xf>
    <xf numFmtId="49" fontId="11" fillId="0" borderId="1" xfId="0" applyNumberFormat="1" applyFont="1" applyFill="1" applyBorder="1" applyAlignment="1">
      <alignment vertical="center" wrapText="1"/>
    </xf>
    <xf numFmtId="49" fontId="11" fillId="0" borderId="1" xfId="0" applyNumberFormat="1" applyFont="1" applyFill="1" applyBorder="1" applyAlignment="1">
      <alignment horizontal="center" vertical="center" wrapText="1"/>
    </xf>
    <xf numFmtId="49" fontId="68" fillId="0" borderId="1" xfId="0" applyNumberFormat="1" applyFont="1" applyFill="1" applyBorder="1" applyAlignment="1">
      <alignment vertical="center" wrapText="1"/>
    </xf>
    <xf numFmtId="49" fontId="11" fillId="0" borderId="5" xfId="0" applyNumberFormat="1" applyFont="1" applyFill="1" applyBorder="1" applyAlignment="1">
      <alignment horizontal="left" vertical="center" wrapText="1"/>
    </xf>
    <xf numFmtId="49" fontId="11" fillId="0" borderId="5" xfId="0" applyNumberFormat="1" applyFont="1" applyFill="1" applyBorder="1" applyAlignment="1">
      <alignment horizontal="center" vertical="center" wrapText="1"/>
    </xf>
    <xf numFmtId="49" fontId="11" fillId="0" borderId="5" xfId="0" applyNumberFormat="1" applyFont="1" applyFill="1" applyBorder="1" applyAlignment="1">
      <alignment vertical="center" wrapText="1"/>
    </xf>
    <xf numFmtId="0" fontId="11" fillId="0" borderId="5" xfId="0" applyFont="1" applyFill="1" applyBorder="1" applyAlignment="1">
      <alignment vertical="center"/>
    </xf>
    <xf numFmtId="0" fontId="0" fillId="0" borderId="0" xfId="0" applyFill="1" applyAlignment="1">
      <alignment horizontal="center" vertical="center" wrapText="1"/>
    </xf>
    <xf numFmtId="0" fontId="13"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Fill="1" applyBorder="1" applyAlignment="1">
      <alignment vertical="center" wrapText="1"/>
    </xf>
    <xf numFmtId="0" fontId="2" fillId="0" borderId="4" xfId="0" applyFont="1" applyFill="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0" fontId="55" fillId="0" borderId="0" xfId="0" applyFont="1" applyFill="1" applyBorder="1" applyAlignment="1">
      <alignment horizontal="center" vertical="center"/>
    </xf>
    <xf numFmtId="0" fontId="55" fillId="0" borderId="0" xfId="0" applyFont="1" applyFill="1" applyBorder="1" applyAlignment="1">
      <alignment horizontal="left" vertical="center"/>
    </xf>
    <xf numFmtId="0" fontId="55" fillId="0" borderId="0" xfId="0" applyFont="1" applyFill="1" applyBorder="1" applyAlignment="1">
      <alignment horizontal="left" vertical="center" wrapText="1"/>
    </xf>
    <xf numFmtId="0" fontId="55" fillId="0" borderId="1" xfId="0" applyFont="1" applyFill="1" applyBorder="1" applyAlignment="1">
      <alignment horizontal="left" vertical="center"/>
    </xf>
    <xf numFmtId="0" fontId="55" fillId="0" borderId="1" xfId="0" applyFont="1" applyFill="1" applyBorder="1" applyAlignment="1">
      <alignment horizontal="left" vertical="center" wrapText="1"/>
    </xf>
    <xf numFmtId="0" fontId="55" fillId="0" borderId="1" xfId="0" applyFont="1" applyFill="1" applyBorder="1" applyAlignment="1">
      <alignment horizontal="center" vertical="center"/>
    </xf>
    <xf numFmtId="0" fontId="63" fillId="0" borderId="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1" xfId="0" applyFont="1" applyFill="1" applyBorder="1" applyAlignment="1" quotePrefix="1">
      <alignment horizontal="left" vertical="center" wrapText="1"/>
    </xf>
    <xf numFmtId="49" fontId="11" fillId="0" borderId="1" xfId="0" applyNumberFormat="1" applyFont="1" applyFill="1" applyBorder="1" applyAlignment="1" quotePrefix="1">
      <alignment horizontal="left" vertical="center" wrapText="1"/>
    </xf>
    <xf numFmtId="0" fontId="8" fillId="0" borderId="1" xfId="0" applyFont="1" applyFill="1" applyBorder="1" applyAlignment="1" quotePrefix="1">
      <alignment vertical="center"/>
    </xf>
    <xf numFmtId="0" fontId="8" fillId="0" borderId="1" xfId="0" applyFont="1" applyFill="1" applyBorder="1" applyAlignment="1" applyProtection="1" quotePrefix="1">
      <alignment vertical="center"/>
    </xf>
    <xf numFmtId="0" fontId="8" fillId="0" borderId="14" xfId="0" applyFont="1" applyFill="1" applyBorder="1" applyAlignment="1" quotePrefix="1">
      <alignment vertical="center"/>
    </xf>
    <xf numFmtId="0" fontId="49" fillId="0" borderId="14" xfId="0" applyFont="1" applyFill="1" applyBorder="1" applyAlignment="1" quotePrefix="1">
      <alignment vertical="center" wrapText="1"/>
    </xf>
    <xf numFmtId="0" fontId="49" fillId="0" borderId="14" xfId="0" applyNumberFormat="1" applyFont="1" applyFill="1" applyBorder="1" applyAlignment="1" quotePrefix="1">
      <alignment vertical="center" wrapText="1"/>
    </xf>
    <xf numFmtId="0" fontId="14" fillId="0" borderId="1" xfId="0" applyFont="1" applyFill="1" applyBorder="1" applyAlignment="1" quotePrefix="1">
      <alignment horizontal="center" vertical="center"/>
    </xf>
    <xf numFmtId="0" fontId="27" fillId="0" borderId="1" xfId="0" applyFont="1" applyFill="1" applyBorder="1" applyAlignment="1" quotePrefix="1">
      <alignment horizontal="center" vertical="center"/>
    </xf>
    <xf numFmtId="0" fontId="21" fillId="0" borderId="1" xfId="0" applyNumberFormat="1" applyFont="1" applyFill="1" applyBorder="1" applyAlignment="1" quotePrefix="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 name="常规 3" xfId="51"/>
    <cellStyle name="千位分隔 2" xfId="52"/>
  </cellStyles>
  <dxfs count="4">
    <dxf>
      <fill>
        <patternFill patternType="solid">
          <bgColor rgb="FFFF9900"/>
        </patternFill>
      </fill>
    </dxf>
    <dxf>
      <fill>
        <patternFill patternType="solid">
          <bgColor rgb="FFFFC000"/>
        </patternFill>
      </fill>
    </dxf>
    <dxf>
      <fill>
        <patternFill patternType="solid">
          <bgColor rgb="FF5B9BD5"/>
        </patternFill>
      </fill>
    </dxf>
    <dxf>
      <font>
        <color rgb="FF9C0006"/>
      </font>
      <fill>
        <patternFill patternType="solid">
          <bgColor rgb="FFFFC7CE"/>
        </patternFill>
      </fill>
    </dxf>
  </dxfs>
  <tableStyles count="0" defaultTableStyle="TableStyleMedium2" defaultPivotStyle="PivotStyleMedium9"/>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externalLink" Target="externalLinks/externalLink8.xml"/><Relationship Id="rId23" Type="http://schemas.openxmlformats.org/officeDocument/2006/relationships/externalLink" Target="externalLinks/externalLink7.xml"/><Relationship Id="rId22" Type="http://schemas.openxmlformats.org/officeDocument/2006/relationships/externalLink" Target="externalLinks/externalLink6.xml"/><Relationship Id="rId21" Type="http://schemas.openxmlformats.org/officeDocument/2006/relationships/externalLink" Target="externalLinks/externalLink5.xml"/><Relationship Id="rId20" Type="http://schemas.openxmlformats.org/officeDocument/2006/relationships/externalLink" Target="externalLinks/externalLink4.xml"/><Relationship Id="rId2" Type="http://schemas.openxmlformats.org/officeDocument/2006/relationships/worksheet" Target="worksheets/sheet2.xml"/><Relationship Id="rId19" Type="http://schemas.openxmlformats.org/officeDocument/2006/relationships/externalLink" Target="externalLinks/externalLink3.xml"/><Relationship Id="rId18" Type="http://schemas.openxmlformats.org/officeDocument/2006/relationships/externalLink" Target="externalLinks/externalLink2.xml"/><Relationship Id="rId17" Type="http://schemas.openxmlformats.org/officeDocument/2006/relationships/externalLink" Target="externalLinks/externalLink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kylin\Desktop\E:\&#29992;&#25143;&#25968;&#25454;\&#26700;&#38754;\&#24403;&#21608;&#24037;&#20316;&#20107;&#39033;\&#39564;&#25910;&#38454;&#27573;05&#26376;-6.12\&#21407;&#24211;&#27969;&#27700;&#30721;&#22797;&#26680;5.15L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31435;&#39033;&#25351;&#21335;\&#31070;&#32463;&#31995;&#32479;&#31867;\v3-&#31070;&#32463;&#31995;&#32479;&#31867;&#21307;&#30103;&#26381;&#21153;&#20215;&#26684;&#39033;&#30446;&#31435;&#39033;&#25351;&#21335;&#65288;&#35797;&#34892;&#65289;&#37325;&#24198;&#26144;&#23556;&#20851;&#31995;(&#38468;&#19968;&#38498;&#31070;&#22806;&#31185;&#30830;&#35748;)(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6700;&#38754;\&#39057;&#27425;&#34920;-&#20215;&#30446;&#34920;\&#20215;&#30446;&#34920;-9.30.et"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25&#31435;&#39033;&#25351;&#21335;\&#31070;&#32463;&#31995;&#32479;&#31867;\v3-&#31070;&#32463;&#31995;&#32479;&#31867;&#21307;&#30103;&#26381;&#21153;&#20215;&#26684;&#39033;&#30446;&#31435;&#39033;&#25351;&#21335;&#65288;&#35797;&#34892;&#65289;&#37325;&#24198;&#26144;&#23556;&#20851;&#31995;(&#38468;&#19968;&#38498;&#31070;&#22806;&#31185;&#30830;&#35748;)(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sq\&#21333;&#20301;&#30340;&#20107;\&#21307;&#20445;&#23616;\&#21307;&#30103;&#26381;&#21153;&#20215;&#26684;&#21160;&#24577;&#35843;&#25972;\&#22269;&#23478;&#25351;&#21335;\&#22269;&#23478;&#24211;&#32534;&#30721;&#21517;&#31216;\01&#21307;&#30103;&#26381;&#21153;&#39033;&#30446;&#20449;&#24687;&#65288;&#25130;&#27490;20260623&#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5831;&#31034;&#38468;&#34920;&#65306;&#39052;&#38754;&#22806;&#31185;&#31867;&#21307;&#30103;&#26381;&#21153;&#39033;&#30446;&#21307;&#20445;&#23646;&#24615;&#25311;&#23450;&#24773;&#2091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35831;&#31034;&#38468;&#34920;-&#21475;&#33108;&#31867;&#21307;&#30103;&#26381;&#21153;&#20215;&#26684;&#39033;&#30446;&#21307;&#20445;&#23646;&#24615;&#25311;&#23450;&#24773;&#20917;&#349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35831;&#31034;&#38468;&#34920;-&#28040;&#21270;&#31995;&#32479;&#21307;&#30103;&#26381;&#21153;&#20215;&#26684;&#39033;&#30446;&#21307;&#20445;&#23646;&#24615;&#25311;&#23450;&#24773;&#20917;.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专家清理复核汇总4.23"/>
      <sheetName val="历史运行库+新库（邓巍）"/>
      <sheetName val="供医疗机构参考对码5.11"/>
      <sheetName val="新增116项"/>
      <sheetName val="重庆市医疗服务项目公示反馈表"/>
      <sheetName val="临床用血项目拟公示"/>
      <sheetName val="拟公示（第二批）"/>
      <sheetName val="拟公示表（第一批）"/>
      <sheetName val="与姚红线上文件对比"/>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神外科项目"/>
      <sheetName val="映射关系"/>
      <sheetName val="重庆映射关系"/>
      <sheetName val="收入对比表"/>
      <sheetName val="项目映射及价格草案"/>
      <sheetName val="项目映射及价格草案-算账"/>
      <sheetName val="重庆市医疗服务价格项目目录"/>
      <sheetName val="2023年调查结果"/>
      <sheetName val="2024年实验室提取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重庆市医疗服务价格项目目录"/>
      <sheetName val="已发布立项指南项目目录"/>
      <sheetName val="中医5类立项指南停用项目"/>
      <sheetName val="2023年调查结果"/>
      <sheetName val="2024年实验室提取数据"/>
      <sheetName val="医保结算码"/>
      <sheetName val="Sheet6"/>
    </sheetNames>
    <sheetDataSet>
      <sheetData sheetId="0" refreshError="1">
        <row r="1">
          <cell r="B1" t="str">
            <v>国家项目编码（结算）</v>
          </cell>
        </row>
        <row r="1">
          <cell r="D1" t="str">
            <v>项目编码</v>
          </cell>
        </row>
        <row r="2">
          <cell r="B2" t="str">
            <v/>
          </cell>
        </row>
        <row r="2">
          <cell r="D2" t="str">
            <v>1</v>
          </cell>
        </row>
        <row r="3">
          <cell r="B3" t="str">
            <v/>
          </cell>
        </row>
        <row r="3">
          <cell r="D3" t="str">
            <v>A</v>
          </cell>
        </row>
        <row r="4">
          <cell r="B4" t="str">
            <v/>
          </cell>
        </row>
        <row r="4">
          <cell r="D4" t="str">
            <v>11</v>
          </cell>
        </row>
        <row r="5">
          <cell r="B5" t="str">
            <v/>
          </cell>
        </row>
        <row r="5">
          <cell r="D5" t="str">
            <v>AA</v>
          </cell>
        </row>
        <row r="6">
          <cell r="B6" t="str">
            <v/>
          </cell>
        </row>
        <row r="6">
          <cell r="D6" t="str">
            <v>1101</v>
          </cell>
        </row>
        <row r="7">
          <cell r="B7" t="str">
            <v>001101000010000-110100001.01</v>
          </cell>
        </row>
        <row r="7">
          <cell r="D7" t="str">
            <v>110100001.01</v>
          </cell>
        </row>
        <row r="8">
          <cell r="B8" t="str">
            <v/>
          </cell>
        </row>
        <row r="8">
          <cell r="D8" t="str">
            <v>110100001</v>
          </cell>
        </row>
        <row r="9">
          <cell r="B9" t="str">
            <v>001101000010000-110100001a</v>
          </cell>
        </row>
        <row r="9">
          <cell r="D9" t="str">
            <v>110100001a</v>
          </cell>
        </row>
        <row r="10">
          <cell r="B10" t="str">
            <v>001101000010000-110100001b</v>
          </cell>
        </row>
        <row r="10">
          <cell r="D10" t="str">
            <v>110100001b</v>
          </cell>
        </row>
        <row r="11">
          <cell r="B11" t="str">
            <v>001101000010000-110100001c</v>
          </cell>
        </row>
        <row r="11">
          <cell r="D11" t="str">
            <v>110100001c</v>
          </cell>
        </row>
        <row r="12">
          <cell r="B12" t="str">
            <v>001101000010000-110100002</v>
          </cell>
        </row>
        <row r="12">
          <cell r="D12" t="str">
            <v>110100002</v>
          </cell>
        </row>
        <row r="13">
          <cell r="B13" t="str">
            <v>001101000010000-110100002.01</v>
          </cell>
        </row>
        <row r="13">
          <cell r="D13" t="str">
            <v>110100002.01</v>
          </cell>
        </row>
        <row r="14">
          <cell r="B14" t="str">
            <v/>
          </cell>
        </row>
        <row r="14">
          <cell r="D14" t="str">
            <v>1102</v>
          </cell>
        </row>
        <row r="15">
          <cell r="B15" t="str">
            <v/>
          </cell>
        </row>
        <row r="15">
          <cell r="D15" t="str">
            <v>AAAA-AAAD</v>
          </cell>
        </row>
        <row r="16">
          <cell r="B16" t="str">
            <v/>
          </cell>
        </row>
        <row r="16">
          <cell r="D16" t="str">
            <v>AAA</v>
          </cell>
        </row>
        <row r="17">
          <cell r="B17" t="str">
            <v/>
          </cell>
        </row>
        <row r="17">
          <cell r="D17" t="str">
            <v>110200001</v>
          </cell>
        </row>
        <row r="18">
          <cell r="B18" t="str">
            <v/>
          </cell>
        </row>
        <row r="18">
          <cell r="D18" t="str">
            <v>AAAA0001</v>
          </cell>
        </row>
        <row r="19">
          <cell r="B19" t="str">
            <v>001102000010000-110200001a</v>
          </cell>
        </row>
        <row r="19">
          <cell r="D19" t="str">
            <v>110200001a</v>
          </cell>
        </row>
        <row r="20">
          <cell r="B20" t="str">
            <v>001102000010000-AAAA0001a</v>
          </cell>
        </row>
        <row r="20">
          <cell r="D20" t="str">
            <v>AAAA0001a</v>
          </cell>
        </row>
        <row r="21">
          <cell r="B21" t="str">
            <v>001102000010000-110200001b</v>
          </cell>
        </row>
        <row r="21">
          <cell r="D21" t="str">
            <v>110200001b</v>
          </cell>
        </row>
        <row r="22">
          <cell r="B22" t="str">
            <v>001102000010000-AAAA0001b</v>
          </cell>
        </row>
        <row r="22">
          <cell r="D22" t="str">
            <v>AAAA0001b</v>
          </cell>
        </row>
        <row r="23">
          <cell r="B23" t="str">
            <v>001102000010000-110200001c</v>
          </cell>
        </row>
        <row r="23">
          <cell r="D23" t="str">
            <v>110200001c</v>
          </cell>
        </row>
        <row r="24">
          <cell r="B24" t="str">
            <v>001102000010000-AAAA0001c</v>
          </cell>
        </row>
        <row r="24">
          <cell r="D24" t="str">
            <v>AAAA0001c</v>
          </cell>
        </row>
        <row r="25">
          <cell r="B25" t="str">
            <v>001102000000100-110200001a.10</v>
          </cell>
        </row>
        <row r="25">
          <cell r="D25" t="str">
            <v>110200001a.10</v>
          </cell>
        </row>
        <row r="26">
          <cell r="B26" t="str">
            <v>001102000000100-110200001b.10</v>
          </cell>
        </row>
        <row r="26">
          <cell r="D26" t="str">
            <v>110200001b.10</v>
          </cell>
        </row>
        <row r="27">
          <cell r="B27" t="str">
            <v>001102000000100-110200001c.10</v>
          </cell>
        </row>
        <row r="27">
          <cell r="D27" t="str">
            <v>110200001c.10</v>
          </cell>
        </row>
        <row r="28">
          <cell r="B28" t="str">
            <v/>
          </cell>
        </row>
        <row r="28">
          <cell r="D28" t="str">
            <v>AAAA0002</v>
          </cell>
        </row>
        <row r="29">
          <cell r="B29" t="str">
            <v>001102000010200-110200001.02</v>
          </cell>
        </row>
        <row r="29">
          <cell r="D29" t="str">
            <v>110200001.02</v>
          </cell>
        </row>
        <row r="30">
          <cell r="B30" t="str">
            <v>001102000010200-AAAA0002a</v>
          </cell>
        </row>
        <row r="30">
          <cell r="D30" t="str">
            <v>AAAA0002a</v>
          </cell>
        </row>
        <row r="31">
          <cell r="B31" t="str">
            <v>001102000010200-AAAA0002b</v>
          </cell>
        </row>
        <row r="31">
          <cell r="D31" t="str">
            <v>AAAA0002b</v>
          </cell>
        </row>
        <row r="32">
          <cell r="B32" t="str">
            <v>001102000010200-AAAA0002c</v>
          </cell>
        </row>
        <row r="32">
          <cell r="D32" t="str">
            <v>AAAA0002c</v>
          </cell>
        </row>
        <row r="33">
          <cell r="B33" t="str">
            <v/>
          </cell>
        </row>
        <row r="33">
          <cell r="D33" t="str">
            <v>AAAA0003</v>
          </cell>
        </row>
        <row r="34">
          <cell r="B34" t="str">
            <v>001102000010100-110200001.01</v>
          </cell>
        </row>
        <row r="34">
          <cell r="D34" t="str">
            <v>110200001.01</v>
          </cell>
        </row>
        <row r="35">
          <cell r="B35" t="str">
            <v>001102000010100-AAAA0003a</v>
          </cell>
        </row>
        <row r="35">
          <cell r="D35" t="str">
            <v>AAAA0003a</v>
          </cell>
        </row>
        <row r="36">
          <cell r="B36" t="str">
            <v>001102000010100-AAAA0003b</v>
          </cell>
        </row>
        <row r="36">
          <cell r="D36" t="str">
            <v>AAAA0003b</v>
          </cell>
        </row>
        <row r="37">
          <cell r="B37" t="str">
            <v>001102000010100-AAAA0003c</v>
          </cell>
        </row>
        <row r="37">
          <cell r="D37" t="str">
            <v>AAAA0003c</v>
          </cell>
        </row>
        <row r="38">
          <cell r="B38" t="str">
            <v>001102000010400-AAA.01</v>
          </cell>
        </row>
        <row r="38">
          <cell r="D38" t="str">
            <v>AAA.01</v>
          </cell>
        </row>
        <row r="39">
          <cell r="B39" t="str">
            <v>001102000010400-AAA.02</v>
          </cell>
        </row>
        <row r="39">
          <cell r="D39" t="str">
            <v>AAA.02</v>
          </cell>
        </row>
        <row r="40">
          <cell r="B40" t="str">
            <v>001102000010400-AAA.03</v>
          </cell>
        </row>
        <row r="40">
          <cell r="D40" t="str">
            <v>AAA.03</v>
          </cell>
        </row>
        <row r="41">
          <cell r="B41" t="str">
            <v>001102000020000-110200002</v>
          </cell>
        </row>
        <row r="41">
          <cell r="D41" t="str">
            <v>110200002</v>
          </cell>
        </row>
        <row r="42">
          <cell r="B42" t="str">
            <v>001102000000100-110200002.10</v>
          </cell>
        </row>
        <row r="42">
          <cell r="D42" t="str">
            <v>110200002.10</v>
          </cell>
        </row>
        <row r="43">
          <cell r="B43" t="str">
            <v>001102000000200-110200002.20</v>
          </cell>
        </row>
        <row r="43">
          <cell r="D43" t="str">
            <v>110200002.20</v>
          </cell>
        </row>
        <row r="44">
          <cell r="B44" t="str">
            <v>001102000000300-110200002.30</v>
          </cell>
        </row>
        <row r="44">
          <cell r="D44" t="str">
            <v>110200002.30</v>
          </cell>
        </row>
        <row r="45">
          <cell r="B45" t="str">
            <v/>
          </cell>
        </row>
        <row r="45">
          <cell r="D45" t="str">
            <v>AAAA0004</v>
          </cell>
        </row>
        <row r="46">
          <cell r="B46" t="str">
            <v>001102000020000-AAAA0004a</v>
          </cell>
        </row>
        <row r="46">
          <cell r="D46" t="str">
            <v>AAAA0004a</v>
          </cell>
        </row>
        <row r="47">
          <cell r="B47" t="str">
            <v>001102000020000-AAAA0004b</v>
          </cell>
        </row>
        <row r="47">
          <cell r="D47" t="str">
            <v>AAAA0004b</v>
          </cell>
        </row>
        <row r="48">
          <cell r="B48" t="str">
            <v>001102000020000-AAAA0004c</v>
          </cell>
        </row>
        <row r="48">
          <cell r="D48" t="str">
            <v>AAAA0004c</v>
          </cell>
        </row>
        <row r="49">
          <cell r="B49" t="str">
            <v/>
          </cell>
        </row>
        <row r="49">
          <cell r="D49" t="str">
            <v>110200003</v>
          </cell>
        </row>
        <row r="50">
          <cell r="B50" t="str">
            <v>001102000030000-110200003.01</v>
          </cell>
        </row>
        <row r="50">
          <cell r="D50" t="str">
            <v>110200003.01</v>
          </cell>
        </row>
        <row r="51">
          <cell r="B51" t="str">
            <v>001102000030000-110200003.02</v>
          </cell>
        </row>
        <row r="51">
          <cell r="D51" t="str">
            <v>110200003.02</v>
          </cell>
        </row>
        <row r="52">
          <cell r="B52" t="str">
            <v/>
          </cell>
        </row>
        <row r="52">
          <cell r="D52" t="str">
            <v>AAAB0001</v>
          </cell>
        </row>
        <row r="53">
          <cell r="B53" t="str">
            <v>001102000030000-110200003a</v>
          </cell>
        </row>
        <row r="53">
          <cell r="D53" t="str">
            <v>110200003a</v>
          </cell>
        </row>
        <row r="54">
          <cell r="B54" t="str">
            <v>001102000030000-AAAB0001a</v>
          </cell>
        </row>
        <row r="54">
          <cell r="D54" t="str">
            <v>AAAB0001a</v>
          </cell>
        </row>
        <row r="55">
          <cell r="B55" t="str">
            <v>001102000030000-110200003b</v>
          </cell>
        </row>
        <row r="55">
          <cell r="D55" t="str">
            <v>110200003b</v>
          </cell>
        </row>
        <row r="56">
          <cell r="B56" t="str">
            <v>001102000030000-AAAB0001b</v>
          </cell>
        </row>
        <row r="56">
          <cell r="D56" t="str">
            <v>AAAB0001b</v>
          </cell>
        </row>
        <row r="57">
          <cell r="B57" t="str">
            <v>001102000030000-110200003c</v>
          </cell>
        </row>
        <row r="57">
          <cell r="D57" t="str">
            <v>110200003c</v>
          </cell>
        </row>
        <row r="58">
          <cell r="B58" t="str">
            <v>001102000030000-AAAB0001c</v>
          </cell>
        </row>
        <row r="58">
          <cell r="D58" t="str">
            <v>AAAB0001c</v>
          </cell>
        </row>
        <row r="59">
          <cell r="B59" t="str">
            <v>001102000040000-110200004</v>
          </cell>
        </row>
        <row r="59">
          <cell r="D59" t="str">
            <v>110200004</v>
          </cell>
        </row>
        <row r="60">
          <cell r="B60" t="str">
            <v>001102000040000-110200004.01</v>
          </cell>
        </row>
        <row r="60">
          <cell r="D60" t="str">
            <v>110200004.01</v>
          </cell>
        </row>
        <row r="61">
          <cell r="B61" t="str">
            <v/>
          </cell>
        </row>
        <row r="61">
          <cell r="D61" t="str">
            <v>AAAC0001</v>
          </cell>
        </row>
        <row r="62">
          <cell r="B62" t="str">
            <v>001102000040000-AAAC0001a</v>
          </cell>
        </row>
        <row r="62">
          <cell r="D62" t="str">
            <v>AAAC0001a</v>
          </cell>
        </row>
        <row r="63">
          <cell r="B63" t="str">
            <v>001102000040000-AAAC0001a.01</v>
          </cell>
        </row>
        <row r="63">
          <cell r="D63" t="str">
            <v>AAAC0001a.01</v>
          </cell>
        </row>
        <row r="64">
          <cell r="B64" t="str">
            <v>001102000040000-AAAC0001b</v>
          </cell>
        </row>
        <row r="64">
          <cell r="D64" t="str">
            <v>AAAC0001b</v>
          </cell>
        </row>
        <row r="65">
          <cell r="B65" t="str">
            <v>001102000040000-AAAC0001b.01</v>
          </cell>
        </row>
        <row r="65">
          <cell r="D65" t="str">
            <v>AAAC0001b.01</v>
          </cell>
        </row>
        <row r="66">
          <cell r="B66" t="str">
            <v>001102000040000-AAAC0001c</v>
          </cell>
        </row>
        <row r="66">
          <cell r="D66" t="str">
            <v>AAAC0001c</v>
          </cell>
        </row>
        <row r="67">
          <cell r="B67" t="str">
            <v>001102000040000-AAAC0001c.01</v>
          </cell>
        </row>
        <row r="67">
          <cell r="D67" t="str">
            <v>AAAC0001c.01</v>
          </cell>
        </row>
        <row r="68">
          <cell r="B68" t="str">
            <v/>
          </cell>
        </row>
        <row r="68">
          <cell r="D68" t="str">
            <v>110200005</v>
          </cell>
        </row>
        <row r="69">
          <cell r="B69" t="str">
            <v/>
          </cell>
        </row>
        <row r="69">
          <cell r="D69" t="str">
            <v>AAAD0001</v>
          </cell>
        </row>
        <row r="70">
          <cell r="B70" t="str">
            <v>001102000050000-110200005a</v>
          </cell>
        </row>
        <row r="70">
          <cell r="D70" t="str">
            <v>110200005a</v>
          </cell>
        </row>
        <row r="71">
          <cell r="B71" t="str">
            <v>001102000050000-AAAD0001a</v>
          </cell>
        </row>
        <row r="71">
          <cell r="D71" t="str">
            <v>AAAD0001a</v>
          </cell>
        </row>
        <row r="72">
          <cell r="B72" t="str">
            <v>001102000050000-110200005b</v>
          </cell>
        </row>
        <row r="72">
          <cell r="D72" t="str">
            <v>110200005b</v>
          </cell>
        </row>
        <row r="73">
          <cell r="B73" t="str">
            <v>001102000050000-AAAD0001b</v>
          </cell>
        </row>
        <row r="73">
          <cell r="D73" t="str">
            <v>AAAD0001b</v>
          </cell>
        </row>
        <row r="74">
          <cell r="B74" t="str">
            <v>001102000050000-110200005c</v>
          </cell>
        </row>
        <row r="74">
          <cell r="D74" t="str">
            <v>110200005c</v>
          </cell>
        </row>
        <row r="75">
          <cell r="B75" t="str">
            <v>001102000050000-AAAD0001c</v>
          </cell>
        </row>
        <row r="75">
          <cell r="D75" t="str">
            <v>AAAD0001c</v>
          </cell>
        </row>
        <row r="76">
          <cell r="B76" t="str">
            <v/>
          </cell>
        </row>
        <row r="76">
          <cell r="D76" t="str">
            <v>AAAD0001.01</v>
          </cell>
        </row>
        <row r="77">
          <cell r="B77" t="str">
            <v>001102000000100-AAAA0001a.01</v>
          </cell>
        </row>
        <row r="77">
          <cell r="D77" t="str">
            <v>AAAA0001a.01</v>
          </cell>
        </row>
        <row r="78">
          <cell r="B78" t="str">
            <v>001102000000100-AAAA0001b.01</v>
          </cell>
        </row>
        <row r="78">
          <cell r="D78" t="str">
            <v>AAAA0001b.01</v>
          </cell>
        </row>
        <row r="79">
          <cell r="B79" t="str">
            <v>001102000000100-AAAA0001c.01</v>
          </cell>
        </row>
        <row r="79">
          <cell r="D79" t="str">
            <v>AAAA0001c.01</v>
          </cell>
        </row>
        <row r="80">
          <cell r="B80" t="str">
            <v>001102000000100-AAAA0002a.01</v>
          </cell>
        </row>
        <row r="80">
          <cell r="D80" t="str">
            <v>AAAA0002a.01</v>
          </cell>
        </row>
        <row r="81">
          <cell r="B81" t="str">
            <v>001102000000100-AAAA0002b.01</v>
          </cell>
        </row>
        <row r="81">
          <cell r="D81" t="str">
            <v>AAAA0002b.01</v>
          </cell>
        </row>
        <row r="82">
          <cell r="B82" t="str">
            <v>001102000000100-AAAA0002c.01</v>
          </cell>
        </row>
        <row r="82">
          <cell r="D82" t="str">
            <v>AAAA0002c.01</v>
          </cell>
        </row>
        <row r="83">
          <cell r="B83" t="str">
            <v>001102000000100-AAAA0003a.01</v>
          </cell>
        </row>
        <row r="83">
          <cell r="D83" t="str">
            <v>AAAA0003a.01</v>
          </cell>
        </row>
        <row r="84">
          <cell r="B84" t="str">
            <v>001102000000100-AAAA0003b.01</v>
          </cell>
        </row>
        <row r="84">
          <cell r="D84" t="str">
            <v>AAAA0003b.01</v>
          </cell>
        </row>
        <row r="85">
          <cell r="B85" t="str">
            <v>001102000000100-AAAA0003c.01</v>
          </cell>
        </row>
        <row r="85">
          <cell r="D85" t="str">
            <v>AAAA0003c.01</v>
          </cell>
        </row>
        <row r="86">
          <cell r="B86" t="str">
            <v>001102000000100-AAAA0004a.01</v>
          </cell>
        </row>
        <row r="86">
          <cell r="D86" t="str">
            <v>AAAA0004a.01</v>
          </cell>
        </row>
        <row r="87">
          <cell r="B87" t="str">
            <v>001102000000100-AAAA0004b.01</v>
          </cell>
        </row>
        <row r="87">
          <cell r="D87" t="str">
            <v>AAAA0004b.01</v>
          </cell>
        </row>
        <row r="88">
          <cell r="B88" t="str">
            <v>001102000000100-AAAA0004c.01</v>
          </cell>
        </row>
        <row r="88">
          <cell r="D88" t="str">
            <v>AAAA0004c.01</v>
          </cell>
        </row>
        <row r="89">
          <cell r="B89" t="str">
            <v>001102000000100-110200005a.10</v>
          </cell>
        </row>
        <row r="89">
          <cell r="D89" t="str">
            <v>110200005a.10</v>
          </cell>
        </row>
        <row r="90">
          <cell r="B90" t="str">
            <v>001102000000100-AAAD0001a.01</v>
          </cell>
        </row>
        <row r="90">
          <cell r="D90" t="str">
            <v>AAAD0001a.01</v>
          </cell>
        </row>
        <row r="91">
          <cell r="B91" t="str">
            <v>001102000000100-110200005b.10</v>
          </cell>
        </row>
        <row r="91">
          <cell r="D91" t="str">
            <v>110200005b.10</v>
          </cell>
        </row>
        <row r="92">
          <cell r="B92" t="str">
            <v>001102000000100-AAAD0001b.01</v>
          </cell>
        </row>
        <row r="92">
          <cell r="D92" t="str">
            <v>AAAD0001b.01</v>
          </cell>
        </row>
        <row r="93">
          <cell r="B93" t="str">
            <v>001102000000100-110200005c.10</v>
          </cell>
        </row>
        <row r="93">
          <cell r="D93" t="str">
            <v>110200005c.10</v>
          </cell>
        </row>
        <row r="94">
          <cell r="B94" t="str">
            <v>001102000000100-AAAD0001c.01</v>
          </cell>
        </row>
        <row r="94">
          <cell r="D94" t="str">
            <v>AAAD0001c.01</v>
          </cell>
        </row>
        <row r="95">
          <cell r="B95" t="str">
            <v>001102000000200-110200001a.20</v>
          </cell>
        </row>
        <row r="95">
          <cell r="D95" t="str">
            <v>110200001a.20</v>
          </cell>
        </row>
        <row r="96">
          <cell r="B96" t="str">
            <v>001102000000200-AAAA0001a.02</v>
          </cell>
        </row>
        <row r="96">
          <cell r="D96" t="str">
            <v>AAAA0001a.02</v>
          </cell>
        </row>
        <row r="97">
          <cell r="B97" t="str">
            <v>001102000000200-110200001b.20</v>
          </cell>
        </row>
        <row r="97">
          <cell r="D97" t="str">
            <v>110200001b.20</v>
          </cell>
        </row>
        <row r="98">
          <cell r="B98" t="str">
            <v>001102000000200-AAAA0001b.02</v>
          </cell>
        </row>
        <row r="98">
          <cell r="D98" t="str">
            <v>AAAA0001b.02</v>
          </cell>
        </row>
        <row r="99">
          <cell r="B99" t="str">
            <v>001102000000200-110200001c.20</v>
          </cell>
        </row>
        <row r="99">
          <cell r="D99" t="str">
            <v>110200001c.20</v>
          </cell>
        </row>
        <row r="100">
          <cell r="B100" t="str">
            <v>001102000000200-AAAA0001c.02</v>
          </cell>
        </row>
        <row r="100">
          <cell r="D100" t="str">
            <v>AAAA0001c.02</v>
          </cell>
        </row>
        <row r="101">
          <cell r="B101" t="str">
            <v>001102000000200-AAAA0002a.02</v>
          </cell>
        </row>
        <row r="101">
          <cell r="D101" t="str">
            <v>AAAA0002a.02</v>
          </cell>
        </row>
        <row r="102">
          <cell r="B102" t="str">
            <v>001102000000200-AAAA0002b.02</v>
          </cell>
        </row>
        <row r="102">
          <cell r="D102" t="str">
            <v>AAAA0002b.02</v>
          </cell>
        </row>
        <row r="103">
          <cell r="B103" t="str">
            <v>001102000000200-AAAA0002c.02</v>
          </cell>
        </row>
        <row r="103">
          <cell r="D103" t="str">
            <v>AAAA0002c.02</v>
          </cell>
        </row>
        <row r="104">
          <cell r="B104" t="str">
            <v>001102000000200-AAAA0003a.02</v>
          </cell>
        </row>
        <row r="104">
          <cell r="D104" t="str">
            <v>AAAA0003a.02</v>
          </cell>
        </row>
        <row r="105">
          <cell r="B105" t="str">
            <v>001102000000200-AAAA0003b.02</v>
          </cell>
        </row>
        <row r="105">
          <cell r="D105" t="str">
            <v>AAAA0003b.02</v>
          </cell>
        </row>
        <row r="106">
          <cell r="B106" t="str">
            <v>001102000000200-AAAA0003c.02</v>
          </cell>
        </row>
        <row r="106">
          <cell r="D106" t="str">
            <v>AAAA0003c.02</v>
          </cell>
        </row>
        <row r="107">
          <cell r="B107" t="str">
            <v>001102000000200-AAAA0004a.02</v>
          </cell>
        </row>
        <row r="107">
          <cell r="D107" t="str">
            <v>AAAA0004a.02</v>
          </cell>
        </row>
        <row r="108">
          <cell r="B108" t="str">
            <v>001102000000200-AAAA0004b.02</v>
          </cell>
        </row>
        <row r="108">
          <cell r="D108" t="str">
            <v>AAAA0004b.02</v>
          </cell>
        </row>
        <row r="109">
          <cell r="B109" t="str">
            <v>001102000000200-AAAA0004c.02</v>
          </cell>
        </row>
        <row r="109">
          <cell r="D109" t="str">
            <v>AAAA0004c.02</v>
          </cell>
        </row>
        <row r="110">
          <cell r="B110" t="str">
            <v>001102000000200-110200005a.20</v>
          </cell>
        </row>
        <row r="110">
          <cell r="D110" t="str">
            <v>110200005a.20</v>
          </cell>
        </row>
        <row r="111">
          <cell r="B111" t="str">
            <v>001102000000200-AAAD0001a.02</v>
          </cell>
        </row>
        <row r="111">
          <cell r="D111" t="str">
            <v>AAAD0001a.02</v>
          </cell>
        </row>
        <row r="112">
          <cell r="B112" t="str">
            <v>001102000000200-110200005b.20</v>
          </cell>
        </row>
        <row r="112">
          <cell r="D112" t="str">
            <v>110200005b.20</v>
          </cell>
        </row>
        <row r="113">
          <cell r="B113" t="str">
            <v>001102000000200-AAAD0001b.02</v>
          </cell>
        </row>
        <row r="113">
          <cell r="D113" t="str">
            <v>AAAD0001b.02</v>
          </cell>
        </row>
        <row r="114">
          <cell r="B114" t="str">
            <v>001102000000200-110200005c.20</v>
          </cell>
        </row>
        <row r="114">
          <cell r="D114" t="str">
            <v>110200005c.20</v>
          </cell>
        </row>
        <row r="115">
          <cell r="B115" t="str">
            <v>001102000000200-AAAD0001c.02</v>
          </cell>
        </row>
        <row r="115">
          <cell r="D115" t="str">
            <v>AAAD0001c.02</v>
          </cell>
        </row>
        <row r="116">
          <cell r="B116" t="str">
            <v>001102000000300-110200001a.30</v>
          </cell>
        </row>
        <row r="116">
          <cell r="D116" t="str">
            <v>110200001a.30</v>
          </cell>
        </row>
        <row r="117">
          <cell r="B117" t="str">
            <v>001102000000300-AAAA0001a.03</v>
          </cell>
        </row>
        <row r="117">
          <cell r="D117" t="str">
            <v>AAAA0001a.03</v>
          </cell>
        </row>
        <row r="118">
          <cell r="B118" t="str">
            <v>001102000000300-110200001b.30</v>
          </cell>
        </row>
        <row r="118">
          <cell r="D118" t="str">
            <v>110200001b.30</v>
          </cell>
        </row>
        <row r="119">
          <cell r="B119" t="str">
            <v>001102000000300-AAAA0001b.03</v>
          </cell>
        </row>
        <row r="119">
          <cell r="D119" t="str">
            <v>AAAA0001b.03</v>
          </cell>
        </row>
        <row r="120">
          <cell r="B120" t="str">
            <v>001102000000300-110200001c.30</v>
          </cell>
        </row>
        <row r="120">
          <cell r="D120" t="str">
            <v>110200001c.30</v>
          </cell>
        </row>
        <row r="121">
          <cell r="B121" t="str">
            <v>001102000000300-AAAA0001c.03</v>
          </cell>
        </row>
        <row r="121">
          <cell r="D121" t="str">
            <v>AAAA0001c.03</v>
          </cell>
        </row>
        <row r="122">
          <cell r="B122" t="str">
            <v>001102000000300-AAAA0002a.03</v>
          </cell>
        </row>
        <row r="122">
          <cell r="D122" t="str">
            <v>AAAA0002a.03</v>
          </cell>
        </row>
        <row r="123">
          <cell r="B123" t="str">
            <v>001102000000300-AAAA0002b.03</v>
          </cell>
        </row>
        <row r="123">
          <cell r="D123" t="str">
            <v>AAAA0002b.03</v>
          </cell>
        </row>
        <row r="124">
          <cell r="B124" t="str">
            <v>001102000000300-AAAA0002c.03</v>
          </cell>
        </row>
        <row r="124">
          <cell r="D124" t="str">
            <v>AAAA0002c.03</v>
          </cell>
        </row>
        <row r="125">
          <cell r="B125" t="str">
            <v>001102000000300-AAAA0003a.03</v>
          </cell>
        </row>
        <row r="125">
          <cell r="D125" t="str">
            <v>AAAA0003a.03</v>
          </cell>
        </row>
        <row r="126">
          <cell r="B126" t="str">
            <v>001102000000300-AAAA0003b.03</v>
          </cell>
        </row>
        <row r="126">
          <cell r="D126" t="str">
            <v>AAAA0003b.03</v>
          </cell>
        </row>
        <row r="127">
          <cell r="B127" t="str">
            <v>001102000000300-AAAA0003c.03</v>
          </cell>
        </row>
        <row r="127">
          <cell r="D127" t="str">
            <v>AAAA0003c.03</v>
          </cell>
        </row>
        <row r="128">
          <cell r="B128" t="str">
            <v>001102000000300-AAAA0004a.03</v>
          </cell>
        </row>
        <row r="128">
          <cell r="D128" t="str">
            <v>AAAA0004a.03</v>
          </cell>
        </row>
        <row r="129">
          <cell r="B129" t="str">
            <v>001102000000300-AAAA0004b.03</v>
          </cell>
        </row>
        <row r="129">
          <cell r="D129" t="str">
            <v>AAAA0004b.03</v>
          </cell>
        </row>
        <row r="130">
          <cell r="B130" t="str">
            <v>001102000000300-AAAA0004c.03</v>
          </cell>
        </row>
        <row r="130">
          <cell r="D130" t="str">
            <v>AAAA0004c.03</v>
          </cell>
        </row>
        <row r="131">
          <cell r="B131" t="str">
            <v>001102000000300-110200005a.30</v>
          </cell>
        </row>
        <row r="131">
          <cell r="D131" t="str">
            <v>110200005a.30</v>
          </cell>
        </row>
        <row r="132">
          <cell r="B132" t="str">
            <v>001102000000300-AAAD0001a.03</v>
          </cell>
        </row>
        <row r="132">
          <cell r="D132" t="str">
            <v>AAAD0001a.03</v>
          </cell>
        </row>
        <row r="133">
          <cell r="B133" t="str">
            <v>001102000000300-110200005b.30</v>
          </cell>
        </row>
        <row r="133">
          <cell r="D133" t="str">
            <v>110200005b.30</v>
          </cell>
        </row>
        <row r="134">
          <cell r="B134" t="str">
            <v>001102000000300-AAAD0001b.03</v>
          </cell>
        </row>
        <row r="134">
          <cell r="D134" t="str">
            <v>AAAD0001b.03</v>
          </cell>
        </row>
        <row r="135">
          <cell r="B135" t="str">
            <v>001102000000300-110200005c.30</v>
          </cell>
        </row>
        <row r="135">
          <cell r="D135" t="str">
            <v>110200005c.30</v>
          </cell>
        </row>
        <row r="136">
          <cell r="B136" t="str">
            <v>001102000000300-AAAD0001c.03</v>
          </cell>
        </row>
        <row r="136">
          <cell r="D136" t="str">
            <v>AAAD0001c.03</v>
          </cell>
        </row>
        <row r="137">
          <cell r="B137" t="str">
            <v/>
          </cell>
        </row>
        <row r="137">
          <cell r="D137" t="str">
            <v>1103</v>
          </cell>
        </row>
        <row r="138">
          <cell r="B138" t="str">
            <v/>
          </cell>
        </row>
        <row r="138">
          <cell r="D138" t="str">
            <v>ABP</v>
          </cell>
        </row>
        <row r="139">
          <cell r="B139" t="str">
            <v>001103000010000-110300001</v>
          </cell>
        </row>
        <row r="139">
          <cell r="D139" t="str">
            <v>110300001</v>
          </cell>
        </row>
        <row r="140">
          <cell r="B140" t="str">
            <v/>
          </cell>
        </row>
        <row r="140">
          <cell r="D140" t="str">
            <v>ABPA0001</v>
          </cell>
        </row>
        <row r="141">
          <cell r="B141" t="str">
            <v/>
          </cell>
        </row>
        <row r="141">
          <cell r="D141" t="str">
            <v>ABPA0001.01</v>
          </cell>
        </row>
        <row r="142">
          <cell r="B142" t="str">
            <v>001103000010100-110300001.01</v>
          </cell>
        </row>
        <row r="142">
          <cell r="D142" t="str">
            <v>110300001.01</v>
          </cell>
        </row>
        <row r="143">
          <cell r="B143" t="str">
            <v/>
          </cell>
        </row>
        <row r="143">
          <cell r="D143" t="str">
            <v>ABPA0001.02</v>
          </cell>
        </row>
        <row r="144">
          <cell r="B144" t="str">
            <v/>
          </cell>
        </row>
        <row r="144">
          <cell r="D144" t="str">
            <v>120100001</v>
          </cell>
        </row>
        <row r="145">
          <cell r="B145" t="str">
            <v/>
          </cell>
        </row>
        <row r="145">
          <cell r="D145" t="str">
            <v>ABPB0001</v>
          </cell>
        </row>
        <row r="146">
          <cell r="B146" t="str">
            <v/>
          </cell>
        </row>
        <row r="146">
          <cell r="D146" t="str">
            <v>120100001.02</v>
          </cell>
        </row>
        <row r="147">
          <cell r="B147" t="str">
            <v/>
          </cell>
        </row>
        <row r="147">
          <cell r="D147" t="str">
            <v>ABPB0001.01</v>
          </cell>
        </row>
        <row r="148">
          <cell r="B148" t="str">
            <v/>
          </cell>
        </row>
        <row r="148">
          <cell r="D148" t="str">
            <v>120100001.01</v>
          </cell>
        </row>
        <row r="149">
          <cell r="B149" t="str">
            <v/>
          </cell>
        </row>
        <row r="149">
          <cell r="D149" t="str">
            <v>ABPB0001.02</v>
          </cell>
        </row>
        <row r="150">
          <cell r="B150" t="str">
            <v/>
          </cell>
        </row>
        <row r="150">
          <cell r="D150" t="str">
            <v>1104</v>
          </cell>
        </row>
        <row r="151">
          <cell r="B151" t="str">
            <v>001104000010000-110400001</v>
          </cell>
        </row>
        <row r="151">
          <cell r="D151" t="str">
            <v>110400001</v>
          </cell>
        </row>
        <row r="152">
          <cell r="B152" t="str">
            <v/>
          </cell>
        </row>
        <row r="152">
          <cell r="D152" t="str">
            <v>1105</v>
          </cell>
        </row>
        <row r="153">
          <cell r="B153" t="str">
            <v/>
          </cell>
        </row>
        <row r="153">
          <cell r="D153" t="str">
            <v>110500001</v>
          </cell>
        </row>
        <row r="154">
          <cell r="B154" t="str">
            <v>001105000010000-110500001a</v>
          </cell>
        </row>
        <row r="154">
          <cell r="D154" t="str">
            <v>110500001a</v>
          </cell>
        </row>
        <row r="155">
          <cell r="B155" t="str">
            <v>001105000010000-110500001b</v>
          </cell>
        </row>
        <row r="155">
          <cell r="D155" t="str">
            <v>110500001b</v>
          </cell>
        </row>
        <row r="156">
          <cell r="B156" t="str">
            <v>001105000010000-110500001c</v>
          </cell>
        </row>
        <row r="156">
          <cell r="D156" t="str">
            <v>110500001c</v>
          </cell>
        </row>
        <row r="157">
          <cell r="B157" t="str">
            <v>001105000010000-110500001d</v>
          </cell>
        </row>
        <row r="157">
          <cell r="D157" t="str">
            <v>110500001d</v>
          </cell>
        </row>
        <row r="158">
          <cell r="B158" t="str">
            <v/>
          </cell>
        </row>
        <row r="158">
          <cell r="D158" t="str">
            <v>1106</v>
          </cell>
        </row>
        <row r="159">
          <cell r="B159" t="str">
            <v>001106000010000-110600001</v>
          </cell>
        </row>
        <row r="159">
          <cell r="D159" t="str">
            <v>110600001</v>
          </cell>
        </row>
        <row r="160">
          <cell r="B160" t="str">
            <v>001106000010000-110600001.01</v>
          </cell>
        </row>
        <row r="160">
          <cell r="D160" t="str">
            <v>110600001.01</v>
          </cell>
        </row>
        <row r="161">
          <cell r="B161" t="str">
            <v>001106000010000-110600001.02</v>
          </cell>
        </row>
        <row r="161">
          <cell r="D161" t="str">
            <v>110600001.02</v>
          </cell>
        </row>
        <row r="162">
          <cell r="B162" t="str">
            <v>001106000010000-110600001.03</v>
          </cell>
        </row>
        <row r="162">
          <cell r="D162" t="str">
            <v>110600001.03</v>
          </cell>
        </row>
        <row r="163">
          <cell r="B163" t="str">
            <v>001106000010000-110600001.04</v>
          </cell>
        </row>
        <row r="163">
          <cell r="D163" t="str">
            <v>110600001.04</v>
          </cell>
        </row>
        <row r="164">
          <cell r="B164" t="str">
            <v>001106000010000-110600001.05</v>
          </cell>
        </row>
        <row r="164">
          <cell r="D164" t="str">
            <v>110600001.05</v>
          </cell>
        </row>
        <row r="165">
          <cell r="B165" t="str">
            <v/>
          </cell>
        </row>
        <row r="165">
          <cell r="D165" t="str">
            <v>1107</v>
          </cell>
        </row>
        <row r="166">
          <cell r="B166" t="str">
            <v/>
          </cell>
        </row>
        <row r="166">
          <cell r="D166" t="str">
            <v>110700001</v>
          </cell>
        </row>
        <row r="167">
          <cell r="B167" t="str">
            <v>001107000010000-110700001a</v>
          </cell>
        </row>
        <row r="167">
          <cell r="D167" t="str">
            <v>110700001a</v>
          </cell>
        </row>
        <row r="168">
          <cell r="B168" t="str">
            <v>001107000010000-110700001a.01</v>
          </cell>
        </row>
        <row r="168">
          <cell r="D168" t="str">
            <v>110700001a.01</v>
          </cell>
        </row>
        <row r="169">
          <cell r="B169" t="str">
            <v>001107000010000-110700001b</v>
          </cell>
        </row>
        <row r="169">
          <cell r="D169" t="str">
            <v>110700001b</v>
          </cell>
        </row>
        <row r="170">
          <cell r="B170" t="str">
            <v>001107000010000-110700001b.01</v>
          </cell>
        </row>
        <row r="170">
          <cell r="D170" t="str">
            <v>110700001b.01</v>
          </cell>
        </row>
        <row r="171">
          <cell r="B171" t="str">
            <v>001107000010000-110700001c</v>
          </cell>
        </row>
        <row r="171">
          <cell r="D171" t="str">
            <v>110700001c</v>
          </cell>
        </row>
        <row r="172">
          <cell r="B172" t="str">
            <v>001107000010000-110700001c.01</v>
          </cell>
        </row>
        <row r="172">
          <cell r="D172" t="str">
            <v>110700001c.01</v>
          </cell>
        </row>
        <row r="173">
          <cell r="B173" t="str">
            <v>001107000010000-110700001d</v>
          </cell>
        </row>
        <row r="173">
          <cell r="D173" t="str">
            <v>110700001d</v>
          </cell>
        </row>
        <row r="174">
          <cell r="B174" t="str">
            <v/>
          </cell>
        </row>
        <row r="174">
          <cell r="D174" t="str">
            <v>1108</v>
          </cell>
        </row>
        <row r="175">
          <cell r="B175" t="str">
            <v/>
          </cell>
        </row>
        <row r="175">
          <cell r="D175" t="str">
            <v>110800001</v>
          </cell>
        </row>
        <row r="176">
          <cell r="B176" t="str">
            <v>001108000010000-110800001a</v>
          </cell>
        </row>
        <row r="176">
          <cell r="D176" t="str">
            <v>110800001a</v>
          </cell>
        </row>
        <row r="177">
          <cell r="B177" t="str">
            <v>001108000010000-110800001a.01</v>
          </cell>
        </row>
        <row r="177">
          <cell r="D177" t="str">
            <v>110800001a.01</v>
          </cell>
        </row>
        <row r="178">
          <cell r="B178" t="str">
            <v>001108000010000-110800001b</v>
          </cell>
        </row>
        <row r="178">
          <cell r="D178" t="str">
            <v>110800001b</v>
          </cell>
        </row>
        <row r="179">
          <cell r="B179" t="str">
            <v>001108000010000-110800001b.01</v>
          </cell>
        </row>
        <row r="179">
          <cell r="D179" t="str">
            <v>110800001b.01</v>
          </cell>
        </row>
        <row r="180">
          <cell r="B180" t="str">
            <v>001108000010000-110800001c</v>
          </cell>
        </row>
        <row r="180">
          <cell r="D180" t="str">
            <v>110800001c</v>
          </cell>
        </row>
        <row r="181">
          <cell r="B181" t="str">
            <v>001108000010000-110800001c.01</v>
          </cell>
        </row>
        <row r="181">
          <cell r="D181" t="str">
            <v>110800001c.01</v>
          </cell>
        </row>
        <row r="182">
          <cell r="B182" t="str">
            <v/>
          </cell>
        </row>
        <row r="182">
          <cell r="D182" t="str">
            <v>1109</v>
          </cell>
        </row>
        <row r="183">
          <cell r="B183" t="str">
            <v/>
          </cell>
        </row>
        <row r="183">
          <cell r="D183" t="str">
            <v>AAB</v>
          </cell>
        </row>
        <row r="184">
          <cell r="B184" t="str">
            <v>001109000010000-110900001.01</v>
          </cell>
        </row>
        <row r="184">
          <cell r="D184" t="str">
            <v>110900001.01</v>
          </cell>
        </row>
        <row r="185">
          <cell r="B185" t="str">
            <v>001109000010000-AAB.01</v>
          </cell>
        </row>
        <row r="185">
          <cell r="D185" t="str">
            <v>AAB.01</v>
          </cell>
        </row>
        <row r="186">
          <cell r="B186" t="str">
            <v>001109000010000-110900001.02</v>
          </cell>
        </row>
        <row r="186">
          <cell r="D186" t="str">
            <v>110900001.02</v>
          </cell>
        </row>
        <row r="187">
          <cell r="B187" t="str">
            <v>001109000010000-AAB.02</v>
          </cell>
        </row>
        <row r="187">
          <cell r="D187" t="str">
            <v>AAB.02</v>
          </cell>
        </row>
        <row r="188">
          <cell r="B188" t="str">
            <v>001109000010000-110900001.03</v>
          </cell>
        </row>
        <row r="188">
          <cell r="D188" t="str">
            <v>110900001.03</v>
          </cell>
        </row>
        <row r="189">
          <cell r="B189" t="str">
            <v>001109000010000-AAB.03</v>
          </cell>
        </row>
        <row r="189">
          <cell r="D189" t="str">
            <v>AAB.03</v>
          </cell>
        </row>
        <row r="190">
          <cell r="B190" t="str">
            <v>001109000010000-110900001.04</v>
          </cell>
        </row>
        <row r="190">
          <cell r="D190" t="str">
            <v>110900001.04</v>
          </cell>
        </row>
        <row r="191">
          <cell r="B191" t="str">
            <v>001109000010000-AAB.04</v>
          </cell>
        </row>
        <row r="191">
          <cell r="D191" t="str">
            <v>AAB.04</v>
          </cell>
        </row>
        <row r="192">
          <cell r="B192" t="str">
            <v>001201000000001-1201.01</v>
          </cell>
        </row>
        <row r="192">
          <cell r="D192" t="str">
            <v>1201.01</v>
          </cell>
        </row>
        <row r="193">
          <cell r="B193" t="str">
            <v>001201000000001-ABP.01</v>
          </cell>
        </row>
        <row r="193">
          <cell r="D193" t="str">
            <v>ABP.01</v>
          </cell>
        </row>
        <row r="194">
          <cell r="B194" t="str">
            <v>001201000000001-ACA.01</v>
          </cell>
        </row>
        <row r="194">
          <cell r="D194" t="str">
            <v>ACA.01</v>
          </cell>
        </row>
        <row r="195">
          <cell r="B195" t="str">
            <v/>
          </cell>
        </row>
        <row r="195">
          <cell r="D195" t="str">
            <v>110900001</v>
          </cell>
        </row>
        <row r="196">
          <cell r="B196" t="str">
            <v/>
          </cell>
        </row>
        <row r="196">
          <cell r="D196" t="str">
            <v>AABA0001</v>
          </cell>
        </row>
        <row r="197">
          <cell r="B197" t="str">
            <v>001109000010000-110900001c</v>
          </cell>
        </row>
        <row r="197">
          <cell r="D197" t="str">
            <v>110900001c</v>
          </cell>
        </row>
        <row r="198">
          <cell r="B198" t="str">
            <v>001109000010000-AABA0001a</v>
          </cell>
        </row>
        <row r="198">
          <cell r="D198" t="str">
            <v>AABA0001a</v>
          </cell>
        </row>
        <row r="199">
          <cell r="B199" t="str">
            <v>001109000010000-110900001b</v>
          </cell>
        </row>
        <row r="199">
          <cell r="D199" t="str">
            <v>110900001b</v>
          </cell>
        </row>
        <row r="200">
          <cell r="B200" t="str">
            <v>001109000010000-AABA0001b</v>
          </cell>
        </row>
        <row r="200">
          <cell r="D200" t="str">
            <v>AABA0001b</v>
          </cell>
        </row>
        <row r="201">
          <cell r="B201" t="str">
            <v>001109000010000-110900001a</v>
          </cell>
        </row>
        <row r="201">
          <cell r="D201" t="str">
            <v>110900001a</v>
          </cell>
        </row>
        <row r="202">
          <cell r="B202" t="str">
            <v>001109000010000-AABA0001c</v>
          </cell>
        </row>
        <row r="202">
          <cell r="D202" t="str">
            <v>AABA0001c</v>
          </cell>
        </row>
        <row r="203">
          <cell r="B203" t="str">
            <v>001109000010000-110900001d</v>
          </cell>
        </row>
        <row r="203">
          <cell r="D203" t="str">
            <v>110900001d</v>
          </cell>
        </row>
        <row r="204">
          <cell r="B204" t="str">
            <v>001109000010000-AABA0001a.01</v>
          </cell>
        </row>
        <row r="204">
          <cell r="D204" t="str">
            <v>AABA0001a.01</v>
          </cell>
        </row>
        <row r="205">
          <cell r="B205" t="str">
            <v>001109000010000-AABA0001b.01</v>
          </cell>
        </row>
        <row r="205">
          <cell r="D205" t="str">
            <v>AABA0001b.01</v>
          </cell>
        </row>
        <row r="206">
          <cell r="B206" t="str">
            <v>001109000010000-AABA0001c.01</v>
          </cell>
        </row>
        <row r="206">
          <cell r="D206" t="str">
            <v>AABA0001c.01</v>
          </cell>
        </row>
        <row r="207">
          <cell r="B207" t="str">
            <v>001109000010000-110900001e</v>
          </cell>
        </row>
        <row r="207">
          <cell r="D207" t="str">
            <v>110900001e</v>
          </cell>
        </row>
        <row r="208">
          <cell r="B208" t="str">
            <v>001109000010000-AABA0001.01</v>
          </cell>
        </row>
        <row r="208">
          <cell r="D208" t="str">
            <v>AABA0001.01</v>
          </cell>
        </row>
        <row r="209">
          <cell r="B209" t="str">
            <v>001109000010600-110900001f</v>
          </cell>
        </row>
        <row r="209">
          <cell r="D209" t="str">
            <v>110900001f</v>
          </cell>
        </row>
        <row r="210">
          <cell r="B210" t="str">
            <v/>
          </cell>
        </row>
        <row r="210">
          <cell r="D210" t="str">
            <v>AABE0001</v>
          </cell>
        </row>
        <row r="211">
          <cell r="B211" t="str">
            <v>001109000010600-AABE0001a</v>
          </cell>
        </row>
        <row r="211">
          <cell r="D211" t="str">
            <v>AABE0001a</v>
          </cell>
        </row>
        <row r="212">
          <cell r="B212" t="str">
            <v>001109000010600-AABE0001b</v>
          </cell>
        </row>
        <row r="212">
          <cell r="D212" t="str">
            <v>AABE0001b</v>
          </cell>
        </row>
        <row r="213">
          <cell r="B213" t="str">
            <v>001109000010600-AABE0001c</v>
          </cell>
        </row>
        <row r="213">
          <cell r="D213" t="str">
            <v>AABE0001c</v>
          </cell>
        </row>
        <row r="214">
          <cell r="B214" t="str">
            <v>001109000020000-110900002</v>
          </cell>
        </row>
        <row r="214">
          <cell r="D214" t="str">
            <v>110900002</v>
          </cell>
        </row>
        <row r="215">
          <cell r="B215" t="str">
            <v/>
          </cell>
        </row>
        <row r="215">
          <cell r="D215" t="str">
            <v>AABB0001</v>
          </cell>
        </row>
        <row r="216">
          <cell r="B216" t="str">
            <v>001109000020100-AABB0001a</v>
          </cell>
        </row>
        <row r="216">
          <cell r="D216" t="str">
            <v>AABB0001a</v>
          </cell>
        </row>
        <row r="217">
          <cell r="B217" t="str">
            <v>001109000020100-AABB0001b</v>
          </cell>
        </row>
        <row r="217">
          <cell r="D217" t="str">
            <v>AABB0001b</v>
          </cell>
        </row>
        <row r="218">
          <cell r="B218" t="str">
            <v>001109000020100-AABB0001c</v>
          </cell>
        </row>
        <row r="218">
          <cell r="D218" t="str">
            <v>AABB0001c</v>
          </cell>
        </row>
        <row r="219">
          <cell r="B219" t="str">
            <v>001109000030000-110900003</v>
          </cell>
        </row>
        <row r="219">
          <cell r="D219" t="str">
            <v>110900003</v>
          </cell>
        </row>
        <row r="220">
          <cell r="B220" t="str">
            <v/>
          </cell>
        </row>
        <row r="220">
          <cell r="D220" t="str">
            <v>AABC0001</v>
          </cell>
        </row>
        <row r="221">
          <cell r="B221" t="str">
            <v>001109000030100-AABC0001a</v>
          </cell>
        </row>
        <row r="221">
          <cell r="D221" t="str">
            <v>AABC0001a</v>
          </cell>
        </row>
        <row r="222">
          <cell r="B222" t="str">
            <v>001109000030100-AABC0001b</v>
          </cell>
        </row>
        <row r="222">
          <cell r="D222" t="str">
            <v>AABC0001b</v>
          </cell>
        </row>
        <row r="223">
          <cell r="B223" t="str">
            <v>001109000030100-AABC0001c</v>
          </cell>
        </row>
        <row r="223">
          <cell r="D223" t="str">
            <v>AABC0001c</v>
          </cell>
        </row>
        <row r="224">
          <cell r="B224" t="str">
            <v>001109000040000-110900004</v>
          </cell>
        </row>
        <row r="224">
          <cell r="D224" t="str">
            <v>110900004</v>
          </cell>
        </row>
        <row r="225">
          <cell r="B225" t="str">
            <v/>
          </cell>
        </row>
        <row r="225">
          <cell r="D225" t="str">
            <v>AABD0001</v>
          </cell>
        </row>
        <row r="226">
          <cell r="B226" t="str">
            <v>001109000040000-AABD0001a</v>
          </cell>
        </row>
        <row r="226">
          <cell r="D226" t="str">
            <v>AABD0001a</v>
          </cell>
        </row>
        <row r="227">
          <cell r="B227" t="str">
            <v>001109000040000-AABD0001b</v>
          </cell>
        </row>
        <row r="227">
          <cell r="D227" t="str">
            <v>AABD0001b</v>
          </cell>
        </row>
        <row r="228">
          <cell r="B228" t="str">
            <v>001109000040000-AABD0001c</v>
          </cell>
        </row>
        <row r="228">
          <cell r="D228" t="str">
            <v>AABD0001c</v>
          </cell>
        </row>
        <row r="229">
          <cell r="B229" t="str">
            <v/>
          </cell>
        </row>
        <row r="229">
          <cell r="D229" t="str">
            <v>110900005</v>
          </cell>
        </row>
        <row r="230">
          <cell r="B230" t="str">
            <v/>
          </cell>
        </row>
        <row r="230">
          <cell r="D230" t="str">
            <v>AABF0001</v>
          </cell>
        </row>
        <row r="231">
          <cell r="B231" t="str">
            <v>001109000050000-110900005c</v>
          </cell>
        </row>
        <row r="231">
          <cell r="D231" t="str">
            <v>110900005c</v>
          </cell>
        </row>
        <row r="232">
          <cell r="B232" t="str">
            <v>001109000050000-AABF0001a</v>
          </cell>
        </row>
        <row r="232">
          <cell r="D232" t="str">
            <v>AABF0001a</v>
          </cell>
        </row>
        <row r="233">
          <cell r="B233" t="str">
            <v>001109000050000-110900005b</v>
          </cell>
        </row>
        <row r="233">
          <cell r="D233" t="str">
            <v>110900005b</v>
          </cell>
        </row>
        <row r="234">
          <cell r="B234" t="str">
            <v>001109000050000-AABF0001b</v>
          </cell>
        </row>
        <row r="234">
          <cell r="D234" t="str">
            <v>AABF0001b</v>
          </cell>
        </row>
        <row r="235">
          <cell r="B235" t="str">
            <v>001109000050000-110900005a</v>
          </cell>
        </row>
        <row r="235">
          <cell r="D235" t="str">
            <v>110900005a</v>
          </cell>
        </row>
        <row r="236">
          <cell r="B236" t="str">
            <v>001109000050000-AABF0001c</v>
          </cell>
        </row>
        <row r="236">
          <cell r="D236" t="str">
            <v>AABF0001c</v>
          </cell>
        </row>
        <row r="237">
          <cell r="B237" t="str">
            <v>001109000050000-110900005c.01</v>
          </cell>
        </row>
        <row r="237">
          <cell r="D237" t="str">
            <v>110900005c.01</v>
          </cell>
        </row>
        <row r="238">
          <cell r="B238" t="str">
            <v>001109000050100-AABF0001a.01</v>
          </cell>
        </row>
        <row r="238">
          <cell r="D238" t="str">
            <v>AABF0001a.01</v>
          </cell>
        </row>
        <row r="239">
          <cell r="B239" t="str">
            <v>001109000050100-110900005a.01</v>
          </cell>
        </row>
        <row r="239">
          <cell r="D239" t="str">
            <v>110900005a.01</v>
          </cell>
        </row>
        <row r="240">
          <cell r="B240" t="str">
            <v>001109000050100-AABF0001b.01</v>
          </cell>
        </row>
        <row r="240">
          <cell r="D240" t="str">
            <v>AABF0001b.01</v>
          </cell>
        </row>
        <row r="241">
          <cell r="B241" t="str">
            <v>001109000050100-110900005b.01</v>
          </cell>
        </row>
        <row r="241">
          <cell r="D241" t="str">
            <v>110900005b.01</v>
          </cell>
        </row>
        <row r="242">
          <cell r="B242" t="str">
            <v>001109000050100-AABF0001c.01</v>
          </cell>
        </row>
        <row r="242">
          <cell r="D242" t="str">
            <v>AABF0001c.01</v>
          </cell>
        </row>
        <row r="243">
          <cell r="B243" t="str">
            <v/>
          </cell>
        </row>
        <row r="243">
          <cell r="D243" t="str">
            <v>1110</v>
          </cell>
        </row>
        <row r="244">
          <cell r="B244" t="str">
            <v/>
          </cell>
        </row>
        <row r="244">
          <cell r="D244" t="str">
            <v>111000001</v>
          </cell>
        </row>
        <row r="245">
          <cell r="B245" t="str">
            <v>001110000010000-111000001c</v>
          </cell>
        </row>
        <row r="245">
          <cell r="D245" t="str">
            <v>111000001c</v>
          </cell>
        </row>
        <row r="246">
          <cell r="B246" t="str">
            <v>001110000010000-111000001b</v>
          </cell>
        </row>
        <row r="246">
          <cell r="D246" t="str">
            <v>111000001b</v>
          </cell>
        </row>
        <row r="247">
          <cell r="B247" t="str">
            <v>001110000010000-111000001a</v>
          </cell>
        </row>
        <row r="247">
          <cell r="D247" t="str">
            <v>111000001a</v>
          </cell>
        </row>
        <row r="248">
          <cell r="B248" t="str">
            <v/>
          </cell>
        </row>
        <row r="248">
          <cell r="D248" t="str">
            <v>111000001d</v>
          </cell>
        </row>
        <row r="249">
          <cell r="B249" t="str">
            <v/>
          </cell>
        </row>
        <row r="249">
          <cell r="D249" t="str">
            <v>111000001e</v>
          </cell>
        </row>
        <row r="250">
          <cell r="B250" t="str">
            <v/>
          </cell>
        </row>
        <row r="250">
          <cell r="D250" t="str">
            <v>111000001f</v>
          </cell>
        </row>
        <row r="251">
          <cell r="B251" t="str">
            <v/>
          </cell>
        </row>
        <row r="251">
          <cell r="D251" t="str">
            <v>111000001g</v>
          </cell>
        </row>
        <row r="252">
          <cell r="B252" t="str">
            <v>001110000000100-111000001c.10</v>
          </cell>
        </row>
        <row r="252">
          <cell r="D252" t="str">
            <v>111000001c.10</v>
          </cell>
        </row>
        <row r="253">
          <cell r="B253" t="str">
            <v>001110000000100-111000001b.10</v>
          </cell>
        </row>
        <row r="253">
          <cell r="D253" t="str">
            <v>111000001b.10</v>
          </cell>
        </row>
        <row r="254">
          <cell r="B254" t="str">
            <v>001110000000100-111000001a.10</v>
          </cell>
        </row>
        <row r="254">
          <cell r="D254" t="str">
            <v>111000001a.10</v>
          </cell>
        </row>
        <row r="255">
          <cell r="B255" t="str">
            <v/>
          </cell>
        </row>
        <row r="255">
          <cell r="D255" t="str">
            <v>111000002</v>
          </cell>
        </row>
        <row r="256">
          <cell r="B256" t="str">
            <v>001110000020000-111000002b</v>
          </cell>
        </row>
        <row r="256">
          <cell r="D256" t="str">
            <v>111000002b</v>
          </cell>
        </row>
        <row r="257">
          <cell r="B257" t="str">
            <v>001110000020000-111000002a</v>
          </cell>
        </row>
        <row r="257">
          <cell r="D257" t="str">
            <v>111000002a</v>
          </cell>
        </row>
        <row r="258">
          <cell r="B258" t="str">
            <v>001110000000100-111000002b.10</v>
          </cell>
        </row>
        <row r="258">
          <cell r="D258" t="str">
            <v>111000002b.10</v>
          </cell>
        </row>
        <row r="259">
          <cell r="B259" t="str">
            <v>001110000000100-111000002a.10</v>
          </cell>
        </row>
        <row r="259">
          <cell r="D259" t="str">
            <v>111000002a.10</v>
          </cell>
        </row>
        <row r="260">
          <cell r="B260" t="str">
            <v/>
          </cell>
        </row>
        <row r="260">
          <cell r="D260" t="str">
            <v>1111</v>
          </cell>
        </row>
        <row r="261">
          <cell r="B261" t="str">
            <v/>
          </cell>
        </row>
        <row r="261">
          <cell r="D261" t="str">
            <v>111101</v>
          </cell>
        </row>
        <row r="262">
          <cell r="B262" t="str">
            <v/>
          </cell>
        </row>
        <row r="262">
          <cell r="D262" t="str">
            <v>111101001</v>
          </cell>
        </row>
        <row r="263">
          <cell r="B263" t="str">
            <v>501110000050000-111101001.10</v>
          </cell>
        </row>
        <row r="263">
          <cell r="D263" t="str">
            <v>111101001.10</v>
          </cell>
        </row>
        <row r="264">
          <cell r="B264" t="str">
            <v>501110000050000-111101001.20</v>
          </cell>
        </row>
        <row r="264">
          <cell r="D264" t="str">
            <v>111101001.20</v>
          </cell>
        </row>
        <row r="265">
          <cell r="B265" t="str">
            <v>501110000050000-111101001.30</v>
          </cell>
        </row>
        <row r="265">
          <cell r="D265" t="str">
            <v>111101001.30</v>
          </cell>
        </row>
        <row r="266">
          <cell r="B266" t="str">
            <v/>
          </cell>
        </row>
        <row r="266">
          <cell r="D266" t="str">
            <v>111102</v>
          </cell>
        </row>
        <row r="267">
          <cell r="B267" t="str">
            <v>001110000030000-111102001</v>
          </cell>
        </row>
        <row r="267">
          <cell r="D267" t="str">
            <v>111102001</v>
          </cell>
        </row>
        <row r="268">
          <cell r="B268" t="str">
            <v>001110000030000-111102002</v>
          </cell>
        </row>
        <row r="268">
          <cell r="D268" t="str">
            <v>111102002</v>
          </cell>
        </row>
        <row r="269">
          <cell r="B269" t="str">
            <v>001110000030000-111102003</v>
          </cell>
        </row>
        <row r="269">
          <cell r="D269" t="str">
            <v>111102003</v>
          </cell>
        </row>
        <row r="270">
          <cell r="B270" t="str">
            <v>001110000030000-111102004</v>
          </cell>
        </row>
        <row r="270">
          <cell r="D270" t="str">
            <v>111102004</v>
          </cell>
        </row>
        <row r="271">
          <cell r="B271" t="str">
            <v/>
          </cell>
        </row>
        <row r="271">
          <cell r="D271" t="str">
            <v>111103</v>
          </cell>
        </row>
        <row r="272">
          <cell r="B272" t="str">
            <v>501110000140000-111103001</v>
          </cell>
        </row>
        <row r="272">
          <cell r="D272" t="str">
            <v>111103001</v>
          </cell>
        </row>
        <row r="273">
          <cell r="B273" t="str">
            <v>501110000140000-111103002</v>
          </cell>
        </row>
        <row r="273">
          <cell r="D273" t="str">
            <v>111103002</v>
          </cell>
        </row>
        <row r="274">
          <cell r="B274" t="str">
            <v>501110000140000-111103003</v>
          </cell>
        </row>
        <row r="274">
          <cell r="D274" t="str">
            <v>111103003</v>
          </cell>
        </row>
        <row r="275">
          <cell r="B275" t="str">
            <v/>
          </cell>
        </row>
        <row r="275">
          <cell r="D275" t="str">
            <v>111103004</v>
          </cell>
        </row>
        <row r="276">
          <cell r="B276" t="str">
            <v/>
          </cell>
        </row>
        <row r="276">
          <cell r="D276" t="str">
            <v>1112</v>
          </cell>
        </row>
        <row r="277">
          <cell r="B277" t="str">
            <v/>
          </cell>
        </row>
        <row r="277">
          <cell r="D277" t="str">
            <v>111200001</v>
          </cell>
        </row>
        <row r="278">
          <cell r="B278" t="str">
            <v/>
          </cell>
        </row>
        <row r="278">
          <cell r="D278" t="str">
            <v>111200001c</v>
          </cell>
        </row>
        <row r="279">
          <cell r="B279" t="str">
            <v/>
          </cell>
        </row>
        <row r="279">
          <cell r="D279" t="str">
            <v>111200002</v>
          </cell>
        </row>
        <row r="280">
          <cell r="B280" t="str">
            <v/>
          </cell>
        </row>
        <row r="280">
          <cell r="D280" t="str">
            <v>111200002c</v>
          </cell>
        </row>
        <row r="281">
          <cell r="B281" t="str">
            <v/>
          </cell>
        </row>
        <row r="281">
          <cell r="D281" t="str">
            <v>111200003</v>
          </cell>
        </row>
        <row r="282">
          <cell r="B282" t="str">
            <v/>
          </cell>
        </row>
        <row r="282">
          <cell r="D282" t="str">
            <v>111200003c</v>
          </cell>
        </row>
        <row r="283">
          <cell r="B283" t="str">
            <v/>
          </cell>
        </row>
        <row r="283">
          <cell r="D283" t="str">
            <v>12</v>
          </cell>
        </row>
        <row r="284">
          <cell r="B284" t="str">
            <v/>
          </cell>
        </row>
        <row r="284">
          <cell r="D284" t="str">
            <v>AB</v>
          </cell>
        </row>
        <row r="285">
          <cell r="B285" t="str">
            <v/>
          </cell>
        </row>
        <row r="285">
          <cell r="D285" t="str">
            <v>1201</v>
          </cell>
        </row>
        <row r="286">
          <cell r="B286" t="str">
            <v/>
          </cell>
        </row>
        <row r="286">
          <cell r="D286" t="str">
            <v>AC</v>
          </cell>
        </row>
        <row r="287">
          <cell r="B287" t="str">
            <v/>
          </cell>
        </row>
        <row r="287">
          <cell r="D287" t="str">
            <v>ACA</v>
          </cell>
        </row>
        <row r="288">
          <cell r="B288" t="str">
            <v/>
          </cell>
        </row>
        <row r="288">
          <cell r="D288" t="str">
            <v>120100002</v>
          </cell>
        </row>
        <row r="289">
          <cell r="B289" t="str">
            <v/>
          </cell>
        </row>
        <row r="289">
          <cell r="D289" t="str">
            <v>ACAD0001</v>
          </cell>
        </row>
        <row r="290">
          <cell r="B290" t="str">
            <v/>
          </cell>
        </row>
        <row r="290">
          <cell r="D290" t="str">
            <v>120100002.01</v>
          </cell>
        </row>
        <row r="291">
          <cell r="B291" t="str">
            <v/>
          </cell>
        </row>
        <row r="291">
          <cell r="D291" t="str">
            <v>ACAD0001.01</v>
          </cell>
        </row>
        <row r="292">
          <cell r="B292" t="str">
            <v/>
          </cell>
        </row>
        <row r="292">
          <cell r="D292" t="str">
            <v>120100003</v>
          </cell>
        </row>
        <row r="293">
          <cell r="B293" t="str">
            <v/>
          </cell>
        </row>
        <row r="293">
          <cell r="D293" t="str">
            <v>ACAC0001</v>
          </cell>
        </row>
        <row r="294">
          <cell r="B294" t="str">
            <v/>
          </cell>
        </row>
        <row r="294">
          <cell r="D294" t="str">
            <v>120100003.01</v>
          </cell>
        </row>
        <row r="295">
          <cell r="B295" t="str">
            <v/>
          </cell>
        </row>
        <row r="295">
          <cell r="D295" t="str">
            <v>ACAC0001.01</v>
          </cell>
        </row>
        <row r="296">
          <cell r="B296" t="str">
            <v/>
          </cell>
        </row>
        <row r="296">
          <cell r="D296" t="str">
            <v>120100003.02</v>
          </cell>
        </row>
        <row r="297">
          <cell r="B297" t="str">
            <v/>
          </cell>
        </row>
        <row r="297">
          <cell r="D297" t="str">
            <v>ACAC0001.10</v>
          </cell>
        </row>
        <row r="298">
          <cell r="B298" t="str">
            <v/>
          </cell>
        </row>
        <row r="298">
          <cell r="D298" t="str">
            <v>120100003.03</v>
          </cell>
        </row>
        <row r="299">
          <cell r="B299" t="str">
            <v/>
          </cell>
        </row>
        <row r="299">
          <cell r="D299" t="str">
            <v>ACAC0001.11</v>
          </cell>
        </row>
        <row r="300">
          <cell r="B300" t="str">
            <v/>
          </cell>
        </row>
        <row r="300">
          <cell r="D300" t="str">
            <v>120100004</v>
          </cell>
        </row>
        <row r="301">
          <cell r="B301" t="str">
            <v/>
          </cell>
        </row>
        <row r="301">
          <cell r="D301" t="str">
            <v>ACAB0001</v>
          </cell>
        </row>
        <row r="302">
          <cell r="B302" t="str">
            <v/>
          </cell>
        </row>
        <row r="302">
          <cell r="D302" t="str">
            <v>120100004.01</v>
          </cell>
        </row>
        <row r="303">
          <cell r="B303" t="str">
            <v/>
          </cell>
        </row>
        <row r="303">
          <cell r="D303" t="str">
            <v>ACAB0001.01</v>
          </cell>
        </row>
        <row r="304">
          <cell r="B304" t="str">
            <v/>
          </cell>
        </row>
        <row r="304">
          <cell r="D304" t="str">
            <v>120100005</v>
          </cell>
        </row>
        <row r="305">
          <cell r="B305" t="str">
            <v/>
          </cell>
        </row>
        <row r="305">
          <cell r="D305" t="str">
            <v>ACAA0001</v>
          </cell>
        </row>
        <row r="306">
          <cell r="B306" t="str">
            <v/>
          </cell>
        </row>
        <row r="306">
          <cell r="D306" t="str">
            <v>120100005.01</v>
          </cell>
        </row>
        <row r="307">
          <cell r="B307" t="str">
            <v/>
          </cell>
        </row>
        <row r="307">
          <cell r="D307" t="str">
            <v>ACAA0001.01</v>
          </cell>
        </row>
        <row r="308">
          <cell r="B308" t="str">
            <v/>
          </cell>
        </row>
        <row r="308">
          <cell r="D308" t="str">
            <v>120100006</v>
          </cell>
        </row>
        <row r="309">
          <cell r="B309" t="str">
            <v/>
          </cell>
        </row>
        <row r="309">
          <cell r="D309" t="str">
            <v>ACBD0001</v>
          </cell>
        </row>
        <row r="310">
          <cell r="B310" t="str">
            <v/>
          </cell>
        </row>
        <row r="310">
          <cell r="D310" t="str">
            <v>120100006.01</v>
          </cell>
        </row>
        <row r="311">
          <cell r="B311" t="str">
            <v/>
          </cell>
        </row>
        <row r="311">
          <cell r="D311" t="str">
            <v>ACBD0001.01</v>
          </cell>
        </row>
        <row r="312">
          <cell r="B312" t="str">
            <v/>
          </cell>
        </row>
        <row r="312">
          <cell r="D312" t="str">
            <v>120100007</v>
          </cell>
        </row>
        <row r="313">
          <cell r="B313" t="str">
            <v/>
          </cell>
        </row>
        <row r="313">
          <cell r="D313" t="str">
            <v>120100008</v>
          </cell>
        </row>
        <row r="314">
          <cell r="B314" t="str">
            <v/>
          </cell>
        </row>
        <row r="314">
          <cell r="D314" t="str">
            <v>120100008.10</v>
          </cell>
        </row>
        <row r="315">
          <cell r="B315" t="str">
            <v/>
          </cell>
        </row>
        <row r="315">
          <cell r="D315" t="str">
            <v>120100008.20</v>
          </cell>
        </row>
        <row r="316">
          <cell r="B316" t="str">
            <v/>
          </cell>
        </row>
        <row r="316">
          <cell r="D316" t="str">
            <v>120100008.30</v>
          </cell>
        </row>
        <row r="317">
          <cell r="B317" t="str">
            <v/>
          </cell>
        </row>
        <row r="317">
          <cell r="D317" t="str">
            <v>120100008.40</v>
          </cell>
        </row>
        <row r="318">
          <cell r="B318" t="str">
            <v/>
          </cell>
        </row>
        <row r="318">
          <cell r="D318" t="str">
            <v>120100008.50</v>
          </cell>
        </row>
        <row r="319">
          <cell r="B319" t="str">
            <v/>
          </cell>
        </row>
        <row r="319">
          <cell r="D319" t="str">
            <v>120100008.60</v>
          </cell>
        </row>
        <row r="320">
          <cell r="B320" t="str">
            <v>001201000080000-120100008.70</v>
          </cell>
        </row>
        <row r="320">
          <cell r="D320" t="str">
            <v>120100008.70</v>
          </cell>
        </row>
        <row r="321">
          <cell r="B321" t="str">
            <v/>
          </cell>
        </row>
        <row r="321">
          <cell r="D321" t="str">
            <v>120100008.80</v>
          </cell>
        </row>
        <row r="322">
          <cell r="B322" t="str">
            <v/>
          </cell>
        </row>
        <row r="322">
          <cell r="D322" t="str">
            <v>120100009</v>
          </cell>
        </row>
        <row r="323">
          <cell r="B323" t="str">
            <v/>
          </cell>
        </row>
        <row r="323">
          <cell r="D323" t="str">
            <v>ACBC0001</v>
          </cell>
        </row>
        <row r="324">
          <cell r="B324" t="str">
            <v/>
          </cell>
        </row>
        <row r="324">
          <cell r="D324" t="str">
            <v>120100009.01</v>
          </cell>
        </row>
        <row r="325">
          <cell r="B325" t="str">
            <v/>
          </cell>
        </row>
        <row r="325">
          <cell r="D325" t="str">
            <v>ACBC0001.01</v>
          </cell>
        </row>
        <row r="326">
          <cell r="B326" t="str">
            <v/>
          </cell>
        </row>
        <row r="326">
          <cell r="D326" t="str">
            <v>120100010</v>
          </cell>
        </row>
        <row r="327">
          <cell r="B327" t="str">
            <v/>
          </cell>
        </row>
        <row r="327">
          <cell r="D327" t="str">
            <v>ACBJ0001</v>
          </cell>
        </row>
        <row r="328">
          <cell r="B328" t="str">
            <v/>
          </cell>
        </row>
        <row r="328">
          <cell r="D328" t="str">
            <v>120100010.01</v>
          </cell>
        </row>
        <row r="329">
          <cell r="B329" t="str">
            <v/>
          </cell>
        </row>
        <row r="329">
          <cell r="D329" t="str">
            <v>ACBJ0001.01</v>
          </cell>
        </row>
        <row r="330">
          <cell r="B330" t="str">
            <v/>
          </cell>
        </row>
        <row r="330">
          <cell r="D330" t="str">
            <v>120100010.10</v>
          </cell>
        </row>
        <row r="331">
          <cell r="B331" t="str">
            <v/>
          </cell>
        </row>
        <row r="331">
          <cell r="D331" t="str">
            <v>ACBJ0003</v>
          </cell>
        </row>
        <row r="332">
          <cell r="B332" t="str">
            <v/>
          </cell>
        </row>
        <row r="332">
          <cell r="D332" t="str">
            <v>120100010.11</v>
          </cell>
        </row>
        <row r="333">
          <cell r="B333" t="str">
            <v/>
          </cell>
        </row>
        <row r="333">
          <cell r="D333" t="str">
            <v>ACBJ0003.01</v>
          </cell>
        </row>
        <row r="334">
          <cell r="B334" t="str">
            <v/>
          </cell>
        </row>
        <row r="334">
          <cell r="D334" t="str">
            <v>ACBJ0002</v>
          </cell>
        </row>
        <row r="335">
          <cell r="B335" t="str">
            <v/>
          </cell>
        </row>
        <row r="335">
          <cell r="D335" t="str">
            <v>ACBJ0002.01</v>
          </cell>
        </row>
        <row r="336">
          <cell r="B336" t="str">
            <v>001201000110000-120100011</v>
          </cell>
        </row>
        <row r="336">
          <cell r="D336" t="str">
            <v>120100011</v>
          </cell>
        </row>
        <row r="337">
          <cell r="B337" t="str">
            <v>001201000110000-ACBJ0004</v>
          </cell>
        </row>
        <row r="337">
          <cell r="D337" t="str">
            <v>ACBJ0004</v>
          </cell>
        </row>
        <row r="338">
          <cell r="B338" t="str">
            <v>001201000110000-120100011.01</v>
          </cell>
        </row>
        <row r="338">
          <cell r="D338" t="str">
            <v>120100011.01</v>
          </cell>
        </row>
        <row r="339">
          <cell r="B339" t="str">
            <v>001201000110000-ACBJ0004.01</v>
          </cell>
        </row>
        <row r="339">
          <cell r="D339" t="str">
            <v>ACBJ0004.01</v>
          </cell>
        </row>
        <row r="340">
          <cell r="B340" t="str">
            <v>001201000110000-120100011.02</v>
          </cell>
        </row>
        <row r="340">
          <cell r="D340" t="str">
            <v>120100011.02</v>
          </cell>
        </row>
        <row r="341">
          <cell r="B341" t="str">
            <v>001201000110000-ACBJ0004.02</v>
          </cell>
        </row>
        <row r="341">
          <cell r="D341" t="str">
            <v>ACBJ0004.02</v>
          </cell>
        </row>
        <row r="342">
          <cell r="B342" t="str">
            <v>001201000110000-120100011.03</v>
          </cell>
        </row>
        <row r="342">
          <cell r="D342" t="str">
            <v>120100011.03</v>
          </cell>
        </row>
        <row r="343">
          <cell r="B343" t="str">
            <v>001201000150000-ACBJ0005</v>
          </cell>
        </row>
        <row r="343">
          <cell r="D343" t="str">
            <v>ACBJ0005</v>
          </cell>
        </row>
        <row r="344">
          <cell r="B344" t="str">
            <v>001201000150000-ACBJ0005.01</v>
          </cell>
        </row>
        <row r="344">
          <cell r="D344" t="str">
            <v>ACBJ0005.01</v>
          </cell>
        </row>
        <row r="345">
          <cell r="B345" t="str">
            <v/>
          </cell>
        </row>
        <row r="345">
          <cell r="D345" t="str">
            <v>120100012</v>
          </cell>
        </row>
        <row r="346">
          <cell r="B346" t="str">
            <v/>
          </cell>
        </row>
        <row r="346">
          <cell r="D346" t="str">
            <v>ACBL0001</v>
          </cell>
        </row>
        <row r="347">
          <cell r="B347" t="str">
            <v/>
          </cell>
        </row>
        <row r="347">
          <cell r="D347" t="str">
            <v>120100012.01</v>
          </cell>
        </row>
        <row r="348">
          <cell r="B348" t="str">
            <v/>
          </cell>
        </row>
        <row r="348">
          <cell r="D348" t="str">
            <v>ACBL0001.01</v>
          </cell>
        </row>
        <row r="349">
          <cell r="B349" t="str">
            <v/>
          </cell>
        </row>
        <row r="349">
          <cell r="D349" t="str">
            <v>120100013</v>
          </cell>
        </row>
        <row r="350">
          <cell r="B350" t="str">
            <v/>
          </cell>
        </row>
        <row r="350">
          <cell r="D350" t="str">
            <v>120100013.01</v>
          </cell>
        </row>
        <row r="351">
          <cell r="B351" t="str">
            <v/>
          </cell>
        </row>
        <row r="351">
          <cell r="D351" t="str">
            <v>ACBG0001</v>
          </cell>
        </row>
        <row r="352">
          <cell r="B352" t="str">
            <v/>
          </cell>
        </row>
        <row r="352">
          <cell r="D352" t="str">
            <v>ACBG0001.01</v>
          </cell>
        </row>
        <row r="353">
          <cell r="B353" t="str">
            <v/>
          </cell>
        </row>
        <row r="353">
          <cell r="D353" t="str">
            <v>ACBG0002</v>
          </cell>
        </row>
        <row r="354">
          <cell r="B354" t="str">
            <v/>
          </cell>
        </row>
        <row r="354">
          <cell r="D354" t="str">
            <v>ACBG0002.01</v>
          </cell>
        </row>
        <row r="355">
          <cell r="B355" t="str">
            <v/>
          </cell>
        </row>
        <row r="355">
          <cell r="D355" t="str">
            <v>120100014</v>
          </cell>
        </row>
        <row r="356">
          <cell r="B356" t="str">
            <v/>
          </cell>
        </row>
        <row r="356">
          <cell r="D356" t="str">
            <v>120100014.10</v>
          </cell>
        </row>
        <row r="357">
          <cell r="B357" t="str">
            <v/>
          </cell>
        </row>
        <row r="357">
          <cell r="D357" t="str">
            <v>ACBH0001</v>
          </cell>
        </row>
        <row r="358">
          <cell r="B358" t="str">
            <v/>
          </cell>
        </row>
        <row r="358">
          <cell r="D358" t="str">
            <v>120100014.11</v>
          </cell>
        </row>
        <row r="359">
          <cell r="B359" t="str">
            <v/>
          </cell>
        </row>
        <row r="359">
          <cell r="D359" t="str">
            <v>ACBH0001.01</v>
          </cell>
        </row>
        <row r="360">
          <cell r="B360" t="str">
            <v/>
          </cell>
        </row>
        <row r="360">
          <cell r="D360" t="str">
            <v>120100014.20</v>
          </cell>
        </row>
        <row r="361">
          <cell r="B361" t="str">
            <v/>
          </cell>
        </row>
        <row r="361">
          <cell r="D361" t="str">
            <v>ABZ</v>
          </cell>
        </row>
        <row r="362">
          <cell r="B362" t="str">
            <v/>
          </cell>
        </row>
        <row r="362">
          <cell r="D362" t="str">
            <v>ABZE0001</v>
          </cell>
        </row>
        <row r="363">
          <cell r="B363" t="str">
            <v/>
          </cell>
        </row>
        <row r="363">
          <cell r="D363" t="str">
            <v>120100014.21</v>
          </cell>
        </row>
        <row r="364">
          <cell r="B364" t="str">
            <v/>
          </cell>
        </row>
        <row r="364">
          <cell r="D364" t="str">
            <v>ABZE0001.01</v>
          </cell>
        </row>
        <row r="365">
          <cell r="B365" t="str">
            <v/>
          </cell>
        </row>
        <row r="365">
          <cell r="D365" t="str">
            <v>120100014.30</v>
          </cell>
        </row>
        <row r="366">
          <cell r="B366" t="str">
            <v/>
          </cell>
        </row>
        <row r="366">
          <cell r="D366" t="str">
            <v>ABZE0001.20</v>
          </cell>
        </row>
        <row r="367">
          <cell r="B367" t="str">
            <v/>
          </cell>
        </row>
        <row r="367">
          <cell r="D367" t="str">
            <v>120100014.31</v>
          </cell>
        </row>
        <row r="368">
          <cell r="B368" t="str">
            <v/>
          </cell>
        </row>
        <row r="368">
          <cell r="D368" t="str">
            <v>ABZE0001.21</v>
          </cell>
        </row>
        <row r="369">
          <cell r="B369" t="str">
            <v/>
          </cell>
        </row>
        <row r="369">
          <cell r="D369" t="str">
            <v>120100014.40</v>
          </cell>
        </row>
        <row r="370">
          <cell r="B370" t="str">
            <v/>
          </cell>
        </row>
        <row r="370">
          <cell r="D370" t="str">
            <v>ABZE0001.30</v>
          </cell>
        </row>
        <row r="371">
          <cell r="B371" t="str">
            <v/>
          </cell>
        </row>
        <row r="371">
          <cell r="D371" t="str">
            <v>120100014.41</v>
          </cell>
        </row>
        <row r="372">
          <cell r="B372" t="str">
            <v/>
          </cell>
        </row>
        <row r="372">
          <cell r="D372" t="str">
            <v>ABZE0001.31</v>
          </cell>
        </row>
        <row r="373">
          <cell r="B373" t="str">
            <v>001215000030000-120100014.50</v>
          </cell>
        </row>
        <row r="373">
          <cell r="D373" t="str">
            <v>120100014.50</v>
          </cell>
        </row>
        <row r="374">
          <cell r="B374" t="str">
            <v>001215000030000-ABZE0001.10</v>
          </cell>
        </row>
        <row r="374">
          <cell r="D374" t="str">
            <v>ABZE0001.10</v>
          </cell>
        </row>
        <row r="375">
          <cell r="B375" t="str">
            <v>001215000030000-120100014.51</v>
          </cell>
        </row>
        <row r="375">
          <cell r="D375" t="str">
            <v>120100014.51</v>
          </cell>
        </row>
        <row r="376">
          <cell r="B376" t="str">
            <v>001215000030000-ABZE0001.11</v>
          </cell>
        </row>
        <row r="376">
          <cell r="D376" t="str">
            <v>ABZE0001.11</v>
          </cell>
        </row>
        <row r="377">
          <cell r="B377" t="str">
            <v>001201000140200-ABZF0001</v>
          </cell>
        </row>
        <row r="377">
          <cell r="D377" t="str">
            <v>ABZF0001</v>
          </cell>
        </row>
        <row r="378">
          <cell r="B378" t="str">
            <v>001201000140200-ABZF0001.01</v>
          </cell>
        </row>
        <row r="378">
          <cell r="D378" t="str">
            <v>ABZF0001.01</v>
          </cell>
        </row>
        <row r="379">
          <cell r="B379" t="str">
            <v>001201000150000-120100015</v>
          </cell>
        </row>
        <row r="379">
          <cell r="D379" t="str">
            <v>120100015</v>
          </cell>
        </row>
        <row r="380">
          <cell r="B380" t="str">
            <v>001201000150000-ABZA0001</v>
          </cell>
        </row>
        <row r="380">
          <cell r="D380" t="str">
            <v>ABZA0001</v>
          </cell>
        </row>
        <row r="381">
          <cell r="B381" t="str">
            <v>001201000150000-120100015.01</v>
          </cell>
        </row>
        <row r="381">
          <cell r="D381" t="str">
            <v>120100015.01</v>
          </cell>
        </row>
        <row r="382">
          <cell r="B382" t="str">
            <v>001201000150000-ABZA0001.01</v>
          </cell>
        </row>
        <row r="382">
          <cell r="D382" t="str">
            <v>ABZA0001.01</v>
          </cell>
        </row>
        <row r="383">
          <cell r="B383" t="str">
            <v/>
          </cell>
        </row>
        <row r="383">
          <cell r="D383" t="str">
            <v>ACBD0002</v>
          </cell>
        </row>
        <row r="384">
          <cell r="B384" t="str">
            <v/>
          </cell>
        </row>
        <row r="384">
          <cell r="D384" t="str">
            <v>ACBD0002.01</v>
          </cell>
        </row>
        <row r="385">
          <cell r="B385" t="str">
            <v/>
          </cell>
        </row>
        <row r="385">
          <cell r="D385" t="str">
            <v>ACBD0003</v>
          </cell>
        </row>
        <row r="386">
          <cell r="B386" t="str">
            <v/>
          </cell>
        </row>
        <row r="386">
          <cell r="D386" t="str">
            <v>ACBD0003.01</v>
          </cell>
        </row>
        <row r="387">
          <cell r="B387" t="str">
            <v/>
          </cell>
        </row>
        <row r="387">
          <cell r="D387" t="str">
            <v>ACBK0001</v>
          </cell>
        </row>
        <row r="388">
          <cell r="B388" t="str">
            <v/>
          </cell>
        </row>
        <row r="388">
          <cell r="D388" t="str">
            <v>ACBK0001.01</v>
          </cell>
        </row>
        <row r="389">
          <cell r="B389" t="str">
            <v/>
          </cell>
        </row>
        <row r="389">
          <cell r="D389" t="str">
            <v>ACBK0001.02</v>
          </cell>
        </row>
        <row r="390">
          <cell r="B390" t="str">
            <v/>
          </cell>
        </row>
        <row r="390">
          <cell r="D390" t="str">
            <v>ACBM0001</v>
          </cell>
        </row>
        <row r="391">
          <cell r="B391" t="str">
            <v/>
          </cell>
        </row>
        <row r="391">
          <cell r="D391" t="str">
            <v>ACBM0001.01</v>
          </cell>
        </row>
        <row r="392">
          <cell r="B392" t="str">
            <v/>
          </cell>
        </row>
        <row r="392">
          <cell r="D392" t="str">
            <v>ACBN0001</v>
          </cell>
        </row>
        <row r="393">
          <cell r="B393" t="str">
            <v/>
          </cell>
        </row>
        <row r="393">
          <cell r="D393" t="str">
            <v>ACBN0001.01</v>
          </cell>
        </row>
        <row r="394">
          <cell r="B394" t="str">
            <v/>
          </cell>
        </row>
        <row r="394">
          <cell r="D394" t="str">
            <v>1202</v>
          </cell>
        </row>
        <row r="395">
          <cell r="B395" t="str">
            <v/>
          </cell>
        </row>
        <row r="395">
          <cell r="D395" t="str">
            <v>ABM</v>
          </cell>
        </row>
        <row r="396">
          <cell r="B396" t="str">
            <v>501202000010001-1202.01</v>
          </cell>
        </row>
        <row r="396">
          <cell r="D396" t="str">
            <v>1202.01</v>
          </cell>
        </row>
        <row r="397">
          <cell r="B397" t="str">
            <v>501202000010001-ABM.01</v>
          </cell>
        </row>
        <row r="397">
          <cell r="D397" t="str">
            <v>ABM.01</v>
          </cell>
        </row>
        <row r="398">
          <cell r="B398" t="str">
            <v>501202000010001-1202.02</v>
          </cell>
        </row>
        <row r="398">
          <cell r="D398" t="str">
            <v>1202.02</v>
          </cell>
        </row>
        <row r="399">
          <cell r="B399" t="str">
            <v>501202000010001-ABM.02</v>
          </cell>
        </row>
        <row r="399">
          <cell r="D399" t="str">
            <v>ABM.02</v>
          </cell>
        </row>
        <row r="400">
          <cell r="B400" t="str">
            <v>001202000010000-120200001</v>
          </cell>
        </row>
        <row r="400">
          <cell r="D400" t="str">
            <v>120200001</v>
          </cell>
        </row>
        <row r="401">
          <cell r="B401" t="str">
            <v>001202000010000-ABMA0001</v>
          </cell>
        </row>
        <row r="401">
          <cell r="D401" t="str">
            <v>ABMA0001</v>
          </cell>
        </row>
        <row r="402">
          <cell r="B402" t="str">
            <v>001202000010000-120200001.01</v>
          </cell>
        </row>
        <row r="402">
          <cell r="D402" t="str">
            <v>120200001.01</v>
          </cell>
        </row>
        <row r="403">
          <cell r="B403" t="str">
            <v>001202000010000-ABMA0001.01</v>
          </cell>
        </row>
        <row r="403">
          <cell r="D403" t="str">
            <v>ABMA0001.01</v>
          </cell>
        </row>
        <row r="404">
          <cell r="B404" t="str">
            <v>001202000020000-120200002</v>
          </cell>
        </row>
        <row r="404">
          <cell r="D404" t="str">
            <v>120200002</v>
          </cell>
        </row>
        <row r="405">
          <cell r="B405" t="str">
            <v>001202000020000-ABMA0002</v>
          </cell>
        </row>
        <row r="405">
          <cell r="D405" t="str">
            <v>ABMA0002</v>
          </cell>
        </row>
        <row r="406">
          <cell r="B406" t="str">
            <v>001202000020000-120200002.01</v>
          </cell>
        </row>
        <row r="406">
          <cell r="D406" t="str">
            <v>120200002.01</v>
          </cell>
        </row>
        <row r="407">
          <cell r="B407" t="str">
            <v>001202000020000-ABMA0002.01</v>
          </cell>
        </row>
        <row r="407">
          <cell r="D407" t="str">
            <v>ABMA0002.01</v>
          </cell>
        </row>
        <row r="408">
          <cell r="B408" t="str">
            <v>001202000030000-120200003</v>
          </cell>
        </row>
        <row r="408">
          <cell r="D408" t="str">
            <v>120200003</v>
          </cell>
        </row>
        <row r="409">
          <cell r="B409" t="str">
            <v>001202000030000-ABMA0003</v>
          </cell>
        </row>
        <row r="409">
          <cell r="D409" t="str">
            <v>ABMA0003</v>
          </cell>
        </row>
        <row r="410">
          <cell r="B410" t="str">
            <v>001202000030000-120200003.01</v>
          </cell>
        </row>
        <row r="410">
          <cell r="D410" t="str">
            <v>120200003.01</v>
          </cell>
        </row>
        <row r="411">
          <cell r="B411" t="str">
            <v>001202000030000-ABMA0003.01</v>
          </cell>
        </row>
        <row r="411">
          <cell r="D411" t="str">
            <v>ABMA0003.01</v>
          </cell>
        </row>
        <row r="412">
          <cell r="B412" t="str">
            <v/>
          </cell>
        </row>
        <row r="412">
          <cell r="D412" t="str">
            <v>1203</v>
          </cell>
        </row>
        <row r="413">
          <cell r="B413" t="str">
            <v/>
          </cell>
        </row>
        <row r="413">
          <cell r="D413" t="str">
            <v>ABJ</v>
          </cell>
        </row>
        <row r="414">
          <cell r="B414" t="str">
            <v/>
          </cell>
        </row>
        <row r="414">
          <cell r="D414" t="str">
            <v>120300001</v>
          </cell>
        </row>
        <row r="415">
          <cell r="B415" t="str">
            <v>001203000010000-ABJA0001</v>
          </cell>
        </row>
        <row r="415">
          <cell r="D415" t="str">
            <v>ABJA0001</v>
          </cell>
        </row>
        <row r="416">
          <cell r="B416" t="str">
            <v>001203000010200-120300001a</v>
          </cell>
        </row>
        <row r="416">
          <cell r="D416" t="str">
            <v>120300001a</v>
          </cell>
        </row>
        <row r="417">
          <cell r="B417" t="str">
            <v>001203000010000-ABJA0001.01</v>
          </cell>
        </row>
        <row r="417">
          <cell r="D417" t="str">
            <v>ABJA0001.01</v>
          </cell>
        </row>
        <row r="418">
          <cell r="B418" t="str">
            <v>001203000010201-120300001a.01</v>
          </cell>
        </row>
        <row r="418">
          <cell r="D418" t="str">
            <v>120300001a.01</v>
          </cell>
        </row>
        <row r="419">
          <cell r="B419" t="str">
            <v>001203000010001-120300001.01</v>
          </cell>
        </row>
        <row r="419">
          <cell r="D419" t="str">
            <v>120300001.01</v>
          </cell>
        </row>
        <row r="420">
          <cell r="B420" t="str">
            <v>001203000010000-ABJ.01</v>
          </cell>
        </row>
        <row r="420">
          <cell r="D420" t="str">
            <v>ABJ.01</v>
          </cell>
        </row>
        <row r="421">
          <cell r="B421" t="str">
            <v>001203000010000-120300001b</v>
          </cell>
        </row>
        <row r="421">
          <cell r="D421" t="str">
            <v>120300001b</v>
          </cell>
        </row>
        <row r="422">
          <cell r="B422" t="str">
            <v>001203000010000-ABJ.02</v>
          </cell>
        </row>
        <row r="422">
          <cell r="D422" t="str">
            <v>ABJ.02</v>
          </cell>
        </row>
        <row r="423">
          <cell r="B423" t="str">
            <v>001203000010000-120300001b.01</v>
          </cell>
        </row>
        <row r="423">
          <cell r="D423" t="str">
            <v>120300001b.01</v>
          </cell>
        </row>
        <row r="424">
          <cell r="B424" t="str">
            <v>001203000010000-120300001c</v>
          </cell>
        </row>
        <row r="424">
          <cell r="D424" t="str">
            <v>120300001c</v>
          </cell>
        </row>
        <row r="425">
          <cell r="B425" t="str">
            <v>001203000010000-ABJ.03</v>
          </cell>
        </row>
        <row r="425">
          <cell r="D425" t="str">
            <v>ABJ.03</v>
          </cell>
        </row>
        <row r="426">
          <cell r="B426" t="str">
            <v>001203000010000-120300001c.01</v>
          </cell>
        </row>
        <row r="426">
          <cell r="D426" t="str">
            <v>120300001c.01</v>
          </cell>
        </row>
        <row r="427">
          <cell r="B427" t="str">
            <v>001203000010000-ABJB0001</v>
          </cell>
        </row>
        <row r="427">
          <cell r="D427" t="str">
            <v>ABJB0001</v>
          </cell>
        </row>
        <row r="428">
          <cell r="B428" t="str">
            <v>001203000010000-ABJB0001.01</v>
          </cell>
        </row>
        <row r="428">
          <cell r="D428" t="str">
            <v>ABJB0001.01</v>
          </cell>
        </row>
        <row r="429">
          <cell r="B429" t="str">
            <v/>
          </cell>
        </row>
        <row r="429">
          <cell r="D429" t="str">
            <v>1204</v>
          </cell>
        </row>
        <row r="430">
          <cell r="B430" t="str">
            <v/>
          </cell>
        </row>
        <row r="430">
          <cell r="D430" t="str">
            <v>ABA</v>
          </cell>
        </row>
        <row r="431">
          <cell r="B431" t="str">
            <v/>
          </cell>
        </row>
        <row r="431">
          <cell r="D431" t="str">
            <v>ABC</v>
          </cell>
        </row>
        <row r="432">
          <cell r="B432" t="str">
            <v>001204000010000-120400001</v>
          </cell>
        </row>
        <row r="432">
          <cell r="D432" t="str">
            <v>120400001</v>
          </cell>
        </row>
        <row r="433">
          <cell r="B433" t="str">
            <v>001204000010000-ABAC0001</v>
          </cell>
        </row>
        <row r="433">
          <cell r="D433" t="str">
            <v>ABAC0001</v>
          </cell>
        </row>
        <row r="434">
          <cell r="B434" t="str">
            <v>001204000010000-120400001.03</v>
          </cell>
        </row>
        <row r="434">
          <cell r="D434" t="str">
            <v>120400001.03</v>
          </cell>
        </row>
        <row r="435">
          <cell r="B435" t="str">
            <v>001204000010000-120400001.02</v>
          </cell>
        </row>
        <row r="435">
          <cell r="D435" t="str">
            <v>120400001.02</v>
          </cell>
        </row>
        <row r="436">
          <cell r="B436" t="str">
            <v>001204000010000-ABAC0001.01</v>
          </cell>
        </row>
        <row r="436">
          <cell r="D436" t="str">
            <v>ABAC0001.01</v>
          </cell>
        </row>
        <row r="437">
          <cell r="B437" t="str">
            <v>001204000010000-120400001.01</v>
          </cell>
        </row>
        <row r="437">
          <cell r="D437" t="str">
            <v>120400001.01</v>
          </cell>
        </row>
        <row r="438">
          <cell r="B438" t="str">
            <v>001204000010200-120400001.10</v>
          </cell>
        </row>
        <row r="438">
          <cell r="D438" t="str">
            <v>120400001.10</v>
          </cell>
        </row>
        <row r="439">
          <cell r="B439" t="str">
            <v>001204000010200-ABAA0001</v>
          </cell>
        </row>
        <row r="439">
          <cell r="D439" t="str">
            <v>ABAA0001</v>
          </cell>
        </row>
        <row r="440">
          <cell r="B440" t="str">
            <v>001204000010200-120400001.11</v>
          </cell>
        </row>
        <row r="440">
          <cell r="D440" t="str">
            <v>120400001.11</v>
          </cell>
        </row>
        <row r="441">
          <cell r="B441" t="str">
            <v>001204000010200-ABAA0001.01</v>
          </cell>
        </row>
        <row r="441">
          <cell r="D441" t="str">
            <v>ABAA0001.01</v>
          </cell>
        </row>
        <row r="442">
          <cell r="B442" t="str">
            <v>001204000010100-120400001.20</v>
          </cell>
        </row>
        <row r="442">
          <cell r="D442" t="str">
            <v>120400001.20</v>
          </cell>
        </row>
        <row r="443">
          <cell r="B443" t="str">
            <v>001204000010100-ABAB0001</v>
          </cell>
        </row>
        <row r="443">
          <cell r="D443" t="str">
            <v>ABAB0001</v>
          </cell>
        </row>
        <row r="444">
          <cell r="B444" t="str">
            <v>001204000010100-120400001.21</v>
          </cell>
        </row>
        <row r="444">
          <cell r="D444" t="str">
            <v>120400001.21</v>
          </cell>
        </row>
        <row r="445">
          <cell r="B445" t="str">
            <v>001204000010100-ABAB0001.01</v>
          </cell>
        </row>
        <row r="445">
          <cell r="D445" t="str">
            <v>ABAB0001.01</v>
          </cell>
        </row>
        <row r="446">
          <cell r="B446" t="str">
            <v>001204000010100-ABAB0001.02</v>
          </cell>
        </row>
        <row r="446">
          <cell r="D446" t="str">
            <v>ABAB0001.02</v>
          </cell>
        </row>
        <row r="447">
          <cell r="B447" t="str">
            <v>001204000020000-120400002</v>
          </cell>
        </row>
        <row r="447">
          <cell r="D447" t="str">
            <v>120400002</v>
          </cell>
        </row>
        <row r="448">
          <cell r="B448" t="str">
            <v>001204000020000-ABAD0001</v>
          </cell>
        </row>
        <row r="448">
          <cell r="D448" t="str">
            <v>ABAD0001</v>
          </cell>
        </row>
        <row r="449">
          <cell r="B449" t="str">
            <v>001204000020000-120400002.01</v>
          </cell>
        </row>
        <row r="449">
          <cell r="D449" t="str">
            <v>120400002.01</v>
          </cell>
        </row>
        <row r="450">
          <cell r="B450" t="str">
            <v>001204000020000-ABAD0001.01</v>
          </cell>
        </row>
        <row r="450">
          <cell r="D450" t="str">
            <v>ABAD0001.01</v>
          </cell>
        </row>
        <row r="451">
          <cell r="B451" t="str">
            <v>001204000020000-120400002.02</v>
          </cell>
        </row>
        <row r="451">
          <cell r="D451" t="str">
            <v>120400002.02</v>
          </cell>
        </row>
        <row r="452">
          <cell r="B452" t="str">
            <v>001204000020000-ABAD0001.02</v>
          </cell>
        </row>
        <row r="452">
          <cell r="D452" t="str">
            <v>ABAD0001.02</v>
          </cell>
        </row>
        <row r="453">
          <cell r="B453" t="str">
            <v>001204000020100-120400002.10</v>
          </cell>
        </row>
        <row r="453">
          <cell r="D453" t="str">
            <v>120400002.10</v>
          </cell>
        </row>
        <row r="454">
          <cell r="B454" t="str">
            <v/>
          </cell>
        </row>
        <row r="454">
          <cell r="D454" t="str">
            <v>ABB</v>
          </cell>
        </row>
        <row r="455">
          <cell r="B455" t="str">
            <v>001204000020100-ABBB0001</v>
          </cell>
        </row>
        <row r="455">
          <cell r="D455" t="str">
            <v>ABBB0001</v>
          </cell>
        </row>
        <row r="456">
          <cell r="B456" t="str">
            <v>001204000020100-120400002.11</v>
          </cell>
        </row>
        <row r="456">
          <cell r="D456" t="str">
            <v>120400002.11</v>
          </cell>
        </row>
        <row r="457">
          <cell r="B457" t="str">
            <v>001204000020100-ABBB0001.01</v>
          </cell>
        </row>
        <row r="457">
          <cell r="D457" t="str">
            <v>ABBB0001.01</v>
          </cell>
        </row>
        <row r="458">
          <cell r="B458" t="str">
            <v>001204000030000-120400003</v>
          </cell>
        </row>
        <row r="458">
          <cell r="D458" t="str">
            <v>120400003</v>
          </cell>
        </row>
        <row r="459">
          <cell r="B459" t="str">
            <v>001204000030000-120400003.01</v>
          </cell>
        </row>
        <row r="459">
          <cell r="D459" t="str">
            <v>120400003.01</v>
          </cell>
        </row>
        <row r="460">
          <cell r="B460" t="str">
            <v>001204000040000-120400004</v>
          </cell>
        </row>
        <row r="460">
          <cell r="D460" t="str">
            <v>120400004</v>
          </cell>
        </row>
        <row r="461">
          <cell r="B461" t="str">
            <v>001204000040000-120400004.01</v>
          </cell>
        </row>
        <row r="461">
          <cell r="D461" t="str">
            <v>120400004.01</v>
          </cell>
        </row>
        <row r="462">
          <cell r="B462" t="str">
            <v>001204000040100-120400004.10</v>
          </cell>
        </row>
        <row r="462">
          <cell r="D462" t="str">
            <v>120400004.10</v>
          </cell>
        </row>
        <row r="463">
          <cell r="B463" t="str">
            <v>001204000040100-ABBA0001</v>
          </cell>
        </row>
        <row r="463">
          <cell r="D463" t="str">
            <v>ABBA0001</v>
          </cell>
        </row>
        <row r="464">
          <cell r="B464" t="str">
            <v>001204000040100-120400004.11</v>
          </cell>
        </row>
        <row r="464">
          <cell r="D464" t="str">
            <v>120400004.11</v>
          </cell>
        </row>
        <row r="465">
          <cell r="B465" t="str">
            <v>001204000040100-ABBA0001.01</v>
          </cell>
        </row>
        <row r="465">
          <cell r="D465" t="str">
            <v>ABBA0001.01</v>
          </cell>
        </row>
        <row r="466">
          <cell r="B466" t="str">
            <v>001204000050000-120400005</v>
          </cell>
        </row>
        <row r="466">
          <cell r="D466" t="str">
            <v>120400005</v>
          </cell>
        </row>
        <row r="467">
          <cell r="B467" t="str">
            <v>001204000050000-120400005.01</v>
          </cell>
        </row>
        <row r="467">
          <cell r="D467" t="str">
            <v>120400005.01</v>
          </cell>
        </row>
        <row r="468">
          <cell r="B468" t="str">
            <v>001204000060000-120400006</v>
          </cell>
        </row>
        <row r="468">
          <cell r="D468" t="str">
            <v>120400006</v>
          </cell>
        </row>
        <row r="469">
          <cell r="B469" t="str">
            <v>001204000060000-ABCA0001</v>
          </cell>
        </row>
        <row r="469">
          <cell r="D469" t="str">
            <v>ABCA0001</v>
          </cell>
        </row>
        <row r="470">
          <cell r="B470" t="str">
            <v>001204000060000-120400006.01</v>
          </cell>
        </row>
        <row r="470">
          <cell r="D470" t="str">
            <v>120400006.01</v>
          </cell>
        </row>
        <row r="471">
          <cell r="B471" t="str">
            <v>001204000060000-ABCA0001.02</v>
          </cell>
        </row>
        <row r="471">
          <cell r="D471" t="str">
            <v>ABCA0001.02</v>
          </cell>
        </row>
        <row r="472">
          <cell r="B472" t="str">
            <v>001204000060000-120400006.04</v>
          </cell>
        </row>
        <row r="472">
          <cell r="D472" t="str">
            <v>120400006.04</v>
          </cell>
        </row>
        <row r="473">
          <cell r="B473" t="str">
            <v>001204000060200-ABCA0001.01</v>
          </cell>
        </row>
        <row r="473">
          <cell r="D473" t="str">
            <v>ABCA0001.01</v>
          </cell>
        </row>
        <row r="474">
          <cell r="B474" t="str">
            <v>001204000060000-120400006.03</v>
          </cell>
        </row>
        <row r="474">
          <cell r="D474" t="str">
            <v>120400006.03</v>
          </cell>
        </row>
        <row r="475">
          <cell r="B475" t="str">
            <v>001204000060100-120400006.10</v>
          </cell>
        </row>
        <row r="475">
          <cell r="D475" t="str">
            <v>120400006.10</v>
          </cell>
        </row>
        <row r="476">
          <cell r="B476" t="str">
            <v>001204000060100-ABCD0001</v>
          </cell>
        </row>
        <row r="476">
          <cell r="D476" t="str">
            <v>ABCD0001</v>
          </cell>
        </row>
        <row r="477">
          <cell r="B477" t="str">
            <v>001204000060100-120400006.11</v>
          </cell>
        </row>
        <row r="477">
          <cell r="D477" t="str">
            <v>120400006.11</v>
          </cell>
        </row>
        <row r="478">
          <cell r="B478" t="str">
            <v>001204000060100-ABCD0001.02</v>
          </cell>
        </row>
        <row r="478">
          <cell r="D478" t="str">
            <v>ABCD0001.02</v>
          </cell>
        </row>
        <row r="479">
          <cell r="B479" t="str">
            <v>001204000060100-ABCD0001.01</v>
          </cell>
        </row>
        <row r="479">
          <cell r="D479" t="str">
            <v>ABCD0001.01</v>
          </cell>
        </row>
        <row r="480">
          <cell r="B480" t="str">
            <v>001204000060000-ABCB0001</v>
          </cell>
        </row>
        <row r="480">
          <cell r="D480" t="str">
            <v>ABCB0001</v>
          </cell>
        </row>
        <row r="481">
          <cell r="B481" t="str">
            <v>001204000060001-120400006.02</v>
          </cell>
        </row>
        <row r="481">
          <cell r="D481" t="str">
            <v>120400006.02</v>
          </cell>
        </row>
        <row r="482">
          <cell r="B482" t="str">
            <v>001204000060000-ABCB0001.01</v>
          </cell>
        </row>
        <row r="482">
          <cell r="D482" t="str">
            <v>ABCB0001.01</v>
          </cell>
        </row>
        <row r="483">
          <cell r="B483" t="str">
            <v>003316030080000-ABCC0001</v>
          </cell>
        </row>
        <row r="483">
          <cell r="D483" t="str">
            <v>ABCC0001</v>
          </cell>
        </row>
        <row r="484">
          <cell r="B484" t="str">
            <v>003316030080000-ABCC0001.01</v>
          </cell>
        </row>
        <row r="484">
          <cell r="D484" t="str">
            <v>ABCC0001.01</v>
          </cell>
        </row>
        <row r="485">
          <cell r="B485" t="str">
            <v>001204000070000-120400007</v>
          </cell>
        </row>
        <row r="485">
          <cell r="D485" t="str">
            <v>120400007</v>
          </cell>
        </row>
        <row r="486">
          <cell r="B486" t="str">
            <v>001204000070000-120400007.01</v>
          </cell>
        </row>
        <row r="486">
          <cell r="D486" t="str">
            <v>120400007.01</v>
          </cell>
        </row>
        <row r="487">
          <cell r="B487" t="str">
            <v>001204000070000-120400007.02</v>
          </cell>
        </row>
        <row r="487">
          <cell r="D487" t="str">
            <v>120400007.02</v>
          </cell>
        </row>
        <row r="488">
          <cell r="B488" t="str">
            <v>001204000070000-120400007.03</v>
          </cell>
        </row>
        <row r="488">
          <cell r="D488" t="str">
            <v>120400007.03</v>
          </cell>
        </row>
        <row r="489">
          <cell r="B489" t="str">
            <v>001204000070000-120400007.10</v>
          </cell>
        </row>
        <row r="489">
          <cell r="D489" t="str">
            <v>120400007.10</v>
          </cell>
        </row>
        <row r="490">
          <cell r="B490" t="str">
            <v>001204000080000-120400008</v>
          </cell>
        </row>
        <row r="490">
          <cell r="D490" t="str">
            <v>120400008</v>
          </cell>
        </row>
        <row r="491">
          <cell r="B491" t="str">
            <v>001204000080000-120400008.01</v>
          </cell>
        </row>
        <row r="491">
          <cell r="D491" t="str">
            <v>120400008.01</v>
          </cell>
        </row>
        <row r="492">
          <cell r="B492" t="str">
            <v>001204000090000-120400009</v>
          </cell>
        </row>
        <row r="492">
          <cell r="D492" t="str">
            <v>120400009</v>
          </cell>
        </row>
        <row r="493">
          <cell r="B493" t="str">
            <v>001204000090000-120400009.01</v>
          </cell>
        </row>
        <row r="493">
          <cell r="D493" t="str">
            <v>120400009.01</v>
          </cell>
        </row>
        <row r="494">
          <cell r="B494" t="str">
            <v>001204000100000-120400010</v>
          </cell>
        </row>
        <row r="494">
          <cell r="D494" t="str">
            <v>120400010</v>
          </cell>
        </row>
        <row r="495">
          <cell r="B495" t="str">
            <v>001204000100000-120400010.01</v>
          </cell>
        </row>
        <row r="495">
          <cell r="D495" t="str">
            <v>120400010.01</v>
          </cell>
        </row>
        <row r="496">
          <cell r="B496" t="str">
            <v>001204000110000-120400011</v>
          </cell>
        </row>
        <row r="496">
          <cell r="D496" t="str">
            <v>120400011</v>
          </cell>
        </row>
        <row r="497">
          <cell r="B497" t="str">
            <v/>
          </cell>
        </row>
        <row r="497">
          <cell r="D497" t="str">
            <v>ABD</v>
          </cell>
        </row>
        <row r="498">
          <cell r="B498" t="str">
            <v>001204000110000-ABDA0001</v>
          </cell>
        </row>
        <row r="498">
          <cell r="D498" t="str">
            <v>ABDA0001</v>
          </cell>
        </row>
        <row r="499">
          <cell r="B499" t="str">
            <v>001204000110000-120400011.01</v>
          </cell>
        </row>
        <row r="499">
          <cell r="D499" t="str">
            <v>120400011.01</v>
          </cell>
        </row>
        <row r="500">
          <cell r="B500" t="str">
            <v>001204000110000-ABDA0001.01</v>
          </cell>
        </row>
        <row r="500">
          <cell r="D500" t="str">
            <v>ABDA0001.01</v>
          </cell>
        </row>
        <row r="501">
          <cell r="B501" t="str">
            <v>001204000110000-120400011.02</v>
          </cell>
        </row>
        <row r="501">
          <cell r="D501" t="str">
            <v>120400011.02</v>
          </cell>
        </row>
        <row r="502">
          <cell r="B502" t="str">
            <v>001204000110001-ABDA0001.02</v>
          </cell>
        </row>
        <row r="502">
          <cell r="D502" t="str">
            <v>ABDA0001.02</v>
          </cell>
        </row>
        <row r="503">
          <cell r="B503" t="str">
            <v>001204000110100-120400011.10</v>
          </cell>
        </row>
        <row r="503">
          <cell r="D503" t="str">
            <v>120400011.10</v>
          </cell>
        </row>
        <row r="504">
          <cell r="B504" t="str">
            <v>001204000110100-ABDA0001.10</v>
          </cell>
        </row>
        <row r="504">
          <cell r="D504" t="str">
            <v>ABDA0001.10</v>
          </cell>
        </row>
        <row r="505">
          <cell r="B505" t="str">
            <v>001204000110100-120400011.11</v>
          </cell>
        </row>
        <row r="505">
          <cell r="D505" t="str">
            <v>120400011.11</v>
          </cell>
        </row>
        <row r="506">
          <cell r="B506" t="str">
            <v>001204000110100-ABDA0001.11</v>
          </cell>
        </row>
        <row r="506">
          <cell r="D506" t="str">
            <v>ABDA0001.11</v>
          </cell>
        </row>
        <row r="507">
          <cell r="B507" t="str">
            <v>001204000110100-120400011.12</v>
          </cell>
        </row>
        <row r="507">
          <cell r="D507" t="str">
            <v>120400011.12</v>
          </cell>
        </row>
        <row r="508">
          <cell r="B508" t="str">
            <v>001204000120000-120400012</v>
          </cell>
        </row>
        <row r="508">
          <cell r="D508" t="str">
            <v>120400012</v>
          </cell>
        </row>
        <row r="509">
          <cell r="B509" t="str">
            <v>001204000120000-120400012.01</v>
          </cell>
        </row>
        <row r="509">
          <cell r="D509" t="str">
            <v>120400012.01</v>
          </cell>
        </row>
        <row r="510">
          <cell r="B510" t="str">
            <v>001204000120000-120400012.02</v>
          </cell>
        </row>
        <row r="510">
          <cell r="D510" t="str">
            <v>120400012.02</v>
          </cell>
        </row>
        <row r="511">
          <cell r="B511" t="str">
            <v>001204000130000-120400013</v>
          </cell>
        </row>
        <row r="511">
          <cell r="D511" t="str">
            <v>120400013</v>
          </cell>
        </row>
        <row r="512">
          <cell r="B512" t="str">
            <v>001204000130000-ABCJ0001</v>
          </cell>
        </row>
        <row r="512">
          <cell r="D512" t="str">
            <v>ABCJ0001</v>
          </cell>
        </row>
        <row r="513">
          <cell r="B513" t="str">
            <v>001204000130000-120400013.01</v>
          </cell>
        </row>
        <row r="513">
          <cell r="D513" t="str">
            <v>120400013.01</v>
          </cell>
        </row>
        <row r="514">
          <cell r="B514" t="str">
            <v>001204000130000-ABCJ0001.01</v>
          </cell>
        </row>
        <row r="514">
          <cell r="D514" t="str">
            <v>ABCJ0001.01</v>
          </cell>
        </row>
        <row r="515">
          <cell r="B515" t="str">
            <v>001204000010000-120400014</v>
          </cell>
        </row>
        <row r="515">
          <cell r="D515" t="str">
            <v>120400014</v>
          </cell>
        </row>
        <row r="516">
          <cell r="B516" t="str">
            <v>501204000150000-ABCJ0002</v>
          </cell>
        </row>
        <row r="516">
          <cell r="D516" t="str">
            <v>ABCJ0002</v>
          </cell>
        </row>
        <row r="517">
          <cell r="B517" t="str">
            <v>001204000020100-ABBC0001</v>
          </cell>
        </row>
        <row r="517">
          <cell r="D517" t="str">
            <v>ABBC0001</v>
          </cell>
        </row>
        <row r="518">
          <cell r="B518" t="str">
            <v>001204000100000-ABAE0001</v>
          </cell>
        </row>
        <row r="518">
          <cell r="D518" t="str">
            <v>ABAE0001</v>
          </cell>
        </row>
        <row r="519">
          <cell r="B519" t="str">
            <v/>
          </cell>
        </row>
        <row r="519">
          <cell r="D519" t="str">
            <v>1205</v>
          </cell>
        </row>
        <row r="520">
          <cell r="B520" t="str">
            <v/>
          </cell>
        </row>
        <row r="520">
          <cell r="D520" t="str">
            <v>1205</v>
          </cell>
        </row>
        <row r="521">
          <cell r="B521" t="str">
            <v>001205000000000-1205.01</v>
          </cell>
        </row>
        <row r="521">
          <cell r="D521" t="str">
            <v>1205.01</v>
          </cell>
        </row>
        <row r="522">
          <cell r="B522" t="str">
            <v/>
          </cell>
        </row>
        <row r="522">
          <cell r="D522" t="str">
            <v>ABE</v>
          </cell>
        </row>
        <row r="523">
          <cell r="B523" t="str">
            <v>001205000010000-120500001</v>
          </cell>
        </row>
        <row r="523">
          <cell r="D523" t="str">
            <v>120500001</v>
          </cell>
        </row>
        <row r="524">
          <cell r="B524" t="str">
            <v>001205000010000-ABEA0003</v>
          </cell>
        </row>
        <row r="524">
          <cell r="D524" t="str">
            <v>ABEA0003</v>
          </cell>
        </row>
        <row r="525">
          <cell r="B525" t="str">
            <v>001205000010000-120500001.01</v>
          </cell>
        </row>
        <row r="525">
          <cell r="D525" t="str">
            <v>120500001.01</v>
          </cell>
        </row>
        <row r="526">
          <cell r="B526" t="str">
            <v>001205000010000-ABEA0003.01</v>
          </cell>
        </row>
        <row r="526">
          <cell r="D526" t="str">
            <v>ABEA0003.01</v>
          </cell>
        </row>
        <row r="527">
          <cell r="B527" t="str">
            <v>001205000010000-120500001.02</v>
          </cell>
        </row>
        <row r="527">
          <cell r="D527" t="str">
            <v>120500001.02</v>
          </cell>
        </row>
        <row r="528">
          <cell r="B528" t="str">
            <v>001205000010000-ABEA0003.02</v>
          </cell>
        </row>
        <row r="528">
          <cell r="D528" t="str">
            <v>ABEA0003.02</v>
          </cell>
        </row>
        <row r="529">
          <cell r="B529" t="str">
            <v>001205000010000-120500001.03</v>
          </cell>
        </row>
        <row r="529">
          <cell r="D529" t="str">
            <v>120500001.03</v>
          </cell>
        </row>
        <row r="530">
          <cell r="B530" t="str">
            <v>001205000010000-ABEA0003.03</v>
          </cell>
        </row>
        <row r="530">
          <cell r="D530" t="str">
            <v>ABEA0003.03</v>
          </cell>
        </row>
        <row r="531">
          <cell r="B531" t="str">
            <v>001205000000000-120500001.10</v>
          </cell>
        </row>
        <row r="531">
          <cell r="D531" t="str">
            <v>120500001.10</v>
          </cell>
        </row>
        <row r="532">
          <cell r="B532" t="str">
            <v>001205000000000-ABEA0003.10</v>
          </cell>
        </row>
        <row r="532">
          <cell r="D532" t="str">
            <v>ABEA0003.10</v>
          </cell>
        </row>
        <row r="533">
          <cell r="B533" t="str">
            <v>001205000010000-120500001.11</v>
          </cell>
        </row>
        <row r="533">
          <cell r="D533" t="str">
            <v>120500001.11</v>
          </cell>
        </row>
        <row r="534">
          <cell r="B534" t="str">
            <v>001205000010000-ABEA0003.11</v>
          </cell>
        </row>
        <row r="534">
          <cell r="D534" t="str">
            <v>ABEA0003.11</v>
          </cell>
        </row>
        <row r="535">
          <cell r="B535" t="str">
            <v>001205000020000-120500002</v>
          </cell>
        </row>
        <row r="535">
          <cell r="D535" t="str">
            <v>120500002</v>
          </cell>
        </row>
        <row r="536">
          <cell r="B536" t="str">
            <v>001205000020000-ABEA0002</v>
          </cell>
        </row>
        <row r="536">
          <cell r="D536" t="str">
            <v>ABEA0002</v>
          </cell>
        </row>
        <row r="537">
          <cell r="B537" t="str">
            <v>001205000020000-120500002.01</v>
          </cell>
        </row>
        <row r="537">
          <cell r="D537" t="str">
            <v>120500002.01</v>
          </cell>
        </row>
        <row r="538">
          <cell r="B538" t="str">
            <v>001205000020000-ABEA0002.01</v>
          </cell>
        </row>
        <row r="538">
          <cell r="D538" t="str">
            <v>ABEA0002.01</v>
          </cell>
        </row>
        <row r="539">
          <cell r="B539" t="str">
            <v>001205000020000-120500002.02</v>
          </cell>
        </row>
        <row r="539">
          <cell r="D539" t="str">
            <v>120500002.02</v>
          </cell>
        </row>
        <row r="540">
          <cell r="B540" t="str">
            <v>001205000020000-ABEA0002.02</v>
          </cell>
        </row>
        <row r="540">
          <cell r="D540" t="str">
            <v>ABEA0002.02</v>
          </cell>
        </row>
        <row r="541">
          <cell r="B541" t="str">
            <v>001205000020000-120500002.03</v>
          </cell>
        </row>
        <row r="541">
          <cell r="D541" t="str">
            <v>120500002.03</v>
          </cell>
        </row>
        <row r="542">
          <cell r="B542" t="str">
            <v>001205000020000-ABEA0002.03</v>
          </cell>
        </row>
        <row r="542">
          <cell r="D542" t="str">
            <v>ABEA0002.03</v>
          </cell>
        </row>
        <row r="543">
          <cell r="B543" t="str">
            <v>001205000020000-120500002.10</v>
          </cell>
        </row>
        <row r="543">
          <cell r="D543" t="str">
            <v>120500002.10</v>
          </cell>
        </row>
        <row r="544">
          <cell r="B544" t="str">
            <v>001205000020000-ABEA0002.10</v>
          </cell>
        </row>
        <row r="544">
          <cell r="D544" t="str">
            <v>ABEA0002.10</v>
          </cell>
        </row>
        <row r="545">
          <cell r="B545" t="str">
            <v>001205000020000-120500002.11</v>
          </cell>
        </row>
        <row r="545">
          <cell r="D545" t="str">
            <v>120500002.11</v>
          </cell>
        </row>
        <row r="546">
          <cell r="B546" t="str">
            <v>001205000020000-ABEA0002.11</v>
          </cell>
        </row>
        <row r="546">
          <cell r="D546" t="str">
            <v>ABEA0002.11</v>
          </cell>
        </row>
        <row r="547">
          <cell r="B547" t="str">
            <v>001205000030000-120500003</v>
          </cell>
        </row>
        <row r="547">
          <cell r="D547" t="str">
            <v>120500003</v>
          </cell>
        </row>
        <row r="548">
          <cell r="B548" t="str">
            <v>001205000030000-ABEA0001</v>
          </cell>
        </row>
        <row r="548">
          <cell r="D548" t="str">
            <v>ABEA0001</v>
          </cell>
        </row>
        <row r="549">
          <cell r="B549" t="str">
            <v>001205000030000-120500003.01</v>
          </cell>
        </row>
        <row r="549">
          <cell r="D549" t="str">
            <v>120500003.01</v>
          </cell>
        </row>
        <row r="550">
          <cell r="B550" t="str">
            <v>001205000030000-ABEA0001.01</v>
          </cell>
        </row>
        <row r="550">
          <cell r="D550" t="str">
            <v>ABEA0001.01</v>
          </cell>
        </row>
        <row r="551">
          <cell r="B551" t="str">
            <v>001205000030000-120500003.02</v>
          </cell>
        </row>
        <row r="551">
          <cell r="D551" t="str">
            <v>120500003.02</v>
          </cell>
        </row>
        <row r="552">
          <cell r="B552" t="str">
            <v>001205000030000-ABEA0001.02</v>
          </cell>
        </row>
        <row r="552">
          <cell r="D552" t="str">
            <v>ABEA0001.02</v>
          </cell>
        </row>
        <row r="553">
          <cell r="B553" t="str">
            <v>001205000030000-120500003.03</v>
          </cell>
        </row>
        <row r="553">
          <cell r="D553" t="str">
            <v>120500003.03</v>
          </cell>
        </row>
        <row r="554">
          <cell r="B554" t="str">
            <v>001205000030000-ABEA0001.03</v>
          </cell>
        </row>
        <row r="554">
          <cell r="D554" t="str">
            <v>ABEA0001.03</v>
          </cell>
        </row>
        <row r="555">
          <cell r="B555" t="str">
            <v>001205000030000-120500003.10</v>
          </cell>
        </row>
        <row r="555">
          <cell r="D555" t="str">
            <v>120500003.10</v>
          </cell>
        </row>
        <row r="556">
          <cell r="B556" t="str">
            <v>001205000030000-ABEA0001.10</v>
          </cell>
        </row>
        <row r="556">
          <cell r="D556" t="str">
            <v>ABEA0001.10</v>
          </cell>
        </row>
        <row r="557">
          <cell r="B557" t="str">
            <v>001205000030000-120500003.11</v>
          </cell>
        </row>
        <row r="557">
          <cell r="D557" t="str">
            <v>120500003.11</v>
          </cell>
        </row>
        <row r="558">
          <cell r="B558" t="str">
            <v>001205000030000-ABEA0001.11</v>
          </cell>
        </row>
        <row r="558">
          <cell r="D558" t="str">
            <v>ABEA0001.11</v>
          </cell>
        </row>
        <row r="559">
          <cell r="B559" t="str">
            <v/>
          </cell>
        </row>
        <row r="559">
          <cell r="D559" t="str">
            <v>1206</v>
          </cell>
        </row>
        <row r="560">
          <cell r="B560" t="str">
            <v/>
          </cell>
        </row>
        <row r="560">
          <cell r="D560" t="str">
            <v>ABF</v>
          </cell>
        </row>
        <row r="561">
          <cell r="B561" t="str">
            <v>001205000030000-1206.01</v>
          </cell>
        </row>
        <row r="561">
          <cell r="D561" t="str">
            <v>1206.01</v>
          </cell>
        </row>
        <row r="562">
          <cell r="B562" t="str">
            <v>001205000030000-ABF.01</v>
          </cell>
        </row>
        <row r="562">
          <cell r="D562" t="str">
            <v>ABF.01</v>
          </cell>
        </row>
        <row r="563">
          <cell r="B563" t="str">
            <v>001206000000100-1206.02</v>
          </cell>
        </row>
        <row r="563">
          <cell r="D563" t="str">
            <v>1206.02</v>
          </cell>
        </row>
        <row r="564">
          <cell r="B564" t="str">
            <v>001206000000100-ABF.02</v>
          </cell>
        </row>
        <row r="564">
          <cell r="D564" t="str">
            <v>ABF.02</v>
          </cell>
        </row>
        <row r="565">
          <cell r="B565" t="str">
            <v>001206000010000-120600001</v>
          </cell>
        </row>
        <row r="565">
          <cell r="D565" t="str">
            <v>120600001</v>
          </cell>
        </row>
        <row r="566">
          <cell r="B566" t="str">
            <v>001206000010000-ABFA0004</v>
          </cell>
        </row>
        <row r="566">
          <cell r="D566" t="str">
            <v>ABFA0004</v>
          </cell>
        </row>
        <row r="567">
          <cell r="B567" t="str">
            <v>001206000010000-120600001.01</v>
          </cell>
        </row>
        <row r="567">
          <cell r="D567" t="str">
            <v>120600001.01</v>
          </cell>
        </row>
        <row r="568">
          <cell r="B568" t="str">
            <v>001206000010000-ABFA0004.01</v>
          </cell>
        </row>
        <row r="568">
          <cell r="D568" t="str">
            <v>ABFA0004.01</v>
          </cell>
        </row>
        <row r="569">
          <cell r="B569" t="str">
            <v>001206000020000-120600002</v>
          </cell>
        </row>
        <row r="569">
          <cell r="D569" t="str">
            <v>120600002</v>
          </cell>
        </row>
        <row r="570">
          <cell r="B570" t="str">
            <v>001206000020000-ABFA0003</v>
          </cell>
        </row>
        <row r="570">
          <cell r="D570" t="str">
            <v>ABFA0003</v>
          </cell>
        </row>
        <row r="571">
          <cell r="B571" t="str">
            <v>001206000020000-120600002.01</v>
          </cell>
        </row>
        <row r="571">
          <cell r="D571" t="str">
            <v>120600002.01</v>
          </cell>
        </row>
        <row r="572">
          <cell r="B572" t="str">
            <v>001206000020000-ABFA0003.01</v>
          </cell>
        </row>
        <row r="572">
          <cell r="D572" t="str">
            <v>ABFA0003.01</v>
          </cell>
        </row>
        <row r="573">
          <cell r="B573" t="str">
            <v>001206000030000-120600003</v>
          </cell>
        </row>
        <row r="573">
          <cell r="D573" t="str">
            <v>120600003</v>
          </cell>
        </row>
        <row r="574">
          <cell r="B574" t="str">
            <v>001206000030000-ABFA0002</v>
          </cell>
        </row>
        <row r="574">
          <cell r="D574" t="str">
            <v>ABFA0002</v>
          </cell>
        </row>
        <row r="575">
          <cell r="B575" t="str">
            <v>001206000030000-120600003.01</v>
          </cell>
        </row>
        <row r="575">
          <cell r="D575" t="str">
            <v>120600003.01</v>
          </cell>
        </row>
        <row r="576">
          <cell r="B576" t="str">
            <v>001206000030000-ABFA0002.01</v>
          </cell>
        </row>
        <row r="576">
          <cell r="D576" t="str">
            <v>ABFA0002.01</v>
          </cell>
        </row>
        <row r="577">
          <cell r="B577" t="str">
            <v>001206000040000-120600004</v>
          </cell>
        </row>
        <row r="577">
          <cell r="D577" t="str">
            <v>120600004</v>
          </cell>
        </row>
        <row r="578">
          <cell r="B578" t="str">
            <v>001206000040000-ABFA0001</v>
          </cell>
        </row>
        <row r="578">
          <cell r="D578" t="str">
            <v>ABFA0001</v>
          </cell>
        </row>
        <row r="579">
          <cell r="B579" t="str">
            <v>001206000040000-120600004.01</v>
          </cell>
        </row>
        <row r="579">
          <cell r="D579" t="str">
            <v>120600004.01</v>
          </cell>
        </row>
        <row r="580">
          <cell r="B580" t="str">
            <v>001206000040000-ABFA0001.01</v>
          </cell>
        </row>
        <row r="580">
          <cell r="D580" t="str">
            <v>ABFA0001.01</v>
          </cell>
        </row>
        <row r="581">
          <cell r="B581" t="str">
            <v/>
          </cell>
        </row>
        <row r="581">
          <cell r="D581" t="str">
            <v>1207</v>
          </cell>
        </row>
        <row r="582">
          <cell r="B582" t="str">
            <v/>
          </cell>
        </row>
        <row r="582">
          <cell r="D582" t="str">
            <v>1207</v>
          </cell>
        </row>
        <row r="583">
          <cell r="B583" t="str">
            <v/>
          </cell>
        </row>
        <row r="583">
          <cell r="D583" t="str">
            <v>ABK</v>
          </cell>
        </row>
        <row r="584">
          <cell r="B584" t="str">
            <v/>
          </cell>
        </row>
        <row r="584">
          <cell r="D584" t="str">
            <v>120700001</v>
          </cell>
        </row>
        <row r="585">
          <cell r="B585" t="str">
            <v/>
          </cell>
        </row>
        <row r="585">
          <cell r="D585" t="str">
            <v>120700001</v>
          </cell>
        </row>
        <row r="586">
          <cell r="B586" t="str">
            <v>001207000010400-120700001a</v>
          </cell>
        </row>
        <row r="586">
          <cell r="D586" t="str">
            <v>120700001a</v>
          </cell>
        </row>
        <row r="587">
          <cell r="B587" t="str">
            <v/>
          </cell>
        </row>
        <row r="587">
          <cell r="D587" t="str">
            <v>ABKD0001</v>
          </cell>
        </row>
        <row r="588">
          <cell r="B588" t="str">
            <v>001207000010400-120700001a.01</v>
          </cell>
        </row>
        <row r="588">
          <cell r="D588" t="str">
            <v>120700001a.01</v>
          </cell>
        </row>
        <row r="589">
          <cell r="B589" t="str">
            <v>001207000010400-120700001a</v>
          </cell>
        </row>
        <row r="589">
          <cell r="D589" t="str">
            <v>120700001a</v>
          </cell>
        </row>
        <row r="590">
          <cell r="B590" t="str">
            <v>001207000010400-120700001a.01</v>
          </cell>
        </row>
        <row r="590">
          <cell r="D590" t="str">
            <v>120700001a.01</v>
          </cell>
        </row>
        <row r="591">
          <cell r="B591" t="str">
            <v/>
          </cell>
        </row>
        <row r="591">
          <cell r="D591" t="str">
            <v>ABKD0001.01</v>
          </cell>
        </row>
        <row r="592">
          <cell r="B592" t="str">
            <v>001207000010100-120700001b</v>
          </cell>
        </row>
        <row r="592">
          <cell r="D592" t="str">
            <v>120700001b</v>
          </cell>
        </row>
        <row r="593">
          <cell r="B593" t="str">
            <v/>
          </cell>
        </row>
        <row r="593">
          <cell r="D593" t="str">
            <v>ABKA0001</v>
          </cell>
        </row>
        <row r="594">
          <cell r="B594" t="str">
            <v>001207000010100-120700001b.01</v>
          </cell>
        </row>
        <row r="594">
          <cell r="D594" t="str">
            <v>120700001b.01</v>
          </cell>
        </row>
        <row r="595">
          <cell r="B595" t="str">
            <v>001207000010100-120700001b</v>
          </cell>
        </row>
        <row r="595">
          <cell r="D595" t="str">
            <v>120700001b</v>
          </cell>
        </row>
        <row r="596">
          <cell r="B596" t="str">
            <v>001207000010100-120700001b.01</v>
          </cell>
        </row>
        <row r="596">
          <cell r="D596" t="str">
            <v>120700001b.01</v>
          </cell>
        </row>
        <row r="597">
          <cell r="B597" t="str">
            <v/>
          </cell>
        </row>
        <row r="597">
          <cell r="D597" t="str">
            <v>ABKA0001.01</v>
          </cell>
        </row>
        <row r="598">
          <cell r="B598" t="str">
            <v>001207000010200-120700001c</v>
          </cell>
        </row>
        <row r="598">
          <cell r="D598" t="str">
            <v>120700001c</v>
          </cell>
        </row>
        <row r="599">
          <cell r="B599" t="str">
            <v>001207000010200-120700001c.01</v>
          </cell>
        </row>
        <row r="599">
          <cell r="D599" t="str">
            <v>120700001c.01</v>
          </cell>
        </row>
        <row r="600">
          <cell r="B600" t="str">
            <v>001207000010200-120700001c.02</v>
          </cell>
        </row>
        <row r="600">
          <cell r="D600" t="str">
            <v>120700001c.02</v>
          </cell>
        </row>
        <row r="601">
          <cell r="B601" t="str">
            <v>001207000010200-120700001c</v>
          </cell>
        </row>
        <row r="601">
          <cell r="D601" t="str">
            <v>120700001c</v>
          </cell>
        </row>
        <row r="602">
          <cell r="B602" t="str">
            <v>001207000010200-120700001c.01</v>
          </cell>
        </row>
        <row r="602">
          <cell r="D602" t="str">
            <v>120700001c.01</v>
          </cell>
        </row>
        <row r="603">
          <cell r="B603" t="str">
            <v>001207000010200-120700001c.02</v>
          </cell>
        </row>
        <row r="603">
          <cell r="D603" t="str">
            <v>120700001c.02</v>
          </cell>
        </row>
        <row r="604">
          <cell r="B604" t="str">
            <v>001207000010300-120700001d</v>
          </cell>
        </row>
        <row r="604">
          <cell r="D604" t="str">
            <v>120700001d</v>
          </cell>
        </row>
        <row r="605">
          <cell r="B605" t="str">
            <v/>
          </cell>
        </row>
        <row r="605">
          <cell r="D605" t="str">
            <v>ABKB0001</v>
          </cell>
        </row>
        <row r="606">
          <cell r="B606" t="str">
            <v>001207000010300-120700001d.01</v>
          </cell>
        </row>
        <row r="606">
          <cell r="D606" t="str">
            <v>120700001d.01</v>
          </cell>
        </row>
        <row r="607">
          <cell r="B607" t="str">
            <v>001207000010300-120700001d</v>
          </cell>
        </row>
        <row r="607">
          <cell r="D607" t="str">
            <v>120700001d</v>
          </cell>
        </row>
        <row r="608">
          <cell r="B608" t="str">
            <v>001207000010300-120700001d.01</v>
          </cell>
        </row>
        <row r="608">
          <cell r="D608" t="str">
            <v>120700001d.01</v>
          </cell>
        </row>
        <row r="609">
          <cell r="B609" t="str">
            <v/>
          </cell>
        </row>
        <row r="609">
          <cell r="D609" t="str">
            <v>ABKB0001.01</v>
          </cell>
        </row>
        <row r="610">
          <cell r="B610" t="str">
            <v>001207000010500-120700001e</v>
          </cell>
        </row>
        <row r="610">
          <cell r="D610" t="str">
            <v>120700001e</v>
          </cell>
        </row>
        <row r="611">
          <cell r="B611" t="str">
            <v/>
          </cell>
        </row>
        <row r="611">
          <cell r="D611" t="str">
            <v>ABKE0001</v>
          </cell>
        </row>
        <row r="612">
          <cell r="B612" t="str">
            <v>001207000010500-120700002e</v>
          </cell>
        </row>
        <row r="612">
          <cell r="D612" t="str">
            <v>120700002e</v>
          </cell>
        </row>
        <row r="613">
          <cell r="B613" t="str">
            <v>001207000010500-120700001e.01</v>
          </cell>
        </row>
        <row r="613">
          <cell r="D613" t="str">
            <v>120700001e.01</v>
          </cell>
        </row>
        <row r="614">
          <cell r="B614" t="str">
            <v>001207000010200-120700001f</v>
          </cell>
        </row>
        <row r="614">
          <cell r="D614" t="str">
            <v>120700001f</v>
          </cell>
        </row>
        <row r="615">
          <cell r="B615" t="str">
            <v>001207000010200-120700001f.01</v>
          </cell>
        </row>
        <row r="615">
          <cell r="D615" t="str">
            <v>120700001f.01</v>
          </cell>
        </row>
        <row r="616">
          <cell r="B616" t="str">
            <v>001207000010200-120700001f.02</v>
          </cell>
        </row>
        <row r="616">
          <cell r="D616" t="str">
            <v>120700001f.02</v>
          </cell>
        </row>
        <row r="617">
          <cell r="B617" t="str">
            <v>001207000010200-120700001g</v>
          </cell>
        </row>
        <row r="617">
          <cell r="D617" t="str">
            <v>120700001g</v>
          </cell>
        </row>
        <row r="618">
          <cell r="B618" t="str">
            <v>001207000010200-120700001g.01</v>
          </cell>
        </row>
        <row r="618">
          <cell r="D618" t="str">
            <v>120700001g.01</v>
          </cell>
        </row>
        <row r="619">
          <cell r="B619" t="str">
            <v>001207000010000-120700001h</v>
          </cell>
        </row>
        <row r="619">
          <cell r="D619" t="str">
            <v>120700001h</v>
          </cell>
        </row>
        <row r="620">
          <cell r="B620" t="str">
            <v>001207000010000-120700001h.01</v>
          </cell>
        </row>
        <row r="620">
          <cell r="D620" t="str">
            <v>120700001h.01</v>
          </cell>
        </row>
        <row r="621">
          <cell r="B621" t="str">
            <v>001207000010500-120700001e.01</v>
          </cell>
        </row>
        <row r="621">
          <cell r="D621" t="str">
            <v>120700001e.01</v>
          </cell>
        </row>
        <row r="622">
          <cell r="B622" t="str">
            <v/>
          </cell>
        </row>
        <row r="622">
          <cell r="D622" t="str">
            <v>ABKE0001.01</v>
          </cell>
        </row>
        <row r="623">
          <cell r="B623" t="str">
            <v/>
          </cell>
        </row>
        <row r="623">
          <cell r="D623" t="str">
            <v>ABKC0001</v>
          </cell>
        </row>
        <row r="624">
          <cell r="B624" t="str">
            <v/>
          </cell>
        </row>
        <row r="624">
          <cell r="D624" t="str">
            <v>ABKC0001.01</v>
          </cell>
        </row>
        <row r="625">
          <cell r="B625" t="str">
            <v/>
          </cell>
        </row>
        <row r="625">
          <cell r="D625" t="str">
            <v>ABKC0001.02</v>
          </cell>
        </row>
        <row r="626">
          <cell r="B626" t="str">
            <v/>
          </cell>
        </row>
        <row r="626">
          <cell r="D626" t="str">
            <v>1208</v>
          </cell>
        </row>
        <row r="627">
          <cell r="B627" t="str">
            <v>001208000010000-120800001</v>
          </cell>
        </row>
        <row r="627">
          <cell r="D627" t="str">
            <v>120800001</v>
          </cell>
        </row>
        <row r="628">
          <cell r="B628" t="str">
            <v>001208000010000-ABGB0001.10</v>
          </cell>
        </row>
        <row r="628">
          <cell r="D628" t="str">
            <v>ABGB0001.10</v>
          </cell>
        </row>
        <row r="629">
          <cell r="B629" t="str">
            <v>001208000010000-120800001.01</v>
          </cell>
        </row>
        <row r="629">
          <cell r="D629" t="str">
            <v>120800001.01</v>
          </cell>
        </row>
        <row r="630">
          <cell r="B630" t="str">
            <v>001208000010000-ABGB0001.11</v>
          </cell>
        </row>
        <row r="630">
          <cell r="D630" t="str">
            <v>ABGB0001.11</v>
          </cell>
        </row>
        <row r="631">
          <cell r="B631" t="str">
            <v>001208000010001-120800001.02</v>
          </cell>
        </row>
        <row r="631">
          <cell r="D631" t="str">
            <v>120800001.02</v>
          </cell>
        </row>
        <row r="632">
          <cell r="B632" t="str">
            <v>001208000010001-ABGB0001.12</v>
          </cell>
        </row>
        <row r="632">
          <cell r="D632" t="str">
            <v>ABGB0001.12</v>
          </cell>
        </row>
        <row r="633">
          <cell r="B633" t="str">
            <v>001208000010002-120800001.03</v>
          </cell>
        </row>
        <row r="633">
          <cell r="D633" t="str">
            <v>120800001.03</v>
          </cell>
        </row>
        <row r="634">
          <cell r="B634" t="str">
            <v>001208000010002-ABGB0001.13</v>
          </cell>
        </row>
        <row r="634">
          <cell r="D634" t="str">
            <v>ABGB0001.13</v>
          </cell>
        </row>
        <row r="635">
          <cell r="B635" t="str">
            <v>001208000010003-120800001.04</v>
          </cell>
        </row>
        <row r="635">
          <cell r="D635" t="str">
            <v>120800001.04</v>
          </cell>
        </row>
        <row r="636">
          <cell r="B636" t="str">
            <v>001208000010003-ABGB0001.14</v>
          </cell>
        </row>
        <row r="636">
          <cell r="D636" t="str">
            <v>ABGB0001.14</v>
          </cell>
        </row>
        <row r="637">
          <cell r="B637" t="str">
            <v>001208000010000-120800001.10</v>
          </cell>
        </row>
        <row r="637">
          <cell r="D637" t="str">
            <v>120800001.10</v>
          </cell>
        </row>
        <row r="638">
          <cell r="B638" t="str">
            <v>001208000010000-ABGB0001</v>
          </cell>
        </row>
        <row r="638">
          <cell r="D638" t="str">
            <v>ABGB0001</v>
          </cell>
        </row>
        <row r="639">
          <cell r="B639" t="str">
            <v>001208000010000-120800001.11</v>
          </cell>
        </row>
        <row r="639">
          <cell r="D639" t="str">
            <v>120800001.11</v>
          </cell>
        </row>
        <row r="640">
          <cell r="B640" t="str">
            <v>001208000010000-ABGB0001.01</v>
          </cell>
        </row>
        <row r="640">
          <cell r="D640" t="str">
            <v>ABGB0001.01</v>
          </cell>
        </row>
        <row r="641">
          <cell r="B641" t="str">
            <v>001208000010001-120800001.12</v>
          </cell>
        </row>
        <row r="641">
          <cell r="D641" t="str">
            <v>120800001.12</v>
          </cell>
        </row>
        <row r="642">
          <cell r="B642" t="str">
            <v>001208000010001-ABGB0001.02</v>
          </cell>
        </row>
        <row r="642">
          <cell r="D642" t="str">
            <v>ABGB0001.02</v>
          </cell>
        </row>
        <row r="643">
          <cell r="B643" t="str">
            <v>001208000010002-120800001.13</v>
          </cell>
        </row>
        <row r="643">
          <cell r="D643" t="str">
            <v>120800001.13</v>
          </cell>
        </row>
        <row r="644">
          <cell r="B644" t="str">
            <v>001208000010001-ABGB0001.03</v>
          </cell>
        </row>
        <row r="644">
          <cell r="D644" t="str">
            <v>ABGB0001.03</v>
          </cell>
        </row>
        <row r="645">
          <cell r="B645" t="str">
            <v>001208000010000-120800001.14</v>
          </cell>
        </row>
        <row r="645">
          <cell r="D645" t="str">
            <v>120800001.14</v>
          </cell>
        </row>
        <row r="646">
          <cell r="B646" t="str">
            <v>001208000010000-ABGB0001.04</v>
          </cell>
        </row>
        <row r="646">
          <cell r="D646" t="str">
            <v>ABGB0001.04</v>
          </cell>
        </row>
        <row r="647">
          <cell r="B647" t="str">
            <v>001208000020000-120800002</v>
          </cell>
        </row>
        <row r="647">
          <cell r="D647" t="str">
            <v>120800002</v>
          </cell>
        </row>
        <row r="648">
          <cell r="B648" t="str">
            <v>001208000020000-ABGD0001</v>
          </cell>
        </row>
        <row r="648">
          <cell r="D648" t="str">
            <v>ABGD0001</v>
          </cell>
        </row>
        <row r="649">
          <cell r="B649" t="str">
            <v>001208000020000-120800002.01</v>
          </cell>
        </row>
        <row r="649">
          <cell r="D649" t="str">
            <v>120800002.01</v>
          </cell>
        </row>
        <row r="650">
          <cell r="B650" t="str">
            <v>001208000020000-ABGD0001.01</v>
          </cell>
        </row>
        <row r="650">
          <cell r="D650" t="str">
            <v>ABGD0001.01</v>
          </cell>
        </row>
        <row r="651">
          <cell r="B651" t="str">
            <v>001208000020000-120800003</v>
          </cell>
        </row>
        <row r="651">
          <cell r="D651" t="str">
            <v>120800003</v>
          </cell>
        </row>
        <row r="652">
          <cell r="B652" t="str">
            <v>003109030010000-120800004</v>
          </cell>
        </row>
        <row r="652">
          <cell r="D652" t="str">
            <v>120800004</v>
          </cell>
        </row>
        <row r="653">
          <cell r="B653" t="str">
            <v/>
          </cell>
        </row>
        <row r="653">
          <cell r="D653" t="str">
            <v>1209</v>
          </cell>
        </row>
        <row r="654">
          <cell r="B654" t="str">
            <v/>
          </cell>
        </row>
        <row r="654">
          <cell r="D654" t="str">
            <v>ABG</v>
          </cell>
        </row>
        <row r="655">
          <cell r="B655" t="str">
            <v>001209000010000-120900001</v>
          </cell>
        </row>
        <row r="655">
          <cell r="D655" t="str">
            <v>120900001</v>
          </cell>
        </row>
        <row r="656">
          <cell r="B656" t="str">
            <v>001209000010000-ABGA0001</v>
          </cell>
        </row>
        <row r="656">
          <cell r="D656" t="str">
            <v>ABGA0001</v>
          </cell>
        </row>
        <row r="657">
          <cell r="B657" t="str">
            <v>001209000010000-120900001.01</v>
          </cell>
        </row>
        <row r="657">
          <cell r="D657" t="str">
            <v>120900001.01</v>
          </cell>
        </row>
        <row r="658">
          <cell r="B658" t="str">
            <v>001209000010000-ABGA0001.01</v>
          </cell>
        </row>
        <row r="658">
          <cell r="D658" t="str">
            <v>ABGA0001.01</v>
          </cell>
        </row>
        <row r="659">
          <cell r="B659" t="str">
            <v>001209000010100-120900001.10</v>
          </cell>
        </row>
        <row r="659">
          <cell r="D659" t="str">
            <v>120900001.10</v>
          </cell>
        </row>
        <row r="660">
          <cell r="B660" t="str">
            <v>001209000010100-ABGA0001.10</v>
          </cell>
        </row>
        <row r="660">
          <cell r="D660" t="str">
            <v>ABGA0001.10</v>
          </cell>
        </row>
        <row r="661">
          <cell r="B661" t="str">
            <v>001209000010100-120900001.11</v>
          </cell>
        </row>
        <row r="661">
          <cell r="D661" t="str">
            <v>120900001.11</v>
          </cell>
        </row>
        <row r="662">
          <cell r="B662" t="str">
            <v>001209000010100-ABGA0001.11</v>
          </cell>
        </row>
        <row r="662">
          <cell r="D662" t="str">
            <v>ABGA0001.11</v>
          </cell>
        </row>
        <row r="663">
          <cell r="B663" t="str">
            <v>001209000010200-120900001.20</v>
          </cell>
        </row>
        <row r="663">
          <cell r="D663" t="str">
            <v>120900001.20</v>
          </cell>
        </row>
        <row r="664">
          <cell r="B664" t="str">
            <v>001209000010200-ABGA0001.20</v>
          </cell>
        </row>
        <row r="664">
          <cell r="D664" t="str">
            <v>ABGA0001.20</v>
          </cell>
        </row>
        <row r="665">
          <cell r="B665" t="str">
            <v>001209000010200-120900001.21</v>
          </cell>
        </row>
        <row r="665">
          <cell r="D665" t="str">
            <v>120900001.21</v>
          </cell>
        </row>
        <row r="666">
          <cell r="B666" t="str">
            <v>001209000010200-ABGA0001.21</v>
          </cell>
        </row>
        <row r="666">
          <cell r="D666" t="str">
            <v>ABGA0001.21</v>
          </cell>
        </row>
        <row r="667">
          <cell r="B667" t="str">
            <v/>
          </cell>
        </row>
        <row r="667">
          <cell r="D667" t="str">
            <v>1210</v>
          </cell>
        </row>
        <row r="668">
          <cell r="B668" t="str">
            <v>001210000010000-121000001</v>
          </cell>
        </row>
        <row r="668">
          <cell r="D668" t="str">
            <v>121000001</v>
          </cell>
        </row>
        <row r="669">
          <cell r="B669" t="str">
            <v>001210000010000-121000001.01</v>
          </cell>
        </row>
        <row r="669">
          <cell r="D669" t="str">
            <v>121000001.01</v>
          </cell>
        </row>
        <row r="670">
          <cell r="B670" t="str">
            <v>001210000010000-ABGC0001.01</v>
          </cell>
        </row>
        <row r="670">
          <cell r="D670" t="str">
            <v>ABGC0001.01</v>
          </cell>
        </row>
        <row r="671">
          <cell r="B671" t="str">
            <v>001210000010001-ABGC0003.01</v>
          </cell>
        </row>
        <row r="671">
          <cell r="D671" t="str">
            <v>ABGC0003.01</v>
          </cell>
        </row>
        <row r="672">
          <cell r="B672" t="str">
            <v>001210000010001-ABGC0004.01</v>
          </cell>
        </row>
        <row r="672">
          <cell r="D672" t="str">
            <v>ABGC0004.01</v>
          </cell>
        </row>
        <row r="673">
          <cell r="B673" t="str">
            <v>001210000010000-ABGC0001</v>
          </cell>
        </row>
        <row r="673">
          <cell r="D673" t="str">
            <v>ABGC0001</v>
          </cell>
        </row>
        <row r="674">
          <cell r="B674" t="str">
            <v>001210000010001-ABGC0002</v>
          </cell>
        </row>
        <row r="674">
          <cell r="D674" t="str">
            <v>ABGC0002</v>
          </cell>
        </row>
        <row r="675">
          <cell r="B675" t="str">
            <v>001210000010001-121000001.02</v>
          </cell>
        </row>
        <row r="675">
          <cell r="D675" t="str">
            <v>121000001.02</v>
          </cell>
        </row>
        <row r="676">
          <cell r="B676" t="str">
            <v>001210000010001-ABGC0002.01</v>
          </cell>
        </row>
        <row r="676">
          <cell r="D676" t="str">
            <v>ABGC0002.01</v>
          </cell>
        </row>
        <row r="677">
          <cell r="B677" t="str">
            <v>001210000010001-ABGC0003</v>
          </cell>
        </row>
        <row r="677">
          <cell r="D677" t="str">
            <v>ABGC0003</v>
          </cell>
        </row>
        <row r="678">
          <cell r="B678" t="str">
            <v>001210000010001-ABGC0004</v>
          </cell>
        </row>
        <row r="678">
          <cell r="D678" t="str">
            <v>ABGC0004</v>
          </cell>
        </row>
        <row r="679">
          <cell r="B679" t="str">
            <v/>
          </cell>
        </row>
        <row r="679">
          <cell r="D679" t="str">
            <v>1211</v>
          </cell>
        </row>
        <row r="680">
          <cell r="B680" t="str">
            <v/>
          </cell>
        </row>
        <row r="680">
          <cell r="D680" t="str">
            <v>ABL</v>
          </cell>
        </row>
        <row r="681">
          <cell r="B681" t="str">
            <v>001211000010000-121100001</v>
          </cell>
        </row>
        <row r="681">
          <cell r="D681" t="str">
            <v>121100001</v>
          </cell>
        </row>
        <row r="682">
          <cell r="B682" t="str">
            <v>001211000010000-121100001.01</v>
          </cell>
        </row>
        <row r="682">
          <cell r="D682" t="str">
            <v>121100001.01</v>
          </cell>
        </row>
        <row r="683">
          <cell r="B683" t="str">
            <v>001211000010000-121100001.31</v>
          </cell>
        </row>
        <row r="683">
          <cell r="D683" t="str">
            <v>121100001.31</v>
          </cell>
        </row>
        <row r="684">
          <cell r="B684" t="str">
            <v>001211000010000-ABLB0001.01</v>
          </cell>
        </row>
        <row r="684">
          <cell r="D684" t="str">
            <v>ABLB0001.01</v>
          </cell>
        </row>
        <row r="685">
          <cell r="B685" t="str">
            <v>001211000010100-121100001.11</v>
          </cell>
        </row>
        <row r="685">
          <cell r="D685" t="str">
            <v>121100001.11</v>
          </cell>
        </row>
        <row r="686">
          <cell r="B686" t="str">
            <v>001211000010100-ABLA0001.01</v>
          </cell>
        </row>
        <row r="686">
          <cell r="D686" t="str">
            <v>ABLA0001.01</v>
          </cell>
        </row>
        <row r="687">
          <cell r="B687" t="str">
            <v>001211000010200-121100001.21</v>
          </cell>
        </row>
        <row r="687">
          <cell r="D687" t="str">
            <v>121100001.21</v>
          </cell>
        </row>
        <row r="688">
          <cell r="B688" t="str">
            <v>001211000010200-ABLC0001.01</v>
          </cell>
        </row>
        <row r="688">
          <cell r="D688" t="str">
            <v>ABLC0001.01</v>
          </cell>
        </row>
        <row r="689">
          <cell r="B689" t="str">
            <v>001211000010100-121100001.10</v>
          </cell>
        </row>
        <row r="689">
          <cell r="D689" t="str">
            <v>121100001.10</v>
          </cell>
        </row>
        <row r="690">
          <cell r="B690" t="str">
            <v>001211000010100-ABLA0001</v>
          </cell>
        </row>
        <row r="690">
          <cell r="D690" t="str">
            <v>ABLA0001</v>
          </cell>
        </row>
        <row r="691">
          <cell r="B691" t="str">
            <v>001211000010000-ABLB0001</v>
          </cell>
        </row>
        <row r="691">
          <cell r="D691" t="str">
            <v>ABLB0001</v>
          </cell>
        </row>
        <row r="692">
          <cell r="B692" t="str">
            <v>001211000010200-121100001.20</v>
          </cell>
        </row>
        <row r="692">
          <cell r="D692" t="str">
            <v>121100001.20</v>
          </cell>
        </row>
        <row r="693">
          <cell r="B693" t="str">
            <v>001211000010000-121100001.30</v>
          </cell>
        </row>
        <row r="693">
          <cell r="D693" t="str">
            <v>121100001.30</v>
          </cell>
        </row>
        <row r="694">
          <cell r="B694" t="str">
            <v>001211000010200-ABLC0001</v>
          </cell>
        </row>
        <row r="694">
          <cell r="D694" t="str">
            <v>ABLC0001</v>
          </cell>
        </row>
        <row r="695">
          <cell r="B695" t="str">
            <v>001211000020000-121100002</v>
          </cell>
        </row>
        <row r="695">
          <cell r="D695" t="str">
            <v>121100002</v>
          </cell>
        </row>
        <row r="696">
          <cell r="B696" t="str">
            <v>001211000020000-121100002.01</v>
          </cell>
        </row>
        <row r="696">
          <cell r="D696" t="str">
            <v>121100002.01</v>
          </cell>
        </row>
        <row r="697">
          <cell r="B697" t="str">
            <v/>
          </cell>
        </row>
        <row r="697">
          <cell r="D697" t="str">
            <v>1212</v>
          </cell>
        </row>
        <row r="698">
          <cell r="B698" t="str">
            <v>001212000010000-121200001</v>
          </cell>
        </row>
        <row r="698">
          <cell r="D698" t="str">
            <v>121200001</v>
          </cell>
        </row>
        <row r="699">
          <cell r="B699" t="str">
            <v>001212000010000-ABZD0001</v>
          </cell>
        </row>
        <row r="699">
          <cell r="D699" t="str">
            <v>ABZD0001</v>
          </cell>
        </row>
        <row r="700">
          <cell r="B700" t="str">
            <v>001212000010000-121200001.01</v>
          </cell>
        </row>
        <row r="700">
          <cell r="D700" t="str">
            <v>121200001.01</v>
          </cell>
        </row>
        <row r="701">
          <cell r="B701" t="str">
            <v>001212000010000-ABZD0001.01</v>
          </cell>
        </row>
        <row r="701">
          <cell r="D701" t="str">
            <v>ABZD0001.01</v>
          </cell>
        </row>
        <row r="702">
          <cell r="B702" t="str">
            <v/>
          </cell>
        </row>
        <row r="702">
          <cell r="D702" t="str">
            <v>1213</v>
          </cell>
        </row>
        <row r="703">
          <cell r="B703" t="str">
            <v>001213000010000-121300001</v>
          </cell>
        </row>
        <row r="703">
          <cell r="D703" t="str">
            <v>121300001</v>
          </cell>
        </row>
        <row r="704">
          <cell r="B704" t="str">
            <v>001213000010000-121300001.01</v>
          </cell>
        </row>
        <row r="704">
          <cell r="D704" t="str">
            <v>121300001.01</v>
          </cell>
        </row>
        <row r="705">
          <cell r="B705" t="str">
            <v>001213000010000-ABZB0001.01</v>
          </cell>
        </row>
        <row r="705">
          <cell r="D705" t="str">
            <v>ABZB0001.01</v>
          </cell>
        </row>
        <row r="706">
          <cell r="B706" t="str">
            <v>001213000010000-ABZC0001.01</v>
          </cell>
        </row>
        <row r="706">
          <cell r="D706" t="str">
            <v>ABZC0001.01</v>
          </cell>
        </row>
        <row r="707">
          <cell r="B707" t="str">
            <v>001213000010000-ABZB0001</v>
          </cell>
        </row>
        <row r="707">
          <cell r="D707" t="str">
            <v>ABZB0001</v>
          </cell>
        </row>
        <row r="708">
          <cell r="B708" t="str">
            <v>001213000010000-ABZC0001</v>
          </cell>
        </row>
        <row r="708">
          <cell r="D708" t="str">
            <v>ABZC0001</v>
          </cell>
        </row>
        <row r="709">
          <cell r="B709" t="str">
            <v/>
          </cell>
        </row>
        <row r="709">
          <cell r="D709" t="str">
            <v>1214</v>
          </cell>
        </row>
        <row r="710">
          <cell r="B710" t="str">
            <v/>
          </cell>
        </row>
        <row r="710">
          <cell r="D710" t="str">
            <v>121400001.01</v>
          </cell>
        </row>
        <row r="711">
          <cell r="B711" t="str">
            <v/>
          </cell>
        </row>
        <row r="711">
          <cell r="D711" t="str">
            <v>121400001</v>
          </cell>
        </row>
        <row r="712">
          <cell r="B712" t="str">
            <v/>
          </cell>
        </row>
        <row r="712">
          <cell r="D712" t="str">
            <v>121400001a</v>
          </cell>
        </row>
        <row r="713">
          <cell r="B713" t="str">
            <v/>
          </cell>
        </row>
        <row r="713">
          <cell r="D713" t="str">
            <v>121400001a.01</v>
          </cell>
        </row>
        <row r="714">
          <cell r="B714" t="str">
            <v/>
          </cell>
        </row>
        <row r="714">
          <cell r="D714" t="str">
            <v>121400001b</v>
          </cell>
        </row>
        <row r="715">
          <cell r="B715" t="str">
            <v/>
          </cell>
        </row>
        <row r="715">
          <cell r="D715" t="str">
            <v>121400001b.01</v>
          </cell>
        </row>
        <row r="716">
          <cell r="B716" t="str">
            <v/>
          </cell>
        </row>
        <row r="716">
          <cell r="D716" t="str">
            <v>ABZG0001</v>
          </cell>
        </row>
        <row r="717">
          <cell r="B717" t="str">
            <v/>
          </cell>
        </row>
        <row r="717">
          <cell r="D717" t="str">
            <v>ABZG0001.01</v>
          </cell>
        </row>
        <row r="718">
          <cell r="B718" t="str">
            <v/>
          </cell>
        </row>
        <row r="718">
          <cell r="D718" t="str">
            <v>1215</v>
          </cell>
        </row>
        <row r="719">
          <cell r="B719" t="str">
            <v>001215000010000-121500001</v>
          </cell>
        </row>
        <row r="719">
          <cell r="D719" t="str">
            <v>121500001</v>
          </cell>
        </row>
        <row r="720">
          <cell r="B720" t="str">
            <v>001215000010100-121500001.11</v>
          </cell>
        </row>
        <row r="720">
          <cell r="D720" t="str">
            <v>121500001.11</v>
          </cell>
        </row>
        <row r="721">
          <cell r="B721" t="str">
            <v>001215000010100-ABGE0001.01</v>
          </cell>
        </row>
        <row r="721">
          <cell r="D721" t="str">
            <v>ABGE0001.01</v>
          </cell>
        </row>
        <row r="722">
          <cell r="B722" t="str">
            <v>001215000010200-121500001.21</v>
          </cell>
        </row>
        <row r="722">
          <cell r="D722" t="str">
            <v>121500001.21</v>
          </cell>
        </row>
        <row r="723">
          <cell r="B723" t="str">
            <v>001215000010200-ABGE0002.01</v>
          </cell>
        </row>
        <row r="723">
          <cell r="D723" t="str">
            <v>ABGE0002.01</v>
          </cell>
        </row>
        <row r="724">
          <cell r="B724" t="str">
            <v>001215000010300-121500001.31</v>
          </cell>
        </row>
        <row r="724">
          <cell r="D724" t="str">
            <v>121500001.31</v>
          </cell>
        </row>
        <row r="725">
          <cell r="B725" t="str">
            <v>001215000010300-ABGE0001.11</v>
          </cell>
        </row>
        <row r="725">
          <cell r="D725" t="str">
            <v>ABGE0001.11</v>
          </cell>
        </row>
        <row r="726">
          <cell r="B726" t="str">
            <v>001215000010100-121500001.10</v>
          </cell>
        </row>
        <row r="726">
          <cell r="D726" t="str">
            <v>121500001.10</v>
          </cell>
        </row>
        <row r="727">
          <cell r="B727" t="str">
            <v>001215000010100-ABGE0001</v>
          </cell>
        </row>
        <row r="727">
          <cell r="D727" t="str">
            <v>ABGE0001</v>
          </cell>
        </row>
        <row r="728">
          <cell r="B728" t="str">
            <v>001215000010200-121500001.20</v>
          </cell>
        </row>
        <row r="728">
          <cell r="D728" t="str">
            <v>121500001.20</v>
          </cell>
        </row>
        <row r="729">
          <cell r="B729" t="str">
            <v>001215000010200-ABGE0002</v>
          </cell>
        </row>
        <row r="729">
          <cell r="D729" t="str">
            <v>ABGE0002</v>
          </cell>
        </row>
        <row r="730">
          <cell r="B730" t="str">
            <v>001215000010300-121500001.30</v>
          </cell>
        </row>
        <row r="730">
          <cell r="D730" t="str">
            <v>121500001.30</v>
          </cell>
        </row>
        <row r="731">
          <cell r="B731" t="str">
            <v>001215000010300-ABGE0001.10</v>
          </cell>
        </row>
        <row r="731">
          <cell r="D731" t="str">
            <v>ABGE0001.10</v>
          </cell>
        </row>
        <row r="732">
          <cell r="B732" t="str">
            <v>001215000020000-121500002</v>
          </cell>
        </row>
        <row r="732">
          <cell r="D732" t="str">
            <v>121500002</v>
          </cell>
        </row>
        <row r="733">
          <cell r="B733" t="str">
            <v>001215000020000-ABGE0004</v>
          </cell>
        </row>
        <row r="733">
          <cell r="D733" t="str">
            <v>ABGE0004</v>
          </cell>
        </row>
        <row r="734">
          <cell r="B734" t="str">
            <v>001215000020000-121500002.01</v>
          </cell>
        </row>
        <row r="734">
          <cell r="D734" t="str">
            <v>121500002.01</v>
          </cell>
        </row>
        <row r="735">
          <cell r="B735" t="str">
            <v>001215000020000-ABGE0004.01</v>
          </cell>
        </row>
        <row r="735">
          <cell r="D735" t="str">
            <v>ABGE0004.01</v>
          </cell>
        </row>
        <row r="736">
          <cell r="B736" t="str">
            <v/>
          </cell>
        </row>
        <row r="736">
          <cell r="D736" t="str">
            <v>1216</v>
          </cell>
        </row>
        <row r="737">
          <cell r="B737" t="str">
            <v/>
          </cell>
        </row>
        <row r="737">
          <cell r="D737" t="str">
            <v>ABH</v>
          </cell>
        </row>
        <row r="738">
          <cell r="B738" t="str">
            <v>001216000010000-121600001</v>
          </cell>
        </row>
        <row r="738">
          <cell r="D738" t="str">
            <v>121600001</v>
          </cell>
        </row>
        <row r="739">
          <cell r="B739" t="str">
            <v>001216000010000-ABHA0001</v>
          </cell>
        </row>
        <row r="739">
          <cell r="D739" t="str">
            <v>ABHA0001</v>
          </cell>
        </row>
        <row r="740">
          <cell r="B740" t="str">
            <v>001216000010200-121600001.10</v>
          </cell>
        </row>
        <row r="740">
          <cell r="D740" t="str">
            <v>121600001.10</v>
          </cell>
        </row>
        <row r="741">
          <cell r="B741" t="str">
            <v>001216000010000-121600001.01</v>
          </cell>
        </row>
        <row r="741">
          <cell r="D741" t="str">
            <v>121600001.01</v>
          </cell>
        </row>
        <row r="742">
          <cell r="B742" t="str">
            <v/>
          </cell>
        </row>
        <row r="742">
          <cell r="D742" t="str">
            <v>121600001.02</v>
          </cell>
        </row>
        <row r="743">
          <cell r="B743" t="str">
            <v>001216000010000-ABHA0001.01</v>
          </cell>
        </row>
        <row r="743">
          <cell r="D743" t="str">
            <v>ABHA0001.01</v>
          </cell>
        </row>
        <row r="744">
          <cell r="B744" t="str">
            <v>001216000010200-121600001.11</v>
          </cell>
        </row>
        <row r="744">
          <cell r="D744" t="str">
            <v>121600001.11</v>
          </cell>
        </row>
        <row r="745">
          <cell r="B745" t="str">
            <v>001216000010000-ABHA0003</v>
          </cell>
        </row>
        <row r="745">
          <cell r="D745" t="str">
            <v>ABHA0003</v>
          </cell>
        </row>
        <row r="746">
          <cell r="B746" t="str">
            <v>001216000010000-ABHA0003.01</v>
          </cell>
        </row>
        <row r="746">
          <cell r="D746" t="str">
            <v>ABHA0003.01</v>
          </cell>
        </row>
        <row r="747">
          <cell r="B747" t="str">
            <v>001216000010100-121600001.20</v>
          </cell>
        </row>
        <row r="747">
          <cell r="D747" t="str">
            <v>121600001.20</v>
          </cell>
        </row>
        <row r="748">
          <cell r="B748" t="str">
            <v>001216000010100-121600001.21</v>
          </cell>
        </row>
        <row r="748">
          <cell r="D748" t="str">
            <v>121600001.21</v>
          </cell>
        </row>
        <row r="749">
          <cell r="B749" t="str">
            <v/>
          </cell>
        </row>
        <row r="749">
          <cell r="D749" t="str">
            <v>ABHA0002.01</v>
          </cell>
        </row>
        <row r="750">
          <cell r="B750" t="str">
            <v>001216000010100-121600001.03</v>
          </cell>
        </row>
        <row r="750">
          <cell r="D750" t="str">
            <v>121600001.03</v>
          </cell>
        </row>
        <row r="751">
          <cell r="B751" t="str">
            <v/>
          </cell>
        </row>
        <row r="751">
          <cell r="D751" t="str">
            <v>ABHA0002</v>
          </cell>
        </row>
        <row r="752">
          <cell r="B752" t="str">
            <v>001216000020000-121600002</v>
          </cell>
        </row>
        <row r="752">
          <cell r="D752" t="str">
            <v>121600002</v>
          </cell>
        </row>
        <row r="753">
          <cell r="B753" t="str">
            <v>001216000020000-ABHB0001</v>
          </cell>
        </row>
        <row r="753">
          <cell r="D753" t="str">
            <v>ABHB0001</v>
          </cell>
        </row>
        <row r="754">
          <cell r="B754" t="str">
            <v>001216000020000-121600002.01</v>
          </cell>
        </row>
        <row r="754">
          <cell r="D754" t="str">
            <v>121600002.01</v>
          </cell>
        </row>
        <row r="755">
          <cell r="B755" t="str">
            <v>001216000020000-ABHB0001.01</v>
          </cell>
        </row>
        <row r="755">
          <cell r="D755" t="str">
            <v>ABHB0001.01</v>
          </cell>
        </row>
        <row r="756">
          <cell r="B756" t="str">
            <v>001216000030000-121600003</v>
          </cell>
        </row>
        <row r="756">
          <cell r="D756" t="str">
            <v>121600003</v>
          </cell>
        </row>
        <row r="757">
          <cell r="B757" t="str">
            <v>001216000030000-ABHB0002</v>
          </cell>
        </row>
        <row r="757">
          <cell r="D757" t="str">
            <v>ABHB0002</v>
          </cell>
        </row>
        <row r="758">
          <cell r="B758" t="str">
            <v>001216000030000-121600003.01</v>
          </cell>
        </row>
        <row r="758">
          <cell r="D758" t="str">
            <v>121600003.01</v>
          </cell>
        </row>
        <row r="759">
          <cell r="B759" t="str">
            <v>001216000030000-ABHB0002.01</v>
          </cell>
        </row>
        <row r="759">
          <cell r="D759" t="str">
            <v>ABHB0002.01</v>
          </cell>
        </row>
        <row r="760">
          <cell r="B760" t="str">
            <v>001216000030100-121600003.10</v>
          </cell>
        </row>
        <row r="760">
          <cell r="D760" t="str">
            <v>121600003.10</v>
          </cell>
        </row>
        <row r="761">
          <cell r="B761" t="str">
            <v>001216000030100-ABHB0002.10</v>
          </cell>
        </row>
        <row r="761">
          <cell r="D761" t="str">
            <v>ABHB0002.10</v>
          </cell>
        </row>
        <row r="762">
          <cell r="B762" t="str">
            <v>001216000030100-121600003.11</v>
          </cell>
        </row>
        <row r="762">
          <cell r="D762" t="str">
            <v>121600003.11</v>
          </cell>
        </row>
        <row r="763">
          <cell r="B763" t="str">
            <v>001216000030100-ABHB0002.11</v>
          </cell>
        </row>
        <row r="763">
          <cell r="D763" t="str">
            <v>ABHB0002.11</v>
          </cell>
        </row>
        <row r="764">
          <cell r="B764" t="str">
            <v/>
          </cell>
        </row>
        <row r="764">
          <cell r="D764" t="str">
            <v>1217</v>
          </cell>
        </row>
        <row r="765">
          <cell r="B765" t="str">
            <v>001217000010000-121700001</v>
          </cell>
        </row>
        <row r="765">
          <cell r="D765" t="str">
            <v>121700001</v>
          </cell>
        </row>
        <row r="766">
          <cell r="B766" t="str">
            <v>001217000010000-ABGH0001</v>
          </cell>
        </row>
        <row r="766">
          <cell r="D766" t="str">
            <v>ABGH0001</v>
          </cell>
        </row>
        <row r="767">
          <cell r="B767" t="str">
            <v>001217000010000-121700001.01</v>
          </cell>
        </row>
        <row r="767">
          <cell r="D767" t="str">
            <v>121700001.01</v>
          </cell>
        </row>
        <row r="768">
          <cell r="B768" t="str">
            <v>001217000010000-ABGH0001.01</v>
          </cell>
        </row>
        <row r="768">
          <cell r="D768" t="str">
            <v>ABGH0001.01</v>
          </cell>
        </row>
        <row r="769">
          <cell r="B769" t="str">
            <v/>
          </cell>
        </row>
        <row r="769">
          <cell r="D769" t="str">
            <v>13</v>
          </cell>
        </row>
        <row r="770">
          <cell r="B770" t="str">
            <v/>
          </cell>
        </row>
        <row r="770">
          <cell r="D770" t="str">
            <v>1301</v>
          </cell>
        </row>
        <row r="771">
          <cell r="B771" t="str">
            <v>001301000010000-130100001</v>
          </cell>
        </row>
        <row r="771">
          <cell r="D771" t="str">
            <v>130100001</v>
          </cell>
        </row>
        <row r="772">
          <cell r="B772" t="str">
            <v/>
          </cell>
        </row>
        <row r="772">
          <cell r="D772" t="str">
            <v>1302</v>
          </cell>
        </row>
        <row r="773">
          <cell r="B773" t="str">
            <v>001302000010000-130200001</v>
          </cell>
        </row>
        <row r="773">
          <cell r="D773" t="str">
            <v>130200001</v>
          </cell>
        </row>
        <row r="774">
          <cell r="B774" t="str">
            <v/>
          </cell>
        </row>
        <row r="774">
          <cell r="D774" t="str">
            <v>1303</v>
          </cell>
        </row>
        <row r="775">
          <cell r="B775" t="str">
            <v>001303000010000-130300001</v>
          </cell>
        </row>
        <row r="775">
          <cell r="D775" t="str">
            <v>130300001</v>
          </cell>
        </row>
        <row r="776">
          <cell r="B776" t="str">
            <v/>
          </cell>
        </row>
        <row r="776">
          <cell r="D776" t="str">
            <v>1304</v>
          </cell>
        </row>
        <row r="777">
          <cell r="B777" t="str">
            <v>001304000010000-130400001</v>
          </cell>
        </row>
        <row r="777">
          <cell r="D777" t="str">
            <v>130400001</v>
          </cell>
        </row>
        <row r="778">
          <cell r="B778" t="str">
            <v/>
          </cell>
        </row>
        <row r="778">
          <cell r="D778" t="str">
            <v>1305</v>
          </cell>
        </row>
        <row r="779">
          <cell r="B779" t="str">
            <v>001305000010000-130500001</v>
          </cell>
        </row>
        <row r="779">
          <cell r="D779" t="str">
            <v>130500001</v>
          </cell>
        </row>
        <row r="780">
          <cell r="B780" t="str">
            <v/>
          </cell>
        </row>
        <row r="780">
          <cell r="D780" t="str">
            <v>1306</v>
          </cell>
        </row>
        <row r="781">
          <cell r="B781" t="str">
            <v>001306000010000-130600001</v>
          </cell>
        </row>
        <row r="781">
          <cell r="D781" t="str">
            <v>130600001</v>
          </cell>
        </row>
        <row r="782">
          <cell r="B782" t="str">
            <v>001306000020000-130600002</v>
          </cell>
        </row>
        <row r="782">
          <cell r="D782" t="str">
            <v>130600002</v>
          </cell>
        </row>
        <row r="783">
          <cell r="B783" t="str">
            <v/>
          </cell>
        </row>
        <row r="783">
          <cell r="D783" t="str">
            <v>1307</v>
          </cell>
        </row>
        <row r="784">
          <cell r="B784" t="str">
            <v>001307000010000-1307.01</v>
          </cell>
        </row>
        <row r="784">
          <cell r="D784" t="str">
            <v>1307.01</v>
          </cell>
        </row>
        <row r="785">
          <cell r="B785" t="str">
            <v/>
          </cell>
        </row>
        <row r="785">
          <cell r="D785" t="str">
            <v>130700001</v>
          </cell>
        </row>
        <row r="786">
          <cell r="B786" t="str">
            <v>001307000010001-130700001.01</v>
          </cell>
        </row>
        <row r="786">
          <cell r="D786" t="str">
            <v>130700001.01</v>
          </cell>
        </row>
        <row r="787">
          <cell r="B787" t="str">
            <v>001307000010002-130700001.02</v>
          </cell>
        </row>
        <row r="787">
          <cell r="D787" t="str">
            <v>130700001.02</v>
          </cell>
        </row>
        <row r="788">
          <cell r="B788" t="str">
            <v/>
          </cell>
        </row>
        <row r="788">
          <cell r="D788" t="str">
            <v>130700001.10</v>
          </cell>
        </row>
        <row r="789">
          <cell r="B789" t="str">
            <v>001307000010100-130700001.11</v>
          </cell>
        </row>
        <row r="789">
          <cell r="D789" t="str">
            <v>130700001.11</v>
          </cell>
        </row>
        <row r="790">
          <cell r="B790" t="str">
            <v>001307000010100-130700001.12</v>
          </cell>
        </row>
        <row r="790">
          <cell r="D790" t="str">
            <v>130700001.12</v>
          </cell>
        </row>
        <row r="791">
          <cell r="B791" t="str">
            <v/>
          </cell>
        </row>
        <row r="791">
          <cell r="D791" t="str">
            <v>1308</v>
          </cell>
        </row>
        <row r="792">
          <cell r="B792" t="str">
            <v>001308000010000-130800001</v>
          </cell>
        </row>
        <row r="792">
          <cell r="D792" t="str">
            <v>130800001</v>
          </cell>
        </row>
        <row r="793">
          <cell r="B793" t="str">
            <v/>
          </cell>
        </row>
        <row r="793">
          <cell r="D793" t="str">
            <v>1309</v>
          </cell>
        </row>
        <row r="794">
          <cell r="B794" t="str">
            <v>001309000010000-130900001</v>
          </cell>
        </row>
        <row r="794">
          <cell r="D794" t="str">
            <v>130900001</v>
          </cell>
        </row>
        <row r="795">
          <cell r="B795" t="str">
            <v>001309000020000-130900002</v>
          </cell>
        </row>
        <row r="795">
          <cell r="D795" t="str">
            <v>130900002</v>
          </cell>
        </row>
        <row r="796">
          <cell r="B796" t="str">
            <v/>
          </cell>
        </row>
        <row r="796">
          <cell r="D796" t="str">
            <v>14</v>
          </cell>
        </row>
        <row r="797">
          <cell r="B797" t="str">
            <v/>
          </cell>
        </row>
        <row r="797">
          <cell r="D797" t="str">
            <v>1401</v>
          </cell>
        </row>
        <row r="798">
          <cell r="B798" t="str">
            <v>001401000010000-140100001</v>
          </cell>
        </row>
        <row r="798">
          <cell r="D798" t="str">
            <v>140100001</v>
          </cell>
        </row>
        <row r="799">
          <cell r="B799" t="str">
            <v>001401000010001-140100001.01</v>
          </cell>
        </row>
        <row r="799">
          <cell r="D799" t="str">
            <v>140100001.01</v>
          </cell>
        </row>
        <row r="800">
          <cell r="B800" t="str">
            <v>001401000020000-140100002</v>
          </cell>
        </row>
        <row r="800">
          <cell r="D800" t="str">
            <v>140100002</v>
          </cell>
        </row>
        <row r="801">
          <cell r="B801" t="str">
            <v>001401000030000-140100003</v>
          </cell>
        </row>
        <row r="801">
          <cell r="D801" t="str">
            <v>140100003</v>
          </cell>
        </row>
        <row r="802">
          <cell r="B802" t="str">
            <v>001401000040000-140100004</v>
          </cell>
        </row>
        <row r="802">
          <cell r="D802" t="str">
            <v>140100004</v>
          </cell>
        </row>
        <row r="803">
          <cell r="B803" t="str">
            <v>001401000040100-140100004.10</v>
          </cell>
        </row>
        <row r="803">
          <cell r="D803" t="str">
            <v>140100004.10</v>
          </cell>
        </row>
        <row r="804">
          <cell r="B804" t="str">
            <v>001401000040100-140100004.20</v>
          </cell>
        </row>
        <row r="804">
          <cell r="D804" t="str">
            <v>140100004.20</v>
          </cell>
        </row>
        <row r="805">
          <cell r="B805" t="str">
            <v>501500000010000-150000001</v>
          </cell>
        </row>
        <row r="805">
          <cell r="D805" t="str">
            <v>150000001</v>
          </cell>
        </row>
        <row r="806">
          <cell r="B806" t="str">
            <v>501500000010000-150000002</v>
          </cell>
        </row>
        <row r="806">
          <cell r="D806" t="str">
            <v>150000002</v>
          </cell>
        </row>
        <row r="807">
          <cell r="B807" t="str">
            <v>501500000010000-150000002.10</v>
          </cell>
        </row>
        <row r="807">
          <cell r="D807" t="str">
            <v>150000002.10</v>
          </cell>
        </row>
        <row r="808">
          <cell r="B808" t="str">
            <v>501500000010000-150000002.11</v>
          </cell>
        </row>
        <row r="808">
          <cell r="D808" t="str">
            <v>150000002.11</v>
          </cell>
        </row>
        <row r="809">
          <cell r="B809" t="str">
            <v>501500000010000-150000002.20</v>
          </cell>
        </row>
        <row r="809">
          <cell r="D809" t="str">
            <v>150000002.20</v>
          </cell>
        </row>
        <row r="810">
          <cell r="B810" t="str">
            <v>501500000010000-150000002.21</v>
          </cell>
        </row>
        <row r="810">
          <cell r="D810" t="str">
            <v>150000002.21</v>
          </cell>
        </row>
        <row r="811">
          <cell r="B811" t="str">
            <v>501500000010000-150000003</v>
          </cell>
        </row>
        <row r="811">
          <cell r="D811" t="str">
            <v>150000003</v>
          </cell>
        </row>
        <row r="812">
          <cell r="B812" t="str">
            <v>501500000010000-150000004</v>
          </cell>
        </row>
        <row r="812">
          <cell r="D812" t="str">
            <v>150000004</v>
          </cell>
        </row>
        <row r="813">
          <cell r="B813" t="str">
            <v/>
          </cell>
        </row>
        <row r="813">
          <cell r="D813" t="str">
            <v>2</v>
          </cell>
        </row>
        <row r="814">
          <cell r="B814" t="str">
            <v/>
          </cell>
        </row>
        <row r="814">
          <cell r="D814" t="str">
            <v>21</v>
          </cell>
        </row>
        <row r="815">
          <cell r="B815" t="str">
            <v/>
          </cell>
        </row>
        <row r="815">
          <cell r="D815" t="str">
            <v>E</v>
          </cell>
        </row>
        <row r="816">
          <cell r="B816" t="str">
            <v/>
          </cell>
        </row>
        <row r="816">
          <cell r="D816" t="str">
            <v>2101</v>
          </cell>
        </row>
        <row r="817">
          <cell r="B817" t="str">
            <v/>
          </cell>
        </row>
        <row r="817">
          <cell r="D817" t="str">
            <v>210101</v>
          </cell>
        </row>
        <row r="818">
          <cell r="B818" t="str">
            <v/>
          </cell>
        </row>
        <row r="818">
          <cell r="D818" t="str">
            <v>210101001</v>
          </cell>
        </row>
        <row r="819">
          <cell r="B819" t="str">
            <v/>
          </cell>
        </row>
        <row r="819">
          <cell r="D819" t="str">
            <v>210101001.01</v>
          </cell>
        </row>
        <row r="820">
          <cell r="B820" t="str">
            <v/>
          </cell>
        </row>
        <row r="820">
          <cell r="D820" t="str">
            <v>210101001.10</v>
          </cell>
        </row>
        <row r="821">
          <cell r="B821" t="str">
            <v/>
          </cell>
        </row>
        <row r="821">
          <cell r="D821" t="str">
            <v>210101001.20</v>
          </cell>
        </row>
        <row r="822">
          <cell r="B822" t="str">
            <v/>
          </cell>
        </row>
        <row r="822">
          <cell r="D822" t="str">
            <v>210101001.30</v>
          </cell>
        </row>
        <row r="823">
          <cell r="B823" t="str">
            <v/>
          </cell>
        </row>
        <row r="823">
          <cell r="D823" t="str">
            <v>210101001.40</v>
          </cell>
        </row>
        <row r="824">
          <cell r="B824" t="str">
            <v/>
          </cell>
        </row>
        <row r="824">
          <cell r="D824" t="str">
            <v>210101002</v>
          </cell>
        </row>
        <row r="825">
          <cell r="B825" t="str">
            <v/>
          </cell>
        </row>
        <row r="825">
          <cell r="D825" t="str">
            <v>210101002.01</v>
          </cell>
        </row>
        <row r="826">
          <cell r="B826" t="str">
            <v/>
          </cell>
        </row>
        <row r="826">
          <cell r="D826" t="str">
            <v>210101003</v>
          </cell>
        </row>
        <row r="827">
          <cell r="B827" t="str">
            <v/>
          </cell>
        </row>
        <row r="827">
          <cell r="D827" t="str">
            <v>210101003.10</v>
          </cell>
        </row>
        <row r="828">
          <cell r="B828" t="str">
            <v/>
          </cell>
        </row>
        <row r="828">
          <cell r="D828" t="str">
            <v>210101004</v>
          </cell>
        </row>
        <row r="829">
          <cell r="B829" t="str">
            <v>002101010040000-210101004.01</v>
          </cell>
        </row>
        <row r="829">
          <cell r="D829" t="str">
            <v>210101004.01</v>
          </cell>
        </row>
        <row r="830">
          <cell r="B830" t="str">
            <v>002101010040100-210101004.10</v>
          </cell>
        </row>
        <row r="830">
          <cell r="D830" t="str">
            <v>210101004.10</v>
          </cell>
        </row>
        <row r="831">
          <cell r="B831" t="str">
            <v/>
          </cell>
        </row>
        <row r="831">
          <cell r="D831" t="str">
            <v>210102</v>
          </cell>
        </row>
        <row r="832">
          <cell r="B832" t="str">
            <v/>
          </cell>
        </row>
        <row r="832">
          <cell r="D832" t="str">
            <v>210102.01</v>
          </cell>
        </row>
        <row r="833">
          <cell r="B833" t="str">
            <v/>
          </cell>
        </row>
        <row r="833">
          <cell r="D833" t="str">
            <v>210102.02</v>
          </cell>
        </row>
        <row r="834">
          <cell r="B834" t="str">
            <v/>
          </cell>
        </row>
        <row r="834">
          <cell r="D834" t="str">
            <v>210102.03</v>
          </cell>
        </row>
        <row r="835">
          <cell r="B835" t="str">
            <v/>
          </cell>
        </row>
        <row r="835">
          <cell r="D835" t="str">
            <v>210102.04</v>
          </cell>
        </row>
        <row r="836">
          <cell r="B836" t="str">
            <v/>
          </cell>
        </row>
        <row r="836">
          <cell r="D836" t="str">
            <v>210102.05</v>
          </cell>
        </row>
        <row r="837">
          <cell r="B837" t="str">
            <v/>
          </cell>
        </row>
        <row r="837">
          <cell r="D837" t="str">
            <v>210102001</v>
          </cell>
        </row>
        <row r="838">
          <cell r="B838" t="str">
            <v/>
          </cell>
        </row>
        <row r="838">
          <cell r="D838" t="str">
            <v>210102001.01</v>
          </cell>
        </row>
        <row r="839">
          <cell r="B839" t="str">
            <v/>
          </cell>
        </row>
        <row r="839">
          <cell r="D839" t="str">
            <v>210102001.02</v>
          </cell>
        </row>
        <row r="840">
          <cell r="B840" t="str">
            <v/>
          </cell>
        </row>
        <row r="840">
          <cell r="D840" t="str">
            <v>210102001.03</v>
          </cell>
        </row>
        <row r="841">
          <cell r="B841" t="str">
            <v/>
          </cell>
        </row>
        <row r="841">
          <cell r="D841" t="str">
            <v>210102002</v>
          </cell>
        </row>
        <row r="842">
          <cell r="B842" t="str">
            <v/>
          </cell>
        </row>
        <row r="842">
          <cell r="D842" t="str">
            <v>210102002.01</v>
          </cell>
        </row>
        <row r="843">
          <cell r="B843" t="str">
            <v/>
          </cell>
        </row>
        <row r="843">
          <cell r="D843" t="str">
            <v>210102002.02</v>
          </cell>
        </row>
        <row r="844">
          <cell r="B844" t="str">
            <v/>
          </cell>
        </row>
        <row r="844">
          <cell r="D844" t="str">
            <v>210102002.03</v>
          </cell>
        </row>
        <row r="845">
          <cell r="B845" t="str">
            <v/>
          </cell>
        </row>
        <row r="845">
          <cell r="D845" t="str">
            <v>210102003</v>
          </cell>
        </row>
        <row r="846">
          <cell r="B846" t="str">
            <v/>
          </cell>
        </row>
        <row r="846">
          <cell r="D846" t="str">
            <v>210102003.01</v>
          </cell>
        </row>
        <row r="847">
          <cell r="B847" t="str">
            <v/>
          </cell>
        </row>
        <row r="847">
          <cell r="D847" t="str">
            <v>210102003.02</v>
          </cell>
        </row>
        <row r="848">
          <cell r="B848" t="str">
            <v/>
          </cell>
        </row>
        <row r="848">
          <cell r="D848" t="str">
            <v>210102003.03</v>
          </cell>
        </row>
        <row r="849">
          <cell r="B849" t="str">
            <v/>
          </cell>
        </row>
        <row r="849">
          <cell r="D849" t="str">
            <v>210102003.10</v>
          </cell>
        </row>
        <row r="850">
          <cell r="B850" t="str">
            <v/>
          </cell>
        </row>
        <row r="850">
          <cell r="D850" t="str">
            <v>210102003.11</v>
          </cell>
        </row>
        <row r="851">
          <cell r="B851" t="str">
            <v/>
          </cell>
        </row>
        <row r="851">
          <cell r="D851" t="str">
            <v>210102003.12</v>
          </cell>
        </row>
        <row r="852">
          <cell r="B852" t="str">
            <v/>
          </cell>
        </row>
        <row r="852">
          <cell r="D852" t="str">
            <v>210102003.13</v>
          </cell>
        </row>
        <row r="853">
          <cell r="B853" t="str">
            <v/>
          </cell>
        </row>
        <row r="853">
          <cell r="D853" t="str">
            <v>210102004</v>
          </cell>
        </row>
        <row r="854">
          <cell r="B854" t="str">
            <v/>
          </cell>
        </row>
        <row r="854">
          <cell r="D854" t="str">
            <v>210102004.01</v>
          </cell>
        </row>
        <row r="855">
          <cell r="B855" t="str">
            <v/>
          </cell>
        </row>
        <row r="855">
          <cell r="D855" t="str">
            <v>210102004.02</v>
          </cell>
        </row>
        <row r="856">
          <cell r="B856" t="str">
            <v/>
          </cell>
        </row>
        <row r="856">
          <cell r="D856" t="str">
            <v>210102004.03</v>
          </cell>
        </row>
        <row r="857">
          <cell r="B857" t="str">
            <v/>
          </cell>
        </row>
        <row r="857">
          <cell r="D857" t="str">
            <v>210102005</v>
          </cell>
        </row>
        <row r="858">
          <cell r="B858" t="str">
            <v/>
          </cell>
        </row>
        <row r="858">
          <cell r="D858" t="str">
            <v>210102005.01</v>
          </cell>
        </row>
        <row r="859">
          <cell r="B859" t="str">
            <v/>
          </cell>
        </row>
        <row r="859">
          <cell r="D859" t="str">
            <v>210102005.02</v>
          </cell>
        </row>
        <row r="860">
          <cell r="B860" t="str">
            <v/>
          </cell>
        </row>
        <row r="860">
          <cell r="D860" t="str">
            <v>210102005.03</v>
          </cell>
        </row>
        <row r="861">
          <cell r="B861" t="str">
            <v/>
          </cell>
        </row>
        <row r="861">
          <cell r="D861" t="str">
            <v>210102006</v>
          </cell>
        </row>
        <row r="862">
          <cell r="B862" t="str">
            <v/>
          </cell>
        </row>
        <row r="862">
          <cell r="D862" t="str">
            <v>210102006.01</v>
          </cell>
        </row>
        <row r="863">
          <cell r="B863" t="str">
            <v/>
          </cell>
        </row>
        <row r="863">
          <cell r="D863" t="str">
            <v>210102006.02</v>
          </cell>
        </row>
        <row r="864">
          <cell r="B864" t="str">
            <v/>
          </cell>
        </row>
        <row r="864">
          <cell r="D864" t="str">
            <v>210102006.03</v>
          </cell>
        </row>
        <row r="865">
          <cell r="B865" t="str">
            <v/>
          </cell>
        </row>
        <row r="865">
          <cell r="D865" t="str">
            <v>210102007</v>
          </cell>
        </row>
        <row r="866">
          <cell r="B866" t="str">
            <v/>
          </cell>
        </row>
        <row r="866">
          <cell r="D866" t="str">
            <v>210102007.01</v>
          </cell>
        </row>
        <row r="867">
          <cell r="B867" t="str">
            <v/>
          </cell>
        </row>
        <row r="867">
          <cell r="D867" t="str">
            <v>210102007.02</v>
          </cell>
        </row>
        <row r="868">
          <cell r="B868" t="str">
            <v/>
          </cell>
        </row>
        <row r="868">
          <cell r="D868" t="str">
            <v>210102007.03</v>
          </cell>
        </row>
        <row r="869">
          <cell r="B869" t="str">
            <v/>
          </cell>
        </row>
        <row r="869">
          <cell r="D869" t="str">
            <v>210102008</v>
          </cell>
        </row>
        <row r="870">
          <cell r="B870" t="str">
            <v/>
          </cell>
        </row>
        <row r="870">
          <cell r="D870" t="str">
            <v>210102009</v>
          </cell>
        </row>
        <row r="871">
          <cell r="B871" t="str">
            <v/>
          </cell>
        </row>
        <row r="871">
          <cell r="D871" t="str">
            <v>210102010</v>
          </cell>
        </row>
        <row r="872">
          <cell r="B872" t="str">
            <v/>
          </cell>
        </row>
        <row r="872">
          <cell r="D872" t="str">
            <v>210102010.01</v>
          </cell>
        </row>
        <row r="873">
          <cell r="B873" t="str">
            <v/>
          </cell>
        </row>
        <row r="873">
          <cell r="D873" t="str">
            <v>210102011</v>
          </cell>
        </row>
        <row r="874">
          <cell r="B874" t="str">
            <v/>
          </cell>
        </row>
        <row r="874">
          <cell r="D874" t="str">
            <v>210102011.01</v>
          </cell>
        </row>
        <row r="875">
          <cell r="B875" t="str">
            <v/>
          </cell>
        </row>
        <row r="875">
          <cell r="D875" t="str">
            <v>210102012</v>
          </cell>
        </row>
        <row r="876">
          <cell r="B876" t="str">
            <v/>
          </cell>
        </row>
        <row r="876">
          <cell r="D876" t="str">
            <v>210102013</v>
          </cell>
        </row>
        <row r="877">
          <cell r="B877" t="str">
            <v/>
          </cell>
        </row>
        <row r="877">
          <cell r="D877" t="str">
            <v>210102014</v>
          </cell>
        </row>
        <row r="878">
          <cell r="B878" t="str">
            <v/>
          </cell>
        </row>
        <row r="878">
          <cell r="D878" t="str">
            <v>210102015</v>
          </cell>
        </row>
        <row r="879">
          <cell r="B879" t="str">
            <v/>
          </cell>
        </row>
        <row r="879">
          <cell r="D879" t="str">
            <v>210102016</v>
          </cell>
        </row>
        <row r="880">
          <cell r="B880" t="str">
            <v>002101020170000-210102017</v>
          </cell>
        </row>
        <row r="880">
          <cell r="D880" t="str">
            <v>210102017</v>
          </cell>
        </row>
        <row r="881">
          <cell r="B881" t="str">
            <v>002101030000001-210102017.01</v>
          </cell>
        </row>
        <row r="881">
          <cell r="D881" t="str">
            <v>210102017.01</v>
          </cell>
        </row>
        <row r="882">
          <cell r="B882" t="str">
            <v/>
          </cell>
        </row>
        <row r="882">
          <cell r="D882" t="str">
            <v>210102018</v>
          </cell>
        </row>
        <row r="883">
          <cell r="B883" t="str">
            <v/>
          </cell>
        </row>
        <row r="883">
          <cell r="D883" t="str">
            <v>210103</v>
          </cell>
        </row>
        <row r="884">
          <cell r="B884" t="str">
            <v/>
          </cell>
        </row>
        <row r="884">
          <cell r="D884" t="str">
            <v>210103.01</v>
          </cell>
        </row>
        <row r="885">
          <cell r="B885" t="str">
            <v>重庆待定价项目-未入库</v>
          </cell>
        </row>
        <row r="885">
          <cell r="D885" t="str">
            <v>210103001</v>
          </cell>
        </row>
        <row r="886">
          <cell r="B886" t="str">
            <v/>
          </cell>
        </row>
        <row r="886">
          <cell r="D886" t="str">
            <v>210103002</v>
          </cell>
        </row>
        <row r="887">
          <cell r="B887" t="str">
            <v/>
          </cell>
        </row>
        <row r="887">
          <cell r="D887" t="str">
            <v>210103003</v>
          </cell>
        </row>
        <row r="888">
          <cell r="B888" t="str">
            <v/>
          </cell>
        </row>
        <row r="888">
          <cell r="D888" t="str">
            <v>210103004</v>
          </cell>
        </row>
        <row r="889">
          <cell r="B889" t="str">
            <v/>
          </cell>
        </row>
        <row r="889">
          <cell r="D889" t="str">
            <v>210103005</v>
          </cell>
        </row>
        <row r="890">
          <cell r="B890" t="str">
            <v/>
          </cell>
        </row>
        <row r="890">
          <cell r="D890" t="str">
            <v>210103006</v>
          </cell>
        </row>
        <row r="891">
          <cell r="B891" t="str">
            <v/>
          </cell>
        </row>
        <row r="891">
          <cell r="D891" t="str">
            <v>210103007</v>
          </cell>
        </row>
        <row r="892">
          <cell r="B892" t="str">
            <v/>
          </cell>
        </row>
        <row r="892">
          <cell r="D892" t="str">
            <v>210103008</v>
          </cell>
        </row>
        <row r="893">
          <cell r="B893" t="str">
            <v/>
          </cell>
        </row>
        <row r="893">
          <cell r="D893" t="str">
            <v>210103009</v>
          </cell>
        </row>
        <row r="894">
          <cell r="B894" t="str">
            <v/>
          </cell>
        </row>
        <row r="894">
          <cell r="D894" t="str">
            <v>210103010</v>
          </cell>
        </row>
        <row r="895">
          <cell r="B895" t="str">
            <v/>
          </cell>
        </row>
        <row r="895">
          <cell r="D895" t="str">
            <v>210103011</v>
          </cell>
        </row>
        <row r="896">
          <cell r="B896" t="str">
            <v/>
          </cell>
        </row>
        <row r="896">
          <cell r="D896" t="str">
            <v>210103012</v>
          </cell>
        </row>
        <row r="897">
          <cell r="B897" t="str">
            <v/>
          </cell>
        </row>
        <row r="897">
          <cell r="D897" t="str">
            <v>210103012.10</v>
          </cell>
        </row>
        <row r="898">
          <cell r="B898" t="str">
            <v/>
          </cell>
        </row>
        <row r="898">
          <cell r="D898" t="str">
            <v>210103013</v>
          </cell>
        </row>
        <row r="899">
          <cell r="B899" t="str">
            <v/>
          </cell>
        </row>
        <row r="899">
          <cell r="D899" t="str">
            <v>210103013.01</v>
          </cell>
        </row>
        <row r="900">
          <cell r="B900" t="str">
            <v/>
          </cell>
        </row>
        <row r="900">
          <cell r="D900" t="str">
            <v>210103013.10</v>
          </cell>
        </row>
        <row r="901">
          <cell r="B901" t="str">
            <v/>
          </cell>
        </row>
        <row r="901">
          <cell r="D901" t="str">
            <v>210103014</v>
          </cell>
        </row>
        <row r="902">
          <cell r="B902" t="str">
            <v/>
          </cell>
        </row>
        <row r="902">
          <cell r="D902" t="str">
            <v>210103015</v>
          </cell>
        </row>
        <row r="903">
          <cell r="B903" t="str">
            <v/>
          </cell>
        </row>
        <row r="903">
          <cell r="D903" t="str">
            <v>210103016</v>
          </cell>
        </row>
        <row r="904">
          <cell r="B904" t="str">
            <v/>
          </cell>
        </row>
        <row r="904">
          <cell r="D904" t="str">
            <v>210103017</v>
          </cell>
        </row>
        <row r="905">
          <cell r="B905" t="str">
            <v/>
          </cell>
        </row>
        <row r="905">
          <cell r="D905" t="str">
            <v>210103017.10</v>
          </cell>
        </row>
        <row r="906">
          <cell r="B906" t="str">
            <v/>
          </cell>
        </row>
        <row r="906">
          <cell r="D906" t="str">
            <v>210103017.20</v>
          </cell>
        </row>
        <row r="907">
          <cell r="B907" t="str">
            <v/>
          </cell>
        </row>
        <row r="907">
          <cell r="D907" t="str">
            <v>210103018</v>
          </cell>
        </row>
        <row r="908">
          <cell r="B908" t="str">
            <v/>
          </cell>
        </row>
        <row r="908">
          <cell r="D908" t="str">
            <v>210103019</v>
          </cell>
        </row>
        <row r="909">
          <cell r="B909" t="str">
            <v/>
          </cell>
        </row>
        <row r="909">
          <cell r="D909" t="str">
            <v>210103020</v>
          </cell>
        </row>
        <row r="910">
          <cell r="B910" t="str">
            <v/>
          </cell>
        </row>
        <row r="910">
          <cell r="D910" t="str">
            <v>210103021</v>
          </cell>
        </row>
        <row r="911">
          <cell r="B911" t="str">
            <v/>
          </cell>
        </row>
        <row r="911">
          <cell r="D911" t="str">
            <v>210103022</v>
          </cell>
        </row>
        <row r="912">
          <cell r="B912" t="str">
            <v/>
          </cell>
        </row>
        <row r="912">
          <cell r="D912" t="str">
            <v>210103023</v>
          </cell>
        </row>
        <row r="913">
          <cell r="B913" t="str">
            <v/>
          </cell>
        </row>
        <row r="913">
          <cell r="D913" t="str">
            <v>210103024</v>
          </cell>
        </row>
        <row r="914">
          <cell r="B914" t="str">
            <v/>
          </cell>
        </row>
        <row r="914">
          <cell r="D914" t="str">
            <v>210103025</v>
          </cell>
        </row>
        <row r="915">
          <cell r="B915" t="str">
            <v/>
          </cell>
        </row>
        <row r="915">
          <cell r="D915" t="str">
            <v>210103026</v>
          </cell>
        </row>
        <row r="916">
          <cell r="B916" t="str">
            <v/>
          </cell>
        </row>
        <row r="916">
          <cell r="D916" t="str">
            <v>210103027</v>
          </cell>
        </row>
        <row r="917">
          <cell r="B917" t="str">
            <v/>
          </cell>
        </row>
        <row r="917">
          <cell r="D917" t="str">
            <v>210103027.10</v>
          </cell>
        </row>
        <row r="918">
          <cell r="B918" t="str">
            <v/>
          </cell>
        </row>
        <row r="918">
          <cell r="D918" t="str">
            <v>210103028</v>
          </cell>
        </row>
        <row r="919">
          <cell r="B919" t="str">
            <v/>
          </cell>
        </row>
        <row r="919">
          <cell r="D919" t="str">
            <v>210103029</v>
          </cell>
        </row>
        <row r="920">
          <cell r="B920" t="str">
            <v/>
          </cell>
        </row>
        <row r="920">
          <cell r="D920" t="str">
            <v>210103030</v>
          </cell>
        </row>
        <row r="921">
          <cell r="B921" t="str">
            <v/>
          </cell>
        </row>
        <row r="921">
          <cell r="D921" t="str">
            <v>210103031</v>
          </cell>
        </row>
        <row r="922">
          <cell r="B922" t="str">
            <v/>
          </cell>
        </row>
        <row r="922">
          <cell r="D922" t="str">
            <v>210103032</v>
          </cell>
        </row>
        <row r="923">
          <cell r="B923" t="str">
            <v/>
          </cell>
        </row>
        <row r="923">
          <cell r="D923" t="str">
            <v>210103033</v>
          </cell>
        </row>
        <row r="924">
          <cell r="B924" t="str">
            <v/>
          </cell>
        </row>
        <row r="924">
          <cell r="D924" t="str">
            <v>210103034</v>
          </cell>
        </row>
        <row r="925">
          <cell r="B925" t="str">
            <v/>
          </cell>
        </row>
        <row r="925">
          <cell r="D925" t="str">
            <v>210103035</v>
          </cell>
        </row>
        <row r="926">
          <cell r="B926" t="str">
            <v/>
          </cell>
        </row>
        <row r="926">
          <cell r="D926" t="str">
            <v>2102</v>
          </cell>
        </row>
        <row r="927">
          <cell r="B927" t="str">
            <v/>
          </cell>
        </row>
        <row r="927">
          <cell r="D927" t="str">
            <v>EC</v>
          </cell>
        </row>
        <row r="928">
          <cell r="B928" t="str">
            <v/>
          </cell>
        </row>
        <row r="928">
          <cell r="D928" t="str">
            <v>EC.01</v>
          </cell>
        </row>
        <row r="929">
          <cell r="B929" t="str">
            <v/>
          </cell>
        </row>
        <row r="929">
          <cell r="D929" t="str">
            <v>2102.01</v>
          </cell>
        </row>
        <row r="930">
          <cell r="B930" t="str">
            <v/>
          </cell>
        </row>
        <row r="930">
          <cell r="D930" t="str">
            <v>EC.02</v>
          </cell>
        </row>
        <row r="931">
          <cell r="B931" t="str">
            <v/>
          </cell>
        </row>
        <row r="931">
          <cell r="D931" t="str">
            <v>2102.02</v>
          </cell>
        </row>
        <row r="932">
          <cell r="B932" t="str">
            <v/>
          </cell>
        </row>
        <row r="932">
          <cell r="D932" t="str">
            <v>2102.03</v>
          </cell>
        </row>
        <row r="933">
          <cell r="B933" t="str">
            <v/>
          </cell>
        </row>
        <row r="933">
          <cell r="D933" t="str">
            <v>2102.04</v>
          </cell>
        </row>
        <row r="934">
          <cell r="B934" t="str">
            <v/>
          </cell>
        </row>
        <row r="934">
          <cell r="D934" t="str">
            <v>2102.05</v>
          </cell>
        </row>
        <row r="935">
          <cell r="B935" t="str">
            <v/>
          </cell>
        </row>
        <row r="935">
          <cell r="D935" t="str">
            <v>EC.04</v>
          </cell>
        </row>
        <row r="936">
          <cell r="B936" t="str">
            <v>002102000010000-2102.06</v>
          </cell>
        </row>
        <row r="936">
          <cell r="D936" t="str">
            <v>2102.06</v>
          </cell>
        </row>
        <row r="937">
          <cell r="B937" t="str">
            <v/>
          </cell>
        </row>
        <row r="937">
          <cell r="D937" t="str">
            <v>EC.05</v>
          </cell>
        </row>
        <row r="938">
          <cell r="B938" t="str">
            <v/>
          </cell>
        </row>
        <row r="938">
          <cell r="D938" t="str">
            <v>2102.07</v>
          </cell>
        </row>
        <row r="939">
          <cell r="B939" t="str">
            <v/>
          </cell>
        </row>
        <row r="939">
          <cell r="D939" t="str">
            <v>EC.06</v>
          </cell>
        </row>
        <row r="940">
          <cell r="B940" t="str">
            <v/>
          </cell>
        </row>
        <row r="940">
          <cell r="D940" t="str">
            <v>210200001</v>
          </cell>
        </row>
        <row r="941">
          <cell r="B941" t="str">
            <v/>
          </cell>
        </row>
        <row r="941">
          <cell r="D941" t="str">
            <v>ECA</v>
          </cell>
        </row>
        <row r="942">
          <cell r="B942" t="str">
            <v/>
          </cell>
        </row>
        <row r="942">
          <cell r="D942" t="str">
            <v>EC.03</v>
          </cell>
        </row>
        <row r="943">
          <cell r="B943" t="str">
            <v/>
          </cell>
        </row>
        <row r="943">
          <cell r="D943" t="str">
            <v>210200001.01</v>
          </cell>
        </row>
        <row r="944">
          <cell r="B944" t="str">
            <v/>
          </cell>
        </row>
        <row r="944">
          <cell r="D944" t="str">
            <v>ECABA001</v>
          </cell>
        </row>
        <row r="945">
          <cell r="B945" t="str">
            <v/>
          </cell>
        </row>
        <row r="945">
          <cell r="D945" t="str">
            <v>ECABB001</v>
          </cell>
        </row>
        <row r="946">
          <cell r="B946" t="str">
            <v/>
          </cell>
        </row>
        <row r="946">
          <cell r="D946" t="str">
            <v>ECABC002</v>
          </cell>
        </row>
        <row r="947">
          <cell r="B947" t="str">
            <v/>
          </cell>
        </row>
        <row r="947">
          <cell r="D947" t="str">
            <v>ECABN001</v>
          </cell>
        </row>
        <row r="948">
          <cell r="B948" t="str">
            <v/>
          </cell>
        </row>
        <row r="948">
          <cell r="D948" t="str">
            <v>ECABN002</v>
          </cell>
        </row>
        <row r="949">
          <cell r="B949" t="str">
            <v/>
          </cell>
        </row>
        <row r="949">
          <cell r="D949" t="str">
            <v>ECADF001</v>
          </cell>
        </row>
        <row r="950">
          <cell r="B950" t="str">
            <v/>
          </cell>
        </row>
        <row r="950">
          <cell r="D950" t="str">
            <v>ECAEB001</v>
          </cell>
        </row>
        <row r="951">
          <cell r="B951" t="str">
            <v/>
          </cell>
        </row>
        <row r="951">
          <cell r="D951" t="str">
            <v>ECAFK001</v>
          </cell>
        </row>
        <row r="952">
          <cell r="B952" t="str">
            <v/>
          </cell>
        </row>
        <row r="952">
          <cell r="D952" t="str">
            <v>ECAGF001</v>
          </cell>
        </row>
        <row r="953">
          <cell r="B953" t="str">
            <v/>
          </cell>
        </row>
        <row r="953">
          <cell r="D953" t="str">
            <v>ECAGJ001</v>
          </cell>
        </row>
        <row r="954">
          <cell r="B954" t="str">
            <v/>
          </cell>
        </row>
        <row r="954">
          <cell r="D954" t="str">
            <v>ECAHJ001</v>
          </cell>
        </row>
        <row r="955">
          <cell r="B955" t="str">
            <v/>
          </cell>
        </row>
        <row r="955">
          <cell r="D955" t="str">
            <v>ECAHY001</v>
          </cell>
        </row>
        <row r="956">
          <cell r="B956" t="str">
            <v/>
          </cell>
        </row>
        <row r="956">
          <cell r="D956" t="str">
            <v>ECAJT001</v>
          </cell>
        </row>
        <row r="957">
          <cell r="B957" t="str">
            <v/>
          </cell>
        </row>
        <row r="957">
          <cell r="D957" t="str">
            <v>ECAKA001</v>
          </cell>
        </row>
        <row r="958">
          <cell r="B958" t="str">
            <v/>
          </cell>
        </row>
        <row r="958">
          <cell r="D958" t="str">
            <v>ECAPU001</v>
          </cell>
        </row>
        <row r="959">
          <cell r="B959" t="str">
            <v/>
          </cell>
        </row>
        <row r="959">
          <cell r="D959" t="str">
            <v>ECAQT001</v>
          </cell>
        </row>
        <row r="960">
          <cell r="B960" t="str">
            <v/>
          </cell>
        </row>
        <row r="960">
          <cell r="D960" t="str">
            <v>ECAQT002</v>
          </cell>
        </row>
        <row r="961">
          <cell r="B961" t="str">
            <v/>
          </cell>
        </row>
        <row r="961">
          <cell r="D961" t="str">
            <v>ECAQU001</v>
          </cell>
        </row>
        <row r="962">
          <cell r="B962" t="str">
            <v/>
          </cell>
        </row>
        <row r="962">
          <cell r="D962" t="str">
            <v>ECASK001</v>
          </cell>
        </row>
        <row r="963">
          <cell r="B963" t="str">
            <v/>
          </cell>
        </row>
        <row r="963">
          <cell r="D963" t="str">
            <v>ECAVH001</v>
          </cell>
        </row>
        <row r="964">
          <cell r="B964" t="str">
            <v/>
          </cell>
        </row>
        <row r="964">
          <cell r="D964" t="str">
            <v>ECAVN001</v>
          </cell>
        </row>
        <row r="965">
          <cell r="B965" t="str">
            <v/>
          </cell>
        </row>
        <row r="965">
          <cell r="D965" t="str">
            <v>ECAVT001</v>
          </cell>
        </row>
        <row r="966">
          <cell r="B966" t="str">
            <v/>
          </cell>
        </row>
        <row r="966">
          <cell r="D966" t="str">
            <v>ECAWF001</v>
          </cell>
        </row>
        <row r="967">
          <cell r="B967" t="str">
            <v/>
          </cell>
        </row>
        <row r="967">
          <cell r="D967" t="str">
            <v>ECAWG001</v>
          </cell>
        </row>
        <row r="968">
          <cell r="B968" t="str">
            <v/>
          </cell>
        </row>
        <row r="968">
          <cell r="D968" t="str">
            <v>ECAWJ001</v>
          </cell>
        </row>
        <row r="969">
          <cell r="B969" t="str">
            <v/>
          </cell>
        </row>
        <row r="969">
          <cell r="D969" t="str">
            <v>ECAWL001</v>
          </cell>
        </row>
        <row r="970">
          <cell r="B970" t="str">
            <v/>
          </cell>
        </row>
        <row r="970">
          <cell r="D970" t="str">
            <v>ECAWR001</v>
          </cell>
        </row>
        <row r="971">
          <cell r="B971" t="str">
            <v/>
          </cell>
        </row>
        <row r="971">
          <cell r="D971" t="str">
            <v>ECAXC001</v>
          </cell>
        </row>
        <row r="972">
          <cell r="B972" t="str">
            <v/>
          </cell>
        </row>
        <row r="972">
          <cell r="D972" t="str">
            <v>ECAXD001</v>
          </cell>
        </row>
        <row r="973">
          <cell r="B973" t="str">
            <v/>
          </cell>
        </row>
        <row r="973">
          <cell r="D973" t="str">
            <v>ECAXF001</v>
          </cell>
        </row>
        <row r="974">
          <cell r="B974" t="str">
            <v/>
          </cell>
        </row>
        <row r="974">
          <cell r="D974" t="str">
            <v>ECAXJ001</v>
          </cell>
        </row>
        <row r="975">
          <cell r="B975" t="str">
            <v/>
          </cell>
        </row>
        <row r="975">
          <cell r="D975" t="str">
            <v>ECAXN001</v>
          </cell>
        </row>
        <row r="976">
          <cell r="B976" t="str">
            <v/>
          </cell>
        </row>
        <row r="976">
          <cell r="D976" t="str">
            <v>ECAXU001</v>
          </cell>
        </row>
        <row r="977">
          <cell r="B977" t="str">
            <v/>
          </cell>
        </row>
        <row r="977">
          <cell r="D977" t="str">
            <v>ECAXZ001</v>
          </cell>
        </row>
        <row r="978">
          <cell r="B978" t="str">
            <v/>
          </cell>
        </row>
        <row r="978">
          <cell r="D978" t="str">
            <v>ECAYA001</v>
          </cell>
        </row>
        <row r="979">
          <cell r="B979" t="str">
            <v/>
          </cell>
        </row>
        <row r="979">
          <cell r="D979" t="str">
            <v>ECCZX008</v>
          </cell>
        </row>
        <row r="980">
          <cell r="B980" t="str">
            <v/>
          </cell>
        </row>
        <row r="980">
          <cell r="D980" t="str">
            <v>ECAM9001</v>
          </cell>
        </row>
        <row r="981">
          <cell r="B981" t="str">
            <v/>
          </cell>
        </row>
        <row r="981">
          <cell r="D981" t="str">
            <v>210200002</v>
          </cell>
        </row>
        <row r="982">
          <cell r="B982" t="str">
            <v/>
          </cell>
        </row>
        <row r="982">
          <cell r="D982" t="str">
            <v>210200002.01</v>
          </cell>
        </row>
        <row r="983">
          <cell r="B983" t="str">
            <v/>
          </cell>
        </row>
        <row r="983">
          <cell r="D983" t="str">
            <v>ECB</v>
          </cell>
        </row>
        <row r="984">
          <cell r="B984" t="str">
            <v/>
          </cell>
        </row>
        <row r="984">
          <cell r="D984" t="str">
            <v>ECCZX007</v>
          </cell>
        </row>
        <row r="985">
          <cell r="B985" t="str">
            <v/>
          </cell>
        </row>
        <row r="985">
          <cell r="D985" t="str">
            <v>ECBBB001</v>
          </cell>
        </row>
        <row r="986">
          <cell r="B986" t="str">
            <v/>
          </cell>
        </row>
        <row r="986">
          <cell r="D986" t="str">
            <v>ECBBN001</v>
          </cell>
        </row>
        <row r="987">
          <cell r="B987" t="str">
            <v/>
          </cell>
        </row>
        <row r="987">
          <cell r="D987" t="str">
            <v>ECBBN002</v>
          </cell>
        </row>
        <row r="988">
          <cell r="B988" t="str">
            <v/>
          </cell>
        </row>
        <row r="988">
          <cell r="D988" t="str">
            <v>ECBBP001</v>
          </cell>
        </row>
        <row r="989">
          <cell r="B989" t="str">
            <v/>
          </cell>
        </row>
        <row r="989">
          <cell r="D989" t="str">
            <v>ECBDF001</v>
          </cell>
        </row>
        <row r="990">
          <cell r="B990" t="str">
            <v/>
          </cell>
        </row>
        <row r="990">
          <cell r="D990" t="str">
            <v>ECBEB001</v>
          </cell>
        </row>
        <row r="991">
          <cell r="B991" t="str">
            <v/>
          </cell>
        </row>
        <row r="991">
          <cell r="D991" t="str">
            <v>ECBFK001</v>
          </cell>
        </row>
        <row r="992">
          <cell r="B992" t="str">
            <v/>
          </cell>
        </row>
        <row r="992">
          <cell r="D992" t="str">
            <v>ECBGF001</v>
          </cell>
        </row>
        <row r="993">
          <cell r="B993" t="str">
            <v/>
          </cell>
        </row>
        <row r="993">
          <cell r="D993" t="str">
            <v>ECBGJ001</v>
          </cell>
        </row>
        <row r="994">
          <cell r="B994" t="str">
            <v/>
          </cell>
        </row>
        <row r="994">
          <cell r="D994" t="str">
            <v>ECBHY001</v>
          </cell>
        </row>
        <row r="995">
          <cell r="B995" t="str">
            <v/>
          </cell>
        </row>
        <row r="995">
          <cell r="D995" t="str">
            <v>ECBJT001</v>
          </cell>
        </row>
        <row r="996">
          <cell r="B996" t="str">
            <v/>
          </cell>
        </row>
        <row r="996">
          <cell r="D996" t="str">
            <v>ECBKA001</v>
          </cell>
        </row>
        <row r="997">
          <cell r="B997" t="str">
            <v/>
          </cell>
        </row>
        <row r="997">
          <cell r="D997" t="str">
            <v>ECBQT001</v>
          </cell>
        </row>
        <row r="998">
          <cell r="B998" t="str">
            <v/>
          </cell>
        </row>
        <row r="998">
          <cell r="D998" t="str">
            <v>ECBQT002</v>
          </cell>
        </row>
        <row r="999">
          <cell r="B999" t="str">
            <v/>
          </cell>
        </row>
        <row r="999">
          <cell r="D999" t="str">
            <v>ECBQU001</v>
          </cell>
        </row>
        <row r="1000">
          <cell r="B1000" t="str">
            <v/>
          </cell>
        </row>
        <row r="1000">
          <cell r="D1000" t="str">
            <v>ECBVH001</v>
          </cell>
        </row>
        <row r="1001">
          <cell r="B1001" t="str">
            <v/>
          </cell>
        </row>
        <row r="1001">
          <cell r="D1001" t="str">
            <v>ECBVN001</v>
          </cell>
        </row>
        <row r="1002">
          <cell r="B1002" t="str">
            <v/>
          </cell>
        </row>
        <row r="1002">
          <cell r="D1002" t="str">
            <v>ECBVT001</v>
          </cell>
        </row>
        <row r="1003">
          <cell r="B1003" t="str">
            <v/>
          </cell>
        </row>
        <row r="1003">
          <cell r="D1003" t="str">
            <v>ECBWF001</v>
          </cell>
        </row>
        <row r="1004">
          <cell r="B1004" t="str">
            <v/>
          </cell>
        </row>
        <row r="1004">
          <cell r="D1004" t="str">
            <v>ECBWG001</v>
          </cell>
        </row>
        <row r="1005">
          <cell r="B1005" t="str">
            <v/>
          </cell>
        </row>
        <row r="1005">
          <cell r="D1005" t="str">
            <v>ECBWL001</v>
          </cell>
        </row>
        <row r="1006">
          <cell r="B1006" t="str">
            <v/>
          </cell>
        </row>
        <row r="1006">
          <cell r="D1006" t="str">
            <v>ECBWR001</v>
          </cell>
        </row>
        <row r="1007">
          <cell r="B1007" t="str">
            <v/>
          </cell>
        </row>
        <row r="1007">
          <cell r="D1007" t="str">
            <v>ECBXC001</v>
          </cell>
        </row>
        <row r="1008">
          <cell r="B1008" t="str">
            <v/>
          </cell>
        </row>
        <row r="1008">
          <cell r="D1008" t="str">
            <v>ECBXF001</v>
          </cell>
        </row>
        <row r="1009">
          <cell r="B1009" t="str">
            <v/>
          </cell>
        </row>
        <row r="1009">
          <cell r="D1009" t="str">
            <v>ECBXN001</v>
          </cell>
        </row>
        <row r="1010">
          <cell r="B1010" t="str">
            <v/>
          </cell>
        </row>
        <row r="1010">
          <cell r="D1010" t="str">
            <v>ECBXU001</v>
          </cell>
        </row>
        <row r="1011">
          <cell r="B1011" t="str">
            <v/>
          </cell>
        </row>
        <row r="1011">
          <cell r="D1011" t="str">
            <v>ECBXZ001</v>
          </cell>
        </row>
        <row r="1012">
          <cell r="B1012" t="str">
            <v/>
          </cell>
        </row>
        <row r="1012">
          <cell r="D1012" t="str">
            <v>ECBM9001</v>
          </cell>
        </row>
        <row r="1013">
          <cell r="B1013" t="str">
            <v/>
          </cell>
        </row>
        <row r="1013">
          <cell r="D1013" t="str">
            <v>ECC</v>
          </cell>
        </row>
        <row r="1014">
          <cell r="B1014" t="str">
            <v/>
          </cell>
        </row>
        <row r="1014">
          <cell r="D1014" t="str">
            <v>210200003</v>
          </cell>
        </row>
        <row r="1015">
          <cell r="B1015" t="str">
            <v/>
          </cell>
        </row>
        <row r="1015">
          <cell r="D1015" t="str">
            <v>ECABC001</v>
          </cell>
        </row>
        <row r="1016">
          <cell r="B1016" t="str">
            <v/>
          </cell>
        </row>
        <row r="1016">
          <cell r="D1016" t="str">
            <v>210200003.10</v>
          </cell>
        </row>
        <row r="1017">
          <cell r="B1017" t="str">
            <v/>
          </cell>
        </row>
        <row r="1017">
          <cell r="D1017" t="str">
            <v>ECCZX003</v>
          </cell>
        </row>
        <row r="1018">
          <cell r="B1018" t="str">
            <v/>
          </cell>
        </row>
        <row r="1018">
          <cell r="D1018" t="str">
            <v>ECCZY001</v>
          </cell>
        </row>
        <row r="1019">
          <cell r="B1019" t="str">
            <v/>
          </cell>
        </row>
        <row r="1019">
          <cell r="D1019" t="str">
            <v>210200011</v>
          </cell>
        </row>
        <row r="1020">
          <cell r="B1020" t="str">
            <v/>
          </cell>
        </row>
        <row r="1020">
          <cell r="D1020" t="str">
            <v>210200011.01</v>
          </cell>
        </row>
        <row r="1021">
          <cell r="B1021" t="str">
            <v/>
          </cell>
        </row>
        <row r="1021">
          <cell r="D1021" t="str">
            <v>ECCZZ003</v>
          </cell>
        </row>
        <row r="1022">
          <cell r="B1022" t="str">
            <v/>
          </cell>
        </row>
        <row r="1022">
          <cell r="D1022" t="str">
            <v>210200003.20</v>
          </cell>
        </row>
        <row r="1023">
          <cell r="B1023" t="str">
            <v/>
          </cell>
        </row>
        <row r="1023">
          <cell r="D1023" t="str">
            <v>ECCZX002</v>
          </cell>
        </row>
        <row r="1024">
          <cell r="B1024" t="str">
            <v/>
          </cell>
        </row>
        <row r="1024">
          <cell r="D1024" t="str">
            <v>210200003.01</v>
          </cell>
        </row>
        <row r="1025">
          <cell r="B1025" t="str">
            <v/>
          </cell>
        </row>
        <row r="1025">
          <cell r="D1025" t="str">
            <v>210200003.02</v>
          </cell>
        </row>
        <row r="1026">
          <cell r="B1026" t="str">
            <v/>
          </cell>
        </row>
        <row r="1026">
          <cell r="D1026" t="str">
            <v>ECCZX001</v>
          </cell>
        </row>
        <row r="1027">
          <cell r="B1027" t="str">
            <v/>
          </cell>
        </row>
        <row r="1027">
          <cell r="D1027" t="str">
            <v>210200003.30</v>
          </cell>
        </row>
        <row r="1028">
          <cell r="B1028" t="str">
            <v/>
          </cell>
        </row>
        <row r="1028">
          <cell r="D1028" t="str">
            <v>ECCZX004</v>
          </cell>
        </row>
        <row r="1029">
          <cell r="B1029" t="str">
            <v/>
          </cell>
        </row>
        <row r="1029">
          <cell r="D1029" t="str">
            <v>210200003.40</v>
          </cell>
        </row>
        <row r="1030">
          <cell r="B1030" t="str">
            <v/>
          </cell>
        </row>
        <row r="1030">
          <cell r="D1030" t="str">
            <v>210200004</v>
          </cell>
        </row>
        <row r="1031">
          <cell r="B1031" t="str">
            <v/>
          </cell>
        </row>
        <row r="1031">
          <cell r="D1031" t="str">
            <v>ECAKA002</v>
          </cell>
        </row>
        <row r="1032">
          <cell r="B1032" t="str">
            <v/>
          </cell>
        </row>
        <row r="1032">
          <cell r="D1032" t="str">
            <v>210200004.01</v>
          </cell>
        </row>
        <row r="1033">
          <cell r="B1033" t="str">
            <v/>
          </cell>
        </row>
        <row r="1033">
          <cell r="D1033" t="str">
            <v>ECAKA002.01</v>
          </cell>
        </row>
        <row r="1034">
          <cell r="B1034" t="str">
            <v/>
          </cell>
        </row>
        <row r="1034">
          <cell r="D1034" t="str">
            <v>ECBKU001</v>
          </cell>
        </row>
        <row r="1035">
          <cell r="B1035" t="str">
            <v/>
          </cell>
        </row>
        <row r="1035">
          <cell r="D1035" t="str">
            <v>210200005</v>
          </cell>
        </row>
        <row r="1036">
          <cell r="B1036" t="str">
            <v/>
          </cell>
        </row>
        <row r="1036">
          <cell r="D1036" t="str">
            <v>ECBBJ001</v>
          </cell>
        </row>
        <row r="1037">
          <cell r="B1037" t="str">
            <v/>
          </cell>
        </row>
        <row r="1037">
          <cell r="D1037" t="str">
            <v>ECABJ001</v>
          </cell>
        </row>
        <row r="1038">
          <cell r="B1038" t="str">
            <v/>
          </cell>
        </row>
        <row r="1038">
          <cell r="D1038" t="str">
            <v>ECABM001</v>
          </cell>
        </row>
        <row r="1039">
          <cell r="B1039" t="str">
            <v/>
          </cell>
        </row>
        <row r="1039">
          <cell r="D1039" t="str">
            <v>ECBLF001</v>
          </cell>
        </row>
        <row r="1040">
          <cell r="B1040" t="str">
            <v/>
          </cell>
        </row>
        <row r="1040">
          <cell r="D1040" t="str">
            <v>ECBLA001</v>
          </cell>
        </row>
        <row r="1041">
          <cell r="B1041" t="str">
            <v/>
          </cell>
        </row>
        <row r="1041">
          <cell r="D1041" t="str">
            <v>ECBLJ001</v>
          </cell>
        </row>
        <row r="1042">
          <cell r="B1042" t="str">
            <v/>
          </cell>
        </row>
        <row r="1042">
          <cell r="D1042" t="str">
            <v>ECBLK001</v>
          </cell>
        </row>
        <row r="1043">
          <cell r="B1043" t="str">
            <v/>
          </cell>
        </row>
        <row r="1043">
          <cell r="D1043" t="str">
            <v>ECBML001</v>
          </cell>
        </row>
        <row r="1044">
          <cell r="B1044" t="str">
            <v/>
          </cell>
        </row>
        <row r="1044">
          <cell r="D1044" t="str">
            <v>ECBL5001.10</v>
          </cell>
        </row>
        <row r="1045">
          <cell r="B1045" t="str">
            <v/>
          </cell>
        </row>
        <row r="1045">
          <cell r="D1045" t="str">
            <v>ECBL5001</v>
          </cell>
        </row>
        <row r="1046">
          <cell r="B1046" t="str">
            <v/>
          </cell>
        </row>
        <row r="1046">
          <cell r="D1046" t="str">
            <v>210200006</v>
          </cell>
        </row>
        <row r="1047">
          <cell r="B1047" t="str">
            <v/>
          </cell>
        </row>
        <row r="1047">
          <cell r="D1047" t="str">
            <v>210200006.20</v>
          </cell>
        </row>
        <row r="1048">
          <cell r="B1048" t="str">
            <v/>
          </cell>
        </row>
        <row r="1048">
          <cell r="D1048" t="str">
            <v>ECABS001</v>
          </cell>
        </row>
        <row r="1049">
          <cell r="B1049" t="str">
            <v/>
          </cell>
        </row>
        <row r="1049">
          <cell r="D1049" t="str">
            <v>210200006.40</v>
          </cell>
        </row>
        <row r="1050">
          <cell r="B1050" t="str">
            <v/>
          </cell>
        </row>
        <row r="1050">
          <cell r="D1050" t="str">
            <v>ECABS001.10</v>
          </cell>
        </row>
        <row r="1051">
          <cell r="B1051" t="str">
            <v/>
          </cell>
        </row>
        <row r="1051">
          <cell r="D1051" t="str">
            <v>210200006.50</v>
          </cell>
        </row>
        <row r="1052">
          <cell r="B1052" t="str">
            <v/>
          </cell>
        </row>
        <row r="1052">
          <cell r="D1052" t="str">
            <v>ECABS001.20</v>
          </cell>
        </row>
        <row r="1053">
          <cell r="B1053" t="str">
            <v/>
          </cell>
        </row>
        <row r="1053">
          <cell r="D1053" t="str">
            <v>210200006.60</v>
          </cell>
        </row>
        <row r="1054">
          <cell r="B1054" t="str">
            <v/>
          </cell>
        </row>
        <row r="1054">
          <cell r="D1054" t="str">
            <v>ECABS001.30</v>
          </cell>
        </row>
        <row r="1055">
          <cell r="B1055" t="str">
            <v/>
          </cell>
        </row>
        <row r="1055">
          <cell r="D1055" t="str">
            <v>210200006.10</v>
          </cell>
        </row>
        <row r="1056">
          <cell r="B1056" t="str">
            <v/>
          </cell>
        </row>
        <row r="1056">
          <cell r="D1056" t="str">
            <v>ECAQP001</v>
          </cell>
        </row>
        <row r="1057">
          <cell r="B1057" t="str">
            <v/>
          </cell>
        </row>
        <row r="1057">
          <cell r="D1057" t="str">
            <v>210200006.30</v>
          </cell>
        </row>
        <row r="1058">
          <cell r="B1058" t="str">
            <v/>
          </cell>
        </row>
        <row r="1058">
          <cell r="D1058" t="str">
            <v>ECARA001</v>
          </cell>
        </row>
        <row r="1059">
          <cell r="B1059" t="str">
            <v/>
          </cell>
        </row>
        <row r="1059">
          <cell r="D1059" t="str">
            <v>210200007</v>
          </cell>
        </row>
        <row r="1060">
          <cell r="B1060" t="str">
            <v/>
          </cell>
        </row>
        <row r="1060">
          <cell r="D1060" t="str">
            <v>210200007.10</v>
          </cell>
        </row>
        <row r="1061">
          <cell r="B1061" t="str">
            <v/>
          </cell>
        </row>
        <row r="1061">
          <cell r="D1061" t="str">
            <v>210200007.20</v>
          </cell>
        </row>
        <row r="1062">
          <cell r="B1062" t="str">
            <v/>
          </cell>
        </row>
        <row r="1062">
          <cell r="D1062" t="str">
            <v>ECCZX005</v>
          </cell>
        </row>
        <row r="1063">
          <cell r="B1063" t="str">
            <v/>
          </cell>
        </row>
        <row r="1063">
          <cell r="D1063" t="str">
            <v>ECCZX006</v>
          </cell>
        </row>
        <row r="1064">
          <cell r="B1064" t="str">
            <v/>
          </cell>
        </row>
        <row r="1064">
          <cell r="D1064" t="str">
            <v>210200008</v>
          </cell>
        </row>
        <row r="1065">
          <cell r="B1065" t="str">
            <v>002102000090000-210200009</v>
          </cell>
        </row>
        <row r="1065">
          <cell r="D1065" t="str">
            <v>210200009</v>
          </cell>
        </row>
        <row r="1066">
          <cell r="B1066" t="str">
            <v/>
          </cell>
        </row>
        <row r="1066">
          <cell r="D1066" t="str">
            <v>210200010</v>
          </cell>
        </row>
        <row r="1067">
          <cell r="B1067" t="str">
            <v/>
          </cell>
        </row>
        <row r="1067">
          <cell r="D1067" t="str">
            <v>ECZ</v>
          </cell>
        </row>
        <row r="1068">
          <cell r="B1068" t="str">
            <v/>
          </cell>
        </row>
        <row r="1068">
          <cell r="D1068" t="str">
            <v>ECZZZ004</v>
          </cell>
        </row>
        <row r="1069">
          <cell r="B1069" t="str">
            <v/>
          </cell>
        </row>
        <row r="1069">
          <cell r="D1069" t="str">
            <v>2103</v>
          </cell>
        </row>
        <row r="1070">
          <cell r="B1070" t="str">
            <v/>
          </cell>
        </row>
        <row r="1070">
          <cell r="D1070" t="str">
            <v>EB</v>
          </cell>
        </row>
        <row r="1071">
          <cell r="B1071" t="str">
            <v/>
          </cell>
        </row>
        <row r="1071">
          <cell r="D1071" t="str">
            <v>2103.01</v>
          </cell>
        </row>
        <row r="1072">
          <cell r="B1072" t="str">
            <v/>
          </cell>
        </row>
        <row r="1072">
          <cell r="D1072" t="str">
            <v>EB.01</v>
          </cell>
        </row>
        <row r="1073">
          <cell r="B1073" t="str">
            <v/>
          </cell>
        </row>
        <row r="1073">
          <cell r="D1073" t="str">
            <v>2103.02</v>
          </cell>
        </row>
        <row r="1074">
          <cell r="B1074" t="str">
            <v/>
          </cell>
        </row>
        <row r="1074">
          <cell r="D1074" t="str">
            <v>EB.02</v>
          </cell>
        </row>
        <row r="1075">
          <cell r="B1075" t="str">
            <v/>
          </cell>
        </row>
        <row r="1075">
          <cell r="D1075" t="str">
            <v>2103.03</v>
          </cell>
        </row>
        <row r="1076">
          <cell r="B1076" t="str">
            <v/>
          </cell>
        </row>
        <row r="1076">
          <cell r="D1076" t="str">
            <v>EB.03</v>
          </cell>
        </row>
        <row r="1077">
          <cell r="B1077" t="str">
            <v/>
          </cell>
        </row>
        <row r="1077">
          <cell r="D1077" t="str">
            <v>2103.04</v>
          </cell>
        </row>
        <row r="1078">
          <cell r="B1078" t="str">
            <v/>
          </cell>
        </row>
        <row r="1078">
          <cell r="D1078" t="str">
            <v>2103.05</v>
          </cell>
        </row>
        <row r="1079">
          <cell r="B1079" t="str">
            <v/>
          </cell>
        </row>
        <row r="1079">
          <cell r="D1079" t="str">
            <v>2103.06</v>
          </cell>
        </row>
        <row r="1080">
          <cell r="B1080" t="str">
            <v/>
          </cell>
        </row>
        <row r="1080">
          <cell r="D1080" t="str">
            <v>EB.04</v>
          </cell>
        </row>
        <row r="1081">
          <cell r="B1081" t="str">
            <v/>
          </cell>
        </row>
        <row r="1081">
          <cell r="D1081" t="str">
            <v>2103.07</v>
          </cell>
        </row>
        <row r="1082">
          <cell r="B1082" t="str">
            <v/>
          </cell>
        </row>
        <row r="1082">
          <cell r="D1082" t="str">
            <v>2103.08</v>
          </cell>
        </row>
        <row r="1083">
          <cell r="B1083" t="str">
            <v/>
          </cell>
        </row>
        <row r="1083">
          <cell r="D1083" t="str">
            <v>2103.09</v>
          </cell>
        </row>
        <row r="1084">
          <cell r="B1084" t="str">
            <v/>
          </cell>
        </row>
        <row r="1084">
          <cell r="D1084" t="str">
            <v>EB.05</v>
          </cell>
        </row>
        <row r="1085">
          <cell r="B1085" t="str">
            <v>002103000010000-2103.10</v>
          </cell>
        </row>
        <row r="1085">
          <cell r="D1085" t="str">
            <v>2103.10</v>
          </cell>
        </row>
        <row r="1086">
          <cell r="B1086" t="str">
            <v/>
          </cell>
        </row>
        <row r="1086">
          <cell r="D1086" t="str">
            <v>EB.06</v>
          </cell>
        </row>
        <row r="1087">
          <cell r="B1087" t="str">
            <v/>
          </cell>
        </row>
        <row r="1087">
          <cell r="D1087" t="str">
            <v>2103.11</v>
          </cell>
        </row>
        <row r="1088">
          <cell r="B1088" t="str">
            <v/>
          </cell>
        </row>
        <row r="1088">
          <cell r="D1088" t="str">
            <v>EB.07</v>
          </cell>
        </row>
        <row r="1089">
          <cell r="B1089" t="str">
            <v/>
          </cell>
        </row>
        <row r="1089">
          <cell r="D1089" t="str">
            <v>210300001</v>
          </cell>
        </row>
        <row r="1090">
          <cell r="B1090" t="str">
            <v/>
          </cell>
        </row>
        <row r="1090">
          <cell r="D1090" t="str">
            <v>EBA</v>
          </cell>
        </row>
        <row r="1091">
          <cell r="B1091" t="str">
            <v/>
          </cell>
        </row>
        <row r="1091">
          <cell r="D1091" t="str">
            <v>210300001.09</v>
          </cell>
        </row>
        <row r="1092">
          <cell r="B1092" t="str">
            <v/>
          </cell>
        </row>
        <row r="1092">
          <cell r="D1092" t="str">
            <v>EBA.01</v>
          </cell>
        </row>
        <row r="1093">
          <cell r="B1093" t="str">
            <v/>
          </cell>
        </row>
        <row r="1093">
          <cell r="D1093" t="str">
            <v>210300001.01</v>
          </cell>
        </row>
        <row r="1094">
          <cell r="B1094" t="str">
            <v/>
          </cell>
        </row>
        <row r="1094">
          <cell r="D1094" t="str">
            <v>EBABP001</v>
          </cell>
        </row>
        <row r="1095">
          <cell r="B1095" t="str">
            <v/>
          </cell>
        </row>
        <row r="1095">
          <cell r="D1095" t="str">
            <v>210300001.05</v>
          </cell>
        </row>
        <row r="1096">
          <cell r="B1096" t="str">
            <v/>
          </cell>
        </row>
        <row r="1096">
          <cell r="D1096" t="str">
            <v>EBABN001</v>
          </cell>
        </row>
        <row r="1097">
          <cell r="B1097" t="str">
            <v/>
          </cell>
        </row>
        <row r="1097">
          <cell r="D1097" t="str">
            <v>EBAHS001</v>
          </cell>
        </row>
        <row r="1098">
          <cell r="B1098" t="str">
            <v/>
          </cell>
        </row>
        <row r="1098">
          <cell r="D1098" t="str">
            <v>210300001.02</v>
          </cell>
        </row>
        <row r="1099">
          <cell r="B1099" t="str">
            <v/>
          </cell>
        </row>
        <row r="1099">
          <cell r="D1099" t="str">
            <v>EBAEA001</v>
          </cell>
        </row>
        <row r="1100">
          <cell r="B1100" t="str">
            <v/>
          </cell>
        </row>
        <row r="1100">
          <cell r="D1100" t="str">
            <v>EBAFA001</v>
          </cell>
        </row>
        <row r="1101">
          <cell r="B1101" t="str">
            <v/>
          </cell>
        </row>
        <row r="1101">
          <cell r="D1101" t="str">
            <v>EBAHF001</v>
          </cell>
        </row>
        <row r="1102">
          <cell r="B1102" t="str">
            <v/>
          </cell>
        </row>
        <row r="1102">
          <cell r="D1102" t="str">
            <v>EBAHG001</v>
          </cell>
        </row>
        <row r="1103">
          <cell r="B1103" t="str">
            <v/>
          </cell>
        </row>
        <row r="1103">
          <cell r="D1103" t="str">
            <v>210300001.08</v>
          </cell>
        </row>
        <row r="1104">
          <cell r="B1104" t="str">
            <v/>
          </cell>
        </row>
        <row r="1104">
          <cell r="D1104" t="str">
            <v>EBAGF001</v>
          </cell>
        </row>
        <row r="1105">
          <cell r="B1105" t="str">
            <v/>
          </cell>
        </row>
        <row r="1105">
          <cell r="D1105" t="str">
            <v>EBAHY001</v>
          </cell>
        </row>
        <row r="1106">
          <cell r="B1106" t="str">
            <v/>
          </cell>
        </row>
        <row r="1106">
          <cell r="D1106" t="str">
            <v>EBAJT001</v>
          </cell>
        </row>
        <row r="1107">
          <cell r="B1107" t="str">
            <v/>
          </cell>
        </row>
        <row r="1107">
          <cell r="D1107" t="str">
            <v>EBAQT001</v>
          </cell>
        </row>
        <row r="1108">
          <cell r="B1108" t="str">
            <v/>
          </cell>
        </row>
        <row r="1108">
          <cell r="D1108" t="str">
            <v>EBAQT002</v>
          </cell>
        </row>
        <row r="1109">
          <cell r="B1109" t="str">
            <v/>
          </cell>
        </row>
        <row r="1109">
          <cell r="D1109" t="str">
            <v>EBAQU001</v>
          </cell>
        </row>
        <row r="1110">
          <cell r="B1110" t="str">
            <v/>
          </cell>
        </row>
        <row r="1110">
          <cell r="D1110" t="str">
            <v>EBAVH001</v>
          </cell>
        </row>
        <row r="1111">
          <cell r="B1111" t="str">
            <v/>
          </cell>
        </row>
        <row r="1111">
          <cell r="D1111" t="str">
            <v>EBAVN001</v>
          </cell>
        </row>
        <row r="1112">
          <cell r="B1112" t="str">
            <v/>
          </cell>
        </row>
        <row r="1112">
          <cell r="D1112" t="str">
            <v>EBAVT001</v>
          </cell>
        </row>
        <row r="1113">
          <cell r="B1113" t="str">
            <v/>
          </cell>
        </row>
        <row r="1113">
          <cell r="D1113" t="str">
            <v>EBAVY001</v>
          </cell>
        </row>
        <row r="1114">
          <cell r="B1114" t="str">
            <v/>
          </cell>
        </row>
        <row r="1114">
          <cell r="D1114" t="str">
            <v>EBAXB001</v>
          </cell>
        </row>
        <row r="1115">
          <cell r="B1115" t="str">
            <v/>
          </cell>
        </row>
        <row r="1115">
          <cell r="D1115" t="str">
            <v>EBAXB002</v>
          </cell>
        </row>
        <row r="1116">
          <cell r="B1116" t="str">
            <v/>
          </cell>
        </row>
        <row r="1116">
          <cell r="D1116" t="str">
            <v>EBAXC001</v>
          </cell>
        </row>
        <row r="1117">
          <cell r="B1117" t="str">
            <v/>
          </cell>
        </row>
        <row r="1117">
          <cell r="D1117" t="str">
            <v>EBAXF001</v>
          </cell>
        </row>
        <row r="1118">
          <cell r="B1118" t="str">
            <v/>
          </cell>
        </row>
        <row r="1118">
          <cell r="D1118" t="str">
            <v>EBAXN001</v>
          </cell>
        </row>
        <row r="1119">
          <cell r="B1119" t="str">
            <v/>
          </cell>
        </row>
        <row r="1119">
          <cell r="D1119" t="str">
            <v>EBAXU001</v>
          </cell>
        </row>
        <row r="1120">
          <cell r="B1120" t="str">
            <v/>
          </cell>
        </row>
        <row r="1120">
          <cell r="D1120" t="str">
            <v>EBAWA001</v>
          </cell>
        </row>
        <row r="1121">
          <cell r="B1121" t="str">
            <v/>
          </cell>
        </row>
        <row r="1121">
          <cell r="D1121" t="str">
            <v>EBAWA002</v>
          </cell>
        </row>
        <row r="1122">
          <cell r="B1122" t="str">
            <v/>
          </cell>
        </row>
        <row r="1122">
          <cell r="D1122" t="str">
            <v>EBAWA003</v>
          </cell>
        </row>
        <row r="1123">
          <cell r="B1123" t="str">
            <v/>
          </cell>
        </row>
        <row r="1123">
          <cell r="D1123" t="str">
            <v>EBAWR001</v>
          </cell>
        </row>
        <row r="1124">
          <cell r="B1124" t="str">
            <v/>
          </cell>
        </row>
        <row r="1124">
          <cell r="D1124" t="str">
            <v>EBADF001</v>
          </cell>
        </row>
        <row r="1125">
          <cell r="B1125" t="str">
            <v/>
          </cell>
        </row>
        <row r="1125">
          <cell r="D1125" t="str">
            <v>210300001.03</v>
          </cell>
        </row>
        <row r="1126">
          <cell r="B1126" t="str">
            <v/>
          </cell>
        </row>
        <row r="1126">
          <cell r="D1126" t="str">
            <v>210300001.04</v>
          </cell>
        </row>
        <row r="1127">
          <cell r="B1127" t="str">
            <v/>
          </cell>
        </row>
        <row r="1127">
          <cell r="D1127" t="str">
            <v>210300001.06</v>
          </cell>
        </row>
        <row r="1128">
          <cell r="B1128" t="str">
            <v/>
          </cell>
        </row>
        <row r="1128">
          <cell r="D1128" t="str">
            <v>210300001.07</v>
          </cell>
        </row>
        <row r="1129">
          <cell r="B1129" t="str">
            <v/>
          </cell>
        </row>
        <row r="1129">
          <cell r="D1129" t="str">
            <v>210300002</v>
          </cell>
        </row>
        <row r="1130">
          <cell r="B1130" t="str">
            <v/>
          </cell>
        </row>
        <row r="1130">
          <cell r="D1130" t="str">
            <v>210300002.01</v>
          </cell>
        </row>
        <row r="1131">
          <cell r="B1131" t="str">
            <v/>
          </cell>
        </row>
        <row r="1131">
          <cell r="D1131" t="str">
            <v>210300002.02</v>
          </cell>
        </row>
        <row r="1132">
          <cell r="B1132" t="str">
            <v/>
          </cell>
        </row>
        <row r="1132">
          <cell r="D1132" t="str">
            <v>210300002.03</v>
          </cell>
        </row>
        <row r="1133">
          <cell r="B1133" t="str">
            <v/>
          </cell>
        </row>
        <row r="1133">
          <cell r="D1133" t="str">
            <v>210300002.04</v>
          </cell>
        </row>
        <row r="1134">
          <cell r="B1134" t="str">
            <v/>
          </cell>
        </row>
        <row r="1134">
          <cell r="D1134" t="str">
            <v>210300002.05</v>
          </cell>
        </row>
        <row r="1135">
          <cell r="B1135" t="str">
            <v/>
          </cell>
        </row>
        <row r="1135">
          <cell r="D1135" t="str">
            <v>210300002.06</v>
          </cell>
        </row>
        <row r="1136">
          <cell r="B1136" t="str">
            <v/>
          </cell>
        </row>
        <row r="1136">
          <cell r="D1136" t="str">
            <v>210300002.07</v>
          </cell>
        </row>
        <row r="1137">
          <cell r="B1137" t="str">
            <v/>
          </cell>
        </row>
        <row r="1137">
          <cell r="D1137" t="str">
            <v>210300002.08</v>
          </cell>
        </row>
        <row r="1138">
          <cell r="B1138" t="str">
            <v/>
          </cell>
        </row>
        <row r="1138">
          <cell r="D1138" t="str">
            <v>210300002.09</v>
          </cell>
        </row>
        <row r="1139">
          <cell r="B1139" t="str">
            <v/>
          </cell>
        </row>
        <row r="1139">
          <cell r="D1139" t="str">
            <v>EBB</v>
          </cell>
        </row>
        <row r="1140">
          <cell r="B1140" t="str">
            <v/>
          </cell>
        </row>
        <row r="1140">
          <cell r="D1140" t="str">
            <v>EBBBN001</v>
          </cell>
        </row>
        <row r="1141">
          <cell r="B1141" t="str">
            <v/>
          </cell>
        </row>
        <row r="1141">
          <cell r="D1141" t="str">
            <v>EBBBP001</v>
          </cell>
        </row>
        <row r="1142">
          <cell r="B1142" t="str">
            <v/>
          </cell>
        </row>
        <row r="1142">
          <cell r="D1142" t="str">
            <v>EBBHS001</v>
          </cell>
        </row>
        <row r="1143">
          <cell r="B1143" t="str">
            <v/>
          </cell>
        </row>
        <row r="1143">
          <cell r="D1143" t="str">
            <v>EBBEA001</v>
          </cell>
        </row>
        <row r="1144">
          <cell r="B1144" t="str">
            <v/>
          </cell>
        </row>
        <row r="1144">
          <cell r="D1144" t="str">
            <v>EBBFA001</v>
          </cell>
        </row>
        <row r="1145">
          <cell r="B1145" t="str">
            <v/>
          </cell>
        </row>
        <row r="1145">
          <cell r="D1145" t="str">
            <v>EBBHF001</v>
          </cell>
        </row>
        <row r="1146">
          <cell r="B1146" t="str">
            <v/>
          </cell>
        </row>
        <row r="1146">
          <cell r="D1146" t="str">
            <v>EBBHG001</v>
          </cell>
        </row>
        <row r="1147">
          <cell r="B1147" t="str">
            <v/>
          </cell>
        </row>
        <row r="1147">
          <cell r="D1147" t="str">
            <v>EBBGF001</v>
          </cell>
        </row>
        <row r="1148">
          <cell r="B1148" t="str">
            <v/>
          </cell>
        </row>
        <row r="1148">
          <cell r="D1148" t="str">
            <v>EBBHY001</v>
          </cell>
        </row>
        <row r="1149">
          <cell r="B1149" t="str">
            <v/>
          </cell>
        </row>
        <row r="1149">
          <cell r="D1149" t="str">
            <v>EBBJT001</v>
          </cell>
        </row>
        <row r="1150">
          <cell r="B1150" t="str">
            <v/>
          </cell>
        </row>
        <row r="1150">
          <cell r="D1150" t="str">
            <v>EBBDF001</v>
          </cell>
        </row>
        <row r="1151">
          <cell r="B1151" t="str">
            <v/>
          </cell>
        </row>
        <row r="1151">
          <cell r="D1151" t="str">
            <v>EBBQT001</v>
          </cell>
        </row>
        <row r="1152">
          <cell r="B1152" t="str">
            <v/>
          </cell>
        </row>
        <row r="1152">
          <cell r="D1152" t="str">
            <v>EBBQT002</v>
          </cell>
        </row>
        <row r="1153">
          <cell r="B1153" t="str">
            <v/>
          </cell>
        </row>
        <row r="1153">
          <cell r="D1153" t="str">
            <v>EBBQU001</v>
          </cell>
        </row>
        <row r="1154">
          <cell r="B1154" t="str">
            <v/>
          </cell>
        </row>
        <row r="1154">
          <cell r="D1154" t="str">
            <v>EBBVH001</v>
          </cell>
        </row>
        <row r="1155">
          <cell r="B1155" t="str">
            <v/>
          </cell>
        </row>
        <row r="1155">
          <cell r="D1155" t="str">
            <v>EBBVN001</v>
          </cell>
        </row>
        <row r="1156">
          <cell r="B1156" t="str">
            <v/>
          </cell>
        </row>
        <row r="1156">
          <cell r="D1156" t="str">
            <v>EBBVT001</v>
          </cell>
        </row>
        <row r="1157">
          <cell r="B1157" t="str">
            <v/>
          </cell>
        </row>
        <row r="1157">
          <cell r="D1157" t="str">
            <v>EBBVY001</v>
          </cell>
        </row>
        <row r="1158">
          <cell r="B1158" t="str">
            <v/>
          </cell>
        </row>
        <row r="1158">
          <cell r="D1158" t="str">
            <v>EBBWA001</v>
          </cell>
        </row>
        <row r="1159">
          <cell r="B1159" t="str">
            <v/>
          </cell>
        </row>
        <row r="1159">
          <cell r="D1159" t="str">
            <v>EBBWF001</v>
          </cell>
        </row>
        <row r="1160">
          <cell r="B1160" t="str">
            <v/>
          </cell>
        </row>
        <row r="1160">
          <cell r="D1160" t="str">
            <v>EBBWL001</v>
          </cell>
        </row>
        <row r="1161">
          <cell r="B1161" t="str">
            <v/>
          </cell>
        </row>
        <row r="1161">
          <cell r="D1161" t="str">
            <v>EBBWR001</v>
          </cell>
        </row>
        <row r="1162">
          <cell r="B1162" t="str">
            <v/>
          </cell>
        </row>
        <row r="1162">
          <cell r="D1162" t="str">
            <v>EBBXB001</v>
          </cell>
        </row>
        <row r="1163">
          <cell r="B1163" t="str">
            <v/>
          </cell>
        </row>
        <row r="1163">
          <cell r="D1163" t="str">
            <v>EBBXB002</v>
          </cell>
        </row>
        <row r="1164">
          <cell r="B1164" t="str">
            <v/>
          </cell>
        </row>
        <row r="1164">
          <cell r="D1164" t="str">
            <v>EBBXC001</v>
          </cell>
        </row>
        <row r="1165">
          <cell r="B1165" t="str">
            <v/>
          </cell>
        </row>
        <row r="1165">
          <cell r="D1165" t="str">
            <v>EBBXF001</v>
          </cell>
        </row>
        <row r="1166">
          <cell r="B1166" t="str">
            <v/>
          </cell>
        </row>
        <row r="1166">
          <cell r="D1166" t="str">
            <v>EBBXN001</v>
          </cell>
        </row>
        <row r="1167">
          <cell r="B1167" t="str">
            <v/>
          </cell>
        </row>
        <row r="1167">
          <cell r="D1167" t="str">
            <v>EBBXU001</v>
          </cell>
        </row>
        <row r="1168">
          <cell r="B1168" t="str">
            <v>重庆待定价项目-未入库</v>
          </cell>
        </row>
        <row r="1168">
          <cell r="D1168" t="str">
            <v>210300003</v>
          </cell>
        </row>
        <row r="1169">
          <cell r="B1169" t="str">
            <v/>
          </cell>
        </row>
        <row r="1169">
          <cell r="D1169" t="str">
            <v>210300004</v>
          </cell>
        </row>
        <row r="1170">
          <cell r="B1170" t="str">
            <v/>
          </cell>
        </row>
        <row r="1170">
          <cell r="D1170" t="str">
            <v>210300004.01</v>
          </cell>
        </row>
        <row r="1171">
          <cell r="B1171" t="str">
            <v/>
          </cell>
        </row>
        <row r="1171">
          <cell r="D1171" t="str">
            <v>210300004.02</v>
          </cell>
        </row>
        <row r="1172">
          <cell r="B1172" t="str">
            <v/>
          </cell>
        </row>
        <row r="1172">
          <cell r="D1172" t="str">
            <v>EBC</v>
          </cell>
        </row>
        <row r="1173">
          <cell r="B1173" t="str">
            <v/>
          </cell>
        </row>
        <row r="1173">
          <cell r="D1173" t="str">
            <v>EBCBJ001</v>
          </cell>
        </row>
        <row r="1174">
          <cell r="B1174" t="str">
            <v/>
          </cell>
        </row>
        <row r="1174">
          <cell r="D1174" t="str">
            <v>EBCJC001</v>
          </cell>
        </row>
        <row r="1175">
          <cell r="B1175" t="str">
            <v/>
          </cell>
        </row>
        <row r="1175">
          <cell r="D1175" t="str">
            <v>EBCJE001</v>
          </cell>
        </row>
        <row r="1176">
          <cell r="B1176" t="str">
            <v/>
          </cell>
        </row>
        <row r="1176">
          <cell r="D1176" t="str">
            <v>EBCKA001</v>
          </cell>
        </row>
        <row r="1177">
          <cell r="B1177" t="str">
            <v/>
          </cell>
        </row>
        <row r="1177">
          <cell r="D1177" t="str">
            <v>EBCKU001</v>
          </cell>
        </row>
        <row r="1178">
          <cell r="B1178" t="str">
            <v/>
          </cell>
        </row>
        <row r="1178">
          <cell r="D1178" t="str">
            <v>EBCKU002</v>
          </cell>
        </row>
        <row r="1179">
          <cell r="B1179" t="str">
            <v/>
          </cell>
        </row>
        <row r="1179">
          <cell r="D1179" t="str">
            <v>EBCL3001</v>
          </cell>
        </row>
        <row r="1180">
          <cell r="B1180" t="str">
            <v/>
          </cell>
        </row>
        <row r="1180">
          <cell r="D1180" t="str">
            <v>EBCL5001</v>
          </cell>
        </row>
        <row r="1181">
          <cell r="B1181" t="str">
            <v/>
          </cell>
        </row>
        <row r="1181">
          <cell r="D1181" t="str">
            <v>EBCLA001</v>
          </cell>
        </row>
        <row r="1182">
          <cell r="B1182" t="str">
            <v/>
          </cell>
        </row>
        <row r="1182">
          <cell r="D1182" t="str">
            <v>EBCLB001</v>
          </cell>
        </row>
        <row r="1183">
          <cell r="B1183" t="str">
            <v/>
          </cell>
        </row>
        <row r="1183">
          <cell r="D1183" t="str">
            <v>EBCLF001</v>
          </cell>
        </row>
        <row r="1184">
          <cell r="B1184" t="str">
            <v/>
          </cell>
        </row>
        <row r="1184">
          <cell r="D1184" t="str">
            <v>EBCLY001</v>
          </cell>
        </row>
        <row r="1185">
          <cell r="B1185" t="str">
            <v/>
          </cell>
        </row>
        <row r="1185">
          <cell r="D1185" t="str">
            <v>EBCLY002</v>
          </cell>
        </row>
        <row r="1186">
          <cell r="B1186" t="str">
            <v/>
          </cell>
        </row>
        <row r="1186">
          <cell r="D1186" t="str">
            <v>EBCLY003</v>
          </cell>
        </row>
        <row r="1187">
          <cell r="B1187" t="str">
            <v/>
          </cell>
        </row>
        <row r="1187">
          <cell r="D1187" t="str">
            <v>EBCMA001</v>
          </cell>
        </row>
        <row r="1188">
          <cell r="B1188" t="str">
            <v/>
          </cell>
        </row>
        <row r="1188">
          <cell r="D1188" t="str">
            <v>EBCML001</v>
          </cell>
        </row>
        <row r="1189">
          <cell r="B1189" t="str">
            <v/>
          </cell>
        </row>
        <row r="1189">
          <cell r="D1189" t="str">
            <v>EBCMN001</v>
          </cell>
        </row>
        <row r="1190">
          <cell r="B1190" t="str">
            <v/>
          </cell>
        </row>
        <row r="1190">
          <cell r="D1190" t="str">
            <v>EBCPS001</v>
          </cell>
        </row>
        <row r="1191">
          <cell r="B1191" t="str">
            <v/>
          </cell>
        </row>
        <row r="1191">
          <cell r="D1191" t="str">
            <v>EBCZX001</v>
          </cell>
        </row>
        <row r="1192">
          <cell r="B1192" t="str">
            <v>002103000050000-210300005</v>
          </cell>
        </row>
        <row r="1192">
          <cell r="D1192" t="str">
            <v>210300005</v>
          </cell>
        </row>
        <row r="1193">
          <cell r="B1193" t="str">
            <v/>
          </cell>
        </row>
        <row r="1193">
          <cell r="D1193" t="str">
            <v>EBZ</v>
          </cell>
        </row>
        <row r="1194">
          <cell r="B1194" t="str">
            <v/>
          </cell>
        </row>
        <row r="1194">
          <cell r="D1194" t="str">
            <v>EBZZZ001</v>
          </cell>
        </row>
        <row r="1195">
          <cell r="B1195" t="str">
            <v/>
          </cell>
        </row>
        <row r="1195">
          <cell r="D1195" t="str">
            <v>2104</v>
          </cell>
        </row>
        <row r="1196">
          <cell r="B1196" t="str">
            <v>002104000010000-210400001</v>
          </cell>
        </row>
        <row r="1196">
          <cell r="D1196" t="str">
            <v>210400001</v>
          </cell>
        </row>
        <row r="1197">
          <cell r="B1197" t="str">
            <v>002104000010100-210400001.10</v>
          </cell>
        </row>
        <row r="1197">
          <cell r="D1197" t="str">
            <v>210400001.10</v>
          </cell>
        </row>
        <row r="1198">
          <cell r="B1198" t="str">
            <v>002104000010200-210400001.20</v>
          </cell>
        </row>
        <row r="1198">
          <cell r="D1198" t="str">
            <v>210400001.20</v>
          </cell>
        </row>
        <row r="1199">
          <cell r="B1199" t="str">
            <v>002104000010300-210400001.30</v>
          </cell>
        </row>
        <row r="1199">
          <cell r="D1199" t="str">
            <v>210400001.30</v>
          </cell>
        </row>
        <row r="1200">
          <cell r="B1200" t="str">
            <v/>
          </cell>
        </row>
        <row r="1200">
          <cell r="D1200" t="str">
            <v>2105</v>
          </cell>
        </row>
        <row r="1201">
          <cell r="B1201" t="str">
            <v>002105000010000-210500001</v>
          </cell>
        </row>
        <row r="1201">
          <cell r="D1201" t="str">
            <v>210500001</v>
          </cell>
        </row>
        <row r="1202">
          <cell r="B1202" t="str">
            <v>002105000010100-210500001.10</v>
          </cell>
        </row>
        <row r="1202">
          <cell r="D1202" t="str">
            <v>210500001.10</v>
          </cell>
        </row>
        <row r="1203">
          <cell r="B1203" t="str">
            <v>002105000020000-210500002</v>
          </cell>
        </row>
        <row r="1203">
          <cell r="D1203" t="str">
            <v>210500002</v>
          </cell>
        </row>
        <row r="1204">
          <cell r="B1204" t="str">
            <v>重庆待定价项目-未入库</v>
          </cell>
        </row>
        <row r="1204">
          <cell r="D1204" t="str">
            <v>210500003</v>
          </cell>
        </row>
        <row r="1205">
          <cell r="B1205" t="str">
            <v>503114000770000-A210500004</v>
          </cell>
        </row>
        <row r="1205">
          <cell r="D1205" t="str">
            <v>A210500004</v>
          </cell>
        </row>
        <row r="1206">
          <cell r="B1206" t="str">
            <v>503101000030000-210500005</v>
          </cell>
        </row>
        <row r="1206">
          <cell r="D1206" t="str">
            <v>210500005</v>
          </cell>
        </row>
        <row r="1207">
          <cell r="B1207" t="str">
            <v/>
          </cell>
        </row>
        <row r="1207">
          <cell r="D1207" t="str">
            <v>22</v>
          </cell>
        </row>
        <row r="1208">
          <cell r="B1208" t="str">
            <v/>
          </cell>
        </row>
        <row r="1208">
          <cell r="D1208" t="str">
            <v>2201</v>
          </cell>
        </row>
        <row r="1209">
          <cell r="B1209" t="str">
            <v>002201000010000-220100001</v>
          </cell>
        </row>
        <row r="1209">
          <cell r="D1209" t="str">
            <v>220100001</v>
          </cell>
        </row>
        <row r="1210">
          <cell r="B1210" t="str">
            <v>002201000020000-220100002</v>
          </cell>
        </row>
        <row r="1210">
          <cell r="D1210" t="str">
            <v>220100002</v>
          </cell>
        </row>
        <row r="1211">
          <cell r="B1211" t="str">
            <v>002201000030000-220100003</v>
          </cell>
        </row>
        <row r="1211">
          <cell r="D1211" t="str">
            <v>220100003</v>
          </cell>
        </row>
        <row r="1212">
          <cell r="B1212" t="str">
            <v/>
          </cell>
        </row>
        <row r="1212">
          <cell r="D1212" t="str">
            <v>2202</v>
          </cell>
        </row>
        <row r="1213">
          <cell r="B1213" t="str">
            <v/>
          </cell>
        </row>
        <row r="1213">
          <cell r="D1213" t="str">
            <v>220201</v>
          </cell>
        </row>
        <row r="1214">
          <cell r="B1214" t="str">
            <v>002202010010000-220201001</v>
          </cell>
        </row>
        <row r="1214">
          <cell r="D1214" t="str">
            <v>220201001</v>
          </cell>
        </row>
        <row r="1215">
          <cell r="B1215" t="str">
            <v>002202010020000-220201002</v>
          </cell>
        </row>
        <row r="1215">
          <cell r="D1215" t="str">
            <v>220201002</v>
          </cell>
        </row>
        <row r="1216">
          <cell r="B1216" t="str">
            <v>002202010020000-220201002.01</v>
          </cell>
        </row>
        <row r="1216">
          <cell r="D1216" t="str">
            <v>220201002.01</v>
          </cell>
        </row>
        <row r="1217">
          <cell r="B1217" t="str">
            <v>002202010020100-220201002.10</v>
          </cell>
        </row>
        <row r="1217">
          <cell r="D1217" t="str">
            <v>220201002.10</v>
          </cell>
        </row>
        <row r="1218">
          <cell r="B1218" t="str">
            <v>002202010020200-220201002.20</v>
          </cell>
        </row>
        <row r="1218">
          <cell r="D1218" t="str">
            <v>220201002.20</v>
          </cell>
        </row>
        <row r="1219">
          <cell r="B1219" t="str">
            <v>002202010020300-220201002.30</v>
          </cell>
        </row>
        <row r="1219">
          <cell r="D1219" t="str">
            <v>220201002.30</v>
          </cell>
        </row>
        <row r="1220">
          <cell r="B1220" t="str">
            <v>002202010020400-220201002.40</v>
          </cell>
        </row>
        <row r="1220">
          <cell r="D1220" t="str">
            <v>220201002.40</v>
          </cell>
        </row>
        <row r="1221">
          <cell r="B1221" t="str">
            <v>002202010020500-220201002.50</v>
          </cell>
        </row>
        <row r="1221">
          <cell r="D1221" t="str">
            <v>220201002.50</v>
          </cell>
        </row>
        <row r="1222">
          <cell r="B1222" t="str">
            <v>002202010020600-220201002.60</v>
          </cell>
        </row>
        <row r="1222">
          <cell r="D1222" t="str">
            <v>220201002.60</v>
          </cell>
        </row>
        <row r="1223">
          <cell r="B1223" t="str">
            <v>002202010030000-220201003</v>
          </cell>
        </row>
        <row r="1223">
          <cell r="D1223" t="str">
            <v>220201003</v>
          </cell>
        </row>
        <row r="1224">
          <cell r="B1224" t="str">
            <v>002202010040000-220201004</v>
          </cell>
        </row>
        <row r="1224">
          <cell r="D1224" t="str">
            <v>220201004</v>
          </cell>
        </row>
        <row r="1225">
          <cell r="B1225" t="str">
            <v>002202010050000-220201005</v>
          </cell>
        </row>
        <row r="1225">
          <cell r="D1225" t="str">
            <v>220201005</v>
          </cell>
        </row>
        <row r="1226">
          <cell r="B1226" t="str">
            <v>002202010060000-220201006</v>
          </cell>
        </row>
        <row r="1226">
          <cell r="D1226" t="str">
            <v>220201006</v>
          </cell>
        </row>
        <row r="1227">
          <cell r="B1227" t="str">
            <v>002202010070000-220201007</v>
          </cell>
        </row>
        <row r="1227">
          <cell r="D1227" t="str">
            <v>220201007</v>
          </cell>
        </row>
        <row r="1228">
          <cell r="B1228" t="str">
            <v>002202010070000-220201007.01</v>
          </cell>
        </row>
        <row r="1228">
          <cell r="D1228" t="str">
            <v>220201007.01</v>
          </cell>
        </row>
        <row r="1229">
          <cell r="B1229" t="str">
            <v>002202010070000-220201007.02</v>
          </cell>
        </row>
        <row r="1229">
          <cell r="D1229" t="str">
            <v>220201007.02</v>
          </cell>
        </row>
        <row r="1230">
          <cell r="B1230" t="str">
            <v>002202010070000-220201007.03</v>
          </cell>
        </row>
        <row r="1230">
          <cell r="D1230" t="str">
            <v>220201007.03</v>
          </cell>
        </row>
        <row r="1231">
          <cell r="B1231" t="str">
            <v>002202010070000-220201007.04</v>
          </cell>
        </row>
        <row r="1231">
          <cell r="D1231" t="str">
            <v>220201007.04</v>
          </cell>
        </row>
        <row r="1232">
          <cell r="B1232" t="str">
            <v>002202010070000-220201007.05</v>
          </cell>
        </row>
        <row r="1232">
          <cell r="D1232" t="str">
            <v>220201007.05</v>
          </cell>
        </row>
        <row r="1233">
          <cell r="B1233" t="str">
            <v>002202010070000-220201007.06</v>
          </cell>
        </row>
        <row r="1233">
          <cell r="D1233" t="str">
            <v>220201007.06</v>
          </cell>
        </row>
        <row r="1234">
          <cell r="B1234" t="str">
            <v>002202010070000-220201007.07</v>
          </cell>
        </row>
        <row r="1234">
          <cell r="D1234" t="str">
            <v>220201007.07</v>
          </cell>
        </row>
        <row r="1235">
          <cell r="B1235" t="str">
            <v>002202010070000-220201007.08</v>
          </cell>
        </row>
        <row r="1235">
          <cell r="D1235" t="str">
            <v>220201007.08</v>
          </cell>
        </row>
        <row r="1236">
          <cell r="B1236" t="str">
            <v>002202010070000-220201007.09</v>
          </cell>
        </row>
        <row r="1236">
          <cell r="D1236" t="str">
            <v>220201007.09</v>
          </cell>
        </row>
        <row r="1237">
          <cell r="B1237" t="str">
            <v>002202010070000-220201007.a0</v>
          </cell>
        </row>
        <row r="1237">
          <cell r="D1237" t="str">
            <v>220201007.a0</v>
          </cell>
        </row>
        <row r="1238">
          <cell r="B1238" t="str">
            <v>002202010080000-220201008</v>
          </cell>
        </row>
        <row r="1238">
          <cell r="D1238" t="str">
            <v>220201008</v>
          </cell>
        </row>
        <row r="1239">
          <cell r="B1239" t="str">
            <v>002202010080100-220201008.01</v>
          </cell>
        </row>
        <row r="1239">
          <cell r="D1239" t="str">
            <v>220201008.01</v>
          </cell>
        </row>
        <row r="1240">
          <cell r="B1240" t="str">
            <v>002202010090000-220201009</v>
          </cell>
        </row>
        <row r="1240">
          <cell r="D1240" t="str">
            <v>220201009</v>
          </cell>
        </row>
        <row r="1241">
          <cell r="B1241" t="str">
            <v/>
          </cell>
        </row>
        <row r="1241">
          <cell r="D1241" t="str">
            <v>220202</v>
          </cell>
        </row>
        <row r="1242">
          <cell r="B1242" t="str">
            <v>002202020010000-220202001</v>
          </cell>
        </row>
        <row r="1242">
          <cell r="D1242" t="str">
            <v>220202001</v>
          </cell>
        </row>
        <row r="1243">
          <cell r="B1243" t="str">
            <v>002202020020000-220202002</v>
          </cell>
        </row>
        <row r="1243">
          <cell r="D1243" t="str">
            <v>220202002</v>
          </cell>
        </row>
        <row r="1244">
          <cell r="B1244" t="str">
            <v>002202020030000-220202003</v>
          </cell>
        </row>
        <row r="1244">
          <cell r="D1244" t="str">
            <v>220202003</v>
          </cell>
        </row>
        <row r="1245">
          <cell r="B1245" t="str">
            <v/>
          </cell>
        </row>
        <row r="1245">
          <cell r="D1245" t="str">
            <v>220203</v>
          </cell>
        </row>
        <row r="1246">
          <cell r="B1246" t="str">
            <v>002202030010000-220203001</v>
          </cell>
        </row>
        <row r="1246">
          <cell r="D1246" t="str">
            <v>220203001</v>
          </cell>
        </row>
        <row r="1247">
          <cell r="B1247" t="str">
            <v>002202030020000-220203002</v>
          </cell>
        </row>
        <row r="1247">
          <cell r="D1247" t="str">
            <v>220203002</v>
          </cell>
        </row>
        <row r="1248">
          <cell r="B1248" t="str">
            <v>002202030030000-220203003</v>
          </cell>
        </row>
        <row r="1248">
          <cell r="D1248" t="str">
            <v>220203003</v>
          </cell>
        </row>
        <row r="1249">
          <cell r="B1249" t="str">
            <v>002202030040000-220203004</v>
          </cell>
        </row>
        <row r="1249">
          <cell r="D1249" t="str">
            <v>220203004</v>
          </cell>
        </row>
        <row r="1250">
          <cell r="B1250" t="str">
            <v>002202030050000-220203005</v>
          </cell>
        </row>
        <row r="1250">
          <cell r="D1250" t="str">
            <v>220203005</v>
          </cell>
        </row>
        <row r="1251">
          <cell r="B1251" t="str">
            <v/>
          </cell>
        </row>
        <row r="1251">
          <cell r="D1251" t="str">
            <v>2203</v>
          </cell>
        </row>
        <row r="1252">
          <cell r="B1252" t="str">
            <v>002202010080000-2203.01</v>
          </cell>
        </row>
        <row r="1252">
          <cell r="D1252" t="str">
            <v>2203.01</v>
          </cell>
        </row>
        <row r="1253">
          <cell r="B1253" t="str">
            <v/>
          </cell>
        </row>
        <row r="1253">
          <cell r="D1253" t="str">
            <v>220301</v>
          </cell>
        </row>
        <row r="1254">
          <cell r="B1254" t="str">
            <v/>
          </cell>
        </row>
        <row r="1254">
          <cell r="D1254" t="str">
            <v>220301001</v>
          </cell>
        </row>
        <row r="1255">
          <cell r="B1255" t="str">
            <v>002203010010000-220301001.01</v>
          </cell>
        </row>
        <row r="1255">
          <cell r="D1255" t="str">
            <v>220301001.01</v>
          </cell>
        </row>
        <row r="1256">
          <cell r="B1256" t="str">
            <v>002203010010000-220301001.02</v>
          </cell>
        </row>
        <row r="1256">
          <cell r="D1256" t="str">
            <v>220301001.02</v>
          </cell>
        </row>
        <row r="1257">
          <cell r="B1257" t="str">
            <v>002203010010001-220301001.03</v>
          </cell>
        </row>
        <row r="1257">
          <cell r="D1257" t="str">
            <v>220301001.03</v>
          </cell>
        </row>
        <row r="1258">
          <cell r="B1258" t="str">
            <v>002203010010100-220301001a</v>
          </cell>
        </row>
        <row r="1258">
          <cell r="D1258" t="str">
            <v>220301001a</v>
          </cell>
        </row>
        <row r="1259">
          <cell r="B1259" t="str">
            <v>002203010010200-220301001b</v>
          </cell>
        </row>
        <row r="1259">
          <cell r="D1259" t="str">
            <v>220301001b</v>
          </cell>
        </row>
        <row r="1260">
          <cell r="B1260" t="str">
            <v>002203010010300-220301001c</v>
          </cell>
        </row>
        <row r="1260">
          <cell r="D1260" t="str">
            <v>220301001c</v>
          </cell>
        </row>
        <row r="1261">
          <cell r="B1261" t="str">
            <v>002203010010400-220301001d</v>
          </cell>
        </row>
        <row r="1261">
          <cell r="D1261" t="str">
            <v>220301001d</v>
          </cell>
        </row>
        <row r="1262">
          <cell r="B1262" t="str">
            <v>002203010010500-220301001e</v>
          </cell>
        </row>
        <row r="1262">
          <cell r="D1262" t="str">
            <v>220301001e</v>
          </cell>
        </row>
        <row r="1263">
          <cell r="B1263" t="str">
            <v>002203010010500-220301001e.01</v>
          </cell>
        </row>
        <row r="1263">
          <cell r="D1263" t="str">
            <v>220301001e.01</v>
          </cell>
        </row>
        <row r="1264">
          <cell r="B1264" t="str">
            <v>002203010010600-220301001f</v>
          </cell>
        </row>
        <row r="1264">
          <cell r="D1264" t="str">
            <v>220301001f</v>
          </cell>
        </row>
        <row r="1265">
          <cell r="B1265" t="str">
            <v>002203010010600-220301001f.01</v>
          </cell>
        </row>
        <row r="1265">
          <cell r="D1265" t="str">
            <v>220301001f.01</v>
          </cell>
        </row>
        <row r="1266">
          <cell r="B1266" t="str">
            <v>002203010010700-220301001g</v>
          </cell>
        </row>
        <row r="1266">
          <cell r="D1266" t="str">
            <v>220301001g</v>
          </cell>
        </row>
        <row r="1267">
          <cell r="B1267" t="str">
            <v>002203010020000-220301002</v>
          </cell>
        </row>
        <row r="1267">
          <cell r="D1267" t="str">
            <v>220301002</v>
          </cell>
        </row>
        <row r="1268">
          <cell r="B1268" t="str">
            <v>002203010020000-220301002.01</v>
          </cell>
        </row>
        <row r="1268">
          <cell r="D1268" t="str">
            <v>220301002.01</v>
          </cell>
        </row>
        <row r="1269">
          <cell r="B1269" t="str">
            <v>002203010020000-220301002.02</v>
          </cell>
        </row>
        <row r="1269">
          <cell r="D1269" t="str">
            <v>220301002.02</v>
          </cell>
        </row>
        <row r="1270">
          <cell r="B1270" t="str">
            <v>002203010020000-220301002.03</v>
          </cell>
        </row>
        <row r="1270">
          <cell r="D1270" t="str">
            <v>220301002.03</v>
          </cell>
        </row>
        <row r="1271">
          <cell r="B1271" t="str">
            <v>002203010020000-220301002.04</v>
          </cell>
        </row>
        <row r="1271">
          <cell r="D1271" t="str">
            <v>220301002.04</v>
          </cell>
        </row>
        <row r="1272">
          <cell r="B1272" t="str">
            <v>002203010020000-220301002.05</v>
          </cell>
        </row>
        <row r="1272">
          <cell r="D1272" t="str">
            <v>220301002.05</v>
          </cell>
        </row>
        <row r="1273">
          <cell r="B1273" t="str">
            <v>002203010020000-220301002.06</v>
          </cell>
        </row>
        <row r="1273">
          <cell r="D1273" t="str">
            <v>220301002.06</v>
          </cell>
        </row>
        <row r="1274">
          <cell r="B1274" t="str">
            <v>002203010020000-220301002.07</v>
          </cell>
        </row>
        <row r="1274">
          <cell r="D1274" t="str">
            <v>220301002.07</v>
          </cell>
        </row>
        <row r="1275">
          <cell r="B1275" t="str">
            <v>002203010020000-220301002.08</v>
          </cell>
        </row>
        <row r="1275">
          <cell r="D1275" t="str">
            <v>220301002.08</v>
          </cell>
        </row>
        <row r="1276">
          <cell r="B1276" t="str">
            <v>002203010020000-220301002.09</v>
          </cell>
        </row>
        <row r="1276">
          <cell r="D1276" t="str">
            <v>220301002.09</v>
          </cell>
        </row>
        <row r="1277">
          <cell r="B1277" t="str">
            <v>002203010020000-220301002.a0</v>
          </cell>
        </row>
        <row r="1277">
          <cell r="D1277" t="str">
            <v>220301002.a0</v>
          </cell>
        </row>
        <row r="1278">
          <cell r="B1278" t="str">
            <v/>
          </cell>
        </row>
        <row r="1278">
          <cell r="D1278" t="str">
            <v>220302</v>
          </cell>
        </row>
        <row r="1279">
          <cell r="B1279" t="str">
            <v>002203020010000-220302001</v>
          </cell>
        </row>
        <row r="1279">
          <cell r="D1279" t="str">
            <v>220302001</v>
          </cell>
        </row>
        <row r="1280">
          <cell r="B1280" t="str">
            <v>002203020020000-220302002</v>
          </cell>
        </row>
        <row r="1280">
          <cell r="D1280" t="str">
            <v>220302002</v>
          </cell>
        </row>
        <row r="1281">
          <cell r="B1281" t="str">
            <v>002203020030000-220302003</v>
          </cell>
        </row>
        <row r="1281">
          <cell r="D1281" t="str">
            <v>220302003</v>
          </cell>
        </row>
        <row r="1282">
          <cell r="B1282" t="str">
            <v>002203020030001-220302003.01</v>
          </cell>
        </row>
        <row r="1282">
          <cell r="D1282" t="str">
            <v>220302003.01</v>
          </cell>
        </row>
        <row r="1283">
          <cell r="B1283" t="str">
            <v>002203020030100-220302003.10</v>
          </cell>
        </row>
        <row r="1283">
          <cell r="D1283" t="str">
            <v>220302003.10</v>
          </cell>
        </row>
        <row r="1284">
          <cell r="B1284" t="str">
            <v>002203020030200-220302003.20</v>
          </cell>
        </row>
        <row r="1284">
          <cell r="D1284" t="str">
            <v>220302003.20</v>
          </cell>
        </row>
        <row r="1285">
          <cell r="B1285" t="str">
            <v>002203020030300-220302003.30</v>
          </cell>
        </row>
        <row r="1285">
          <cell r="D1285" t="str">
            <v>220302003.30</v>
          </cell>
        </row>
        <row r="1286">
          <cell r="B1286" t="str">
            <v>002203020040000-220302004</v>
          </cell>
        </row>
        <row r="1286">
          <cell r="D1286" t="str">
            <v>220302004</v>
          </cell>
        </row>
        <row r="1287">
          <cell r="B1287" t="str">
            <v>002203020050000-220302005</v>
          </cell>
        </row>
        <row r="1287">
          <cell r="D1287" t="str">
            <v>220302005</v>
          </cell>
        </row>
        <row r="1288">
          <cell r="B1288" t="str">
            <v>002203020060000-220302006</v>
          </cell>
        </row>
        <row r="1288">
          <cell r="D1288" t="str">
            <v>220302006</v>
          </cell>
        </row>
        <row r="1289">
          <cell r="B1289" t="str">
            <v>002203020060001-220302006.01</v>
          </cell>
        </row>
        <row r="1289">
          <cell r="D1289" t="str">
            <v>220302006.01</v>
          </cell>
        </row>
        <row r="1290">
          <cell r="B1290" t="str">
            <v>002203020070000-220302007</v>
          </cell>
        </row>
        <row r="1290">
          <cell r="D1290" t="str">
            <v>220302007</v>
          </cell>
        </row>
        <row r="1291">
          <cell r="B1291" t="str">
            <v>002203020080000-220302008</v>
          </cell>
        </row>
        <row r="1291">
          <cell r="D1291" t="str">
            <v>220302008</v>
          </cell>
        </row>
        <row r="1292">
          <cell r="B1292" t="str">
            <v>002203020090000-220302009</v>
          </cell>
        </row>
        <row r="1292">
          <cell r="D1292" t="str">
            <v>220302009</v>
          </cell>
        </row>
        <row r="1293">
          <cell r="B1293" t="str">
            <v>002203020100000-220302010</v>
          </cell>
        </row>
        <row r="1293">
          <cell r="D1293" t="str">
            <v>220302010</v>
          </cell>
        </row>
        <row r="1294">
          <cell r="B1294" t="str">
            <v>002203020100100-220302010.10</v>
          </cell>
        </row>
        <row r="1294">
          <cell r="D1294" t="str">
            <v>220302010.10</v>
          </cell>
        </row>
        <row r="1295">
          <cell r="B1295" t="str">
            <v>002203020110000-220302011</v>
          </cell>
        </row>
        <row r="1295">
          <cell r="D1295" t="str">
            <v>220302011</v>
          </cell>
        </row>
        <row r="1296">
          <cell r="B1296" t="str">
            <v>002203020110100-220302011.10</v>
          </cell>
        </row>
        <row r="1296">
          <cell r="D1296" t="str">
            <v>220302011.10</v>
          </cell>
        </row>
        <row r="1297">
          <cell r="B1297" t="str">
            <v>002203020110200-220302011.20</v>
          </cell>
        </row>
        <row r="1297">
          <cell r="D1297" t="str">
            <v>220302011.20</v>
          </cell>
        </row>
        <row r="1298">
          <cell r="B1298" t="str">
            <v>002203020120000-220302012</v>
          </cell>
        </row>
        <row r="1298">
          <cell r="D1298" t="str">
            <v>220302012</v>
          </cell>
        </row>
        <row r="1299">
          <cell r="B1299" t="str">
            <v>002203020120000-220302012.10</v>
          </cell>
        </row>
        <row r="1299">
          <cell r="D1299" t="str">
            <v>220302012.10</v>
          </cell>
        </row>
        <row r="1300">
          <cell r="B1300" t="str">
            <v>002203020110000-A220302013</v>
          </cell>
        </row>
        <row r="1300">
          <cell r="D1300" t="str">
            <v>A220302013</v>
          </cell>
        </row>
        <row r="1301">
          <cell r="B1301" t="str">
            <v>002203010010000-220302014</v>
          </cell>
        </row>
        <row r="1301">
          <cell r="D1301" t="str">
            <v>220302014</v>
          </cell>
        </row>
        <row r="1302">
          <cell r="B1302" t="str">
            <v>002203010010600-220302015</v>
          </cell>
        </row>
        <row r="1302">
          <cell r="D1302" t="str">
            <v>220302015</v>
          </cell>
        </row>
        <row r="1303">
          <cell r="B1303" t="str">
            <v>502203020260000-220302016</v>
          </cell>
        </row>
        <row r="1303">
          <cell r="D1303" t="str">
            <v>220302016</v>
          </cell>
        </row>
        <row r="1304">
          <cell r="B1304" t="str">
            <v>002203010010600-EDCUE003</v>
          </cell>
        </row>
        <row r="1304">
          <cell r="D1304" t="str">
            <v>EDCUE003</v>
          </cell>
        </row>
        <row r="1305">
          <cell r="B1305" t="str">
            <v>002203010010600-EDCUE004</v>
          </cell>
        </row>
        <row r="1305">
          <cell r="D1305" t="str">
            <v>EDCUE004</v>
          </cell>
        </row>
        <row r="1306">
          <cell r="B1306" t="str">
            <v/>
          </cell>
        </row>
        <row r="1306">
          <cell r="D1306" t="str">
            <v>2204</v>
          </cell>
        </row>
        <row r="1307">
          <cell r="B1307" t="str">
            <v>002204000010000-220400001</v>
          </cell>
        </row>
        <row r="1307">
          <cell r="D1307" t="str">
            <v>220400001</v>
          </cell>
        </row>
        <row r="1308">
          <cell r="B1308" t="str">
            <v>002204000010000-220400001.01</v>
          </cell>
        </row>
        <row r="1308">
          <cell r="D1308" t="str">
            <v>220400001.01</v>
          </cell>
        </row>
        <row r="1309">
          <cell r="B1309" t="str">
            <v>002204000010000-220400001.02</v>
          </cell>
        </row>
        <row r="1309">
          <cell r="D1309" t="str">
            <v>220400001.02</v>
          </cell>
        </row>
        <row r="1310">
          <cell r="B1310" t="str">
            <v>002204000010000-220400001.03</v>
          </cell>
        </row>
        <row r="1310">
          <cell r="D1310" t="str">
            <v>220400001.03</v>
          </cell>
        </row>
        <row r="1311">
          <cell r="B1311" t="str">
            <v>002204000010000-220400001.04</v>
          </cell>
        </row>
        <row r="1311">
          <cell r="D1311" t="str">
            <v>220400001.04</v>
          </cell>
        </row>
        <row r="1312">
          <cell r="B1312" t="str">
            <v>002204000010000-220400001.10</v>
          </cell>
        </row>
        <row r="1312">
          <cell r="D1312" t="str">
            <v>220400001.10</v>
          </cell>
        </row>
        <row r="1313">
          <cell r="B1313" t="str">
            <v>002204000020000-220400002</v>
          </cell>
        </row>
        <row r="1313">
          <cell r="D1313" t="str">
            <v>220400002</v>
          </cell>
        </row>
        <row r="1314">
          <cell r="B1314" t="str">
            <v>002204000030000-220400003</v>
          </cell>
        </row>
        <row r="1314">
          <cell r="D1314" t="str">
            <v>220400003</v>
          </cell>
        </row>
        <row r="1315">
          <cell r="B1315" t="str">
            <v>002203020120000-220400004</v>
          </cell>
        </row>
        <row r="1315">
          <cell r="D1315" t="str">
            <v>220400004</v>
          </cell>
        </row>
        <row r="1316">
          <cell r="B1316" t="str">
            <v>002204000010000-220400004.10</v>
          </cell>
        </row>
        <row r="1316">
          <cell r="D1316" t="str">
            <v>220400004.10</v>
          </cell>
        </row>
        <row r="1317">
          <cell r="B1317" t="str">
            <v/>
          </cell>
        </row>
        <row r="1317">
          <cell r="D1317" t="str">
            <v>2205</v>
          </cell>
        </row>
        <row r="1318">
          <cell r="B1318" t="str">
            <v>002205000010000-220500001</v>
          </cell>
        </row>
        <row r="1318">
          <cell r="D1318" t="str">
            <v>220500001</v>
          </cell>
        </row>
        <row r="1319">
          <cell r="B1319" t="str">
            <v>002205000010000-220500001.01</v>
          </cell>
        </row>
        <row r="1319">
          <cell r="D1319" t="str">
            <v>220500001.01</v>
          </cell>
        </row>
        <row r="1320">
          <cell r="B1320" t="str">
            <v>002205000020000-220500002</v>
          </cell>
        </row>
        <row r="1320">
          <cell r="D1320" t="str">
            <v>220500002</v>
          </cell>
        </row>
        <row r="1321">
          <cell r="B1321" t="str">
            <v>502203020130000-220500003</v>
          </cell>
        </row>
        <row r="1321">
          <cell r="D1321" t="str">
            <v>220500003</v>
          </cell>
        </row>
        <row r="1322">
          <cell r="B1322" t="str">
            <v>002203010010600-220500004</v>
          </cell>
        </row>
        <row r="1322">
          <cell r="D1322" t="str">
            <v>220500004</v>
          </cell>
        </row>
        <row r="1323">
          <cell r="B1323" t="str">
            <v/>
          </cell>
        </row>
        <row r="1323">
          <cell r="D1323" t="str">
            <v>2206</v>
          </cell>
        </row>
        <row r="1324">
          <cell r="B1324" t="str">
            <v>002206000010000-220600001</v>
          </cell>
        </row>
        <row r="1324">
          <cell r="D1324" t="str">
            <v>220600001</v>
          </cell>
        </row>
        <row r="1325">
          <cell r="B1325" t="str">
            <v>002206000020000-220600002</v>
          </cell>
        </row>
        <row r="1325">
          <cell r="D1325" t="str">
            <v>220600002</v>
          </cell>
        </row>
        <row r="1326">
          <cell r="B1326" t="str">
            <v>002206000030000-220600003</v>
          </cell>
        </row>
        <row r="1326">
          <cell r="D1326" t="str">
            <v>220600003</v>
          </cell>
        </row>
        <row r="1327">
          <cell r="B1327" t="str">
            <v>002206000040000-220600004</v>
          </cell>
        </row>
        <row r="1327">
          <cell r="D1327" t="str">
            <v>220600004</v>
          </cell>
        </row>
        <row r="1328">
          <cell r="B1328" t="str">
            <v>002206000040000-220600004.01</v>
          </cell>
        </row>
        <row r="1328">
          <cell r="D1328" t="str">
            <v>220600004.01</v>
          </cell>
        </row>
        <row r="1329">
          <cell r="B1329" t="str">
            <v>002206000040001-220600004.02</v>
          </cell>
        </row>
        <row r="1329">
          <cell r="D1329" t="str">
            <v>220600004.02</v>
          </cell>
        </row>
        <row r="1330">
          <cell r="B1330" t="str">
            <v>002206000040000-220600004.03</v>
          </cell>
        </row>
        <row r="1330">
          <cell r="D1330" t="str">
            <v>220600004.03</v>
          </cell>
        </row>
        <row r="1331">
          <cell r="B1331" t="str">
            <v>002206000050000-220600005</v>
          </cell>
        </row>
        <row r="1331">
          <cell r="D1331" t="str">
            <v>220600005</v>
          </cell>
        </row>
        <row r="1332">
          <cell r="B1332" t="str">
            <v>002206000060000-220600006</v>
          </cell>
        </row>
        <row r="1332">
          <cell r="D1332" t="str">
            <v>220600006</v>
          </cell>
        </row>
        <row r="1333">
          <cell r="B1333" t="str">
            <v>002206000060000-220600006.01</v>
          </cell>
        </row>
        <row r="1333">
          <cell r="D1333" t="str">
            <v>220600006.01</v>
          </cell>
        </row>
        <row r="1334">
          <cell r="B1334" t="str">
            <v>002206000070000-220600007</v>
          </cell>
        </row>
        <row r="1334">
          <cell r="D1334" t="str">
            <v>220600007</v>
          </cell>
        </row>
        <row r="1335">
          <cell r="B1335" t="str">
            <v>002206000070000-220600007.01</v>
          </cell>
        </row>
        <row r="1335">
          <cell r="D1335" t="str">
            <v>220600007.01</v>
          </cell>
        </row>
        <row r="1336">
          <cell r="B1336" t="str">
            <v>002206000080000-220600008</v>
          </cell>
        </row>
        <row r="1336">
          <cell r="D1336" t="str">
            <v>220600008</v>
          </cell>
        </row>
        <row r="1337">
          <cell r="B1337" t="str">
            <v>002206000080000-220600008.01</v>
          </cell>
        </row>
        <row r="1337">
          <cell r="D1337" t="str">
            <v>220600008.01</v>
          </cell>
        </row>
        <row r="1338">
          <cell r="B1338" t="str">
            <v>002206000090000-220600009</v>
          </cell>
        </row>
        <row r="1338">
          <cell r="D1338" t="str">
            <v>220600009</v>
          </cell>
        </row>
        <row r="1339">
          <cell r="B1339" t="str">
            <v>002206000090000-220600009.01</v>
          </cell>
        </row>
        <row r="1339">
          <cell r="D1339" t="str">
            <v>220600009.01</v>
          </cell>
        </row>
        <row r="1340">
          <cell r="B1340" t="str">
            <v>002206000090100-220600009.10</v>
          </cell>
        </row>
        <row r="1340">
          <cell r="D1340" t="str">
            <v>220600009.10</v>
          </cell>
        </row>
        <row r="1341">
          <cell r="B1341" t="str">
            <v>002206000090200-220600009.20</v>
          </cell>
        </row>
        <row r="1341">
          <cell r="D1341" t="str">
            <v>220600009.20</v>
          </cell>
        </row>
        <row r="1342">
          <cell r="B1342" t="str">
            <v>002206000100000-220600010</v>
          </cell>
        </row>
        <row r="1342">
          <cell r="D1342" t="str">
            <v>220600010</v>
          </cell>
        </row>
        <row r="1343">
          <cell r="B1343" t="str">
            <v>002206000100000-220600010.01</v>
          </cell>
        </row>
        <row r="1343">
          <cell r="D1343" t="str">
            <v>220600010.01</v>
          </cell>
        </row>
        <row r="1344">
          <cell r="B1344" t="str">
            <v/>
          </cell>
        </row>
        <row r="1344">
          <cell r="D1344" t="str">
            <v>2207</v>
          </cell>
        </row>
        <row r="1345">
          <cell r="B1345" t="str">
            <v>002207000010000-220700001</v>
          </cell>
        </row>
        <row r="1345">
          <cell r="D1345" t="str">
            <v>220700001</v>
          </cell>
        </row>
        <row r="1346">
          <cell r="B1346" t="str">
            <v>002207000020000-220700002</v>
          </cell>
        </row>
        <row r="1346">
          <cell r="D1346" t="str">
            <v>220700002</v>
          </cell>
        </row>
        <row r="1347">
          <cell r="B1347" t="str">
            <v>002207000020000-220700002.10</v>
          </cell>
        </row>
        <row r="1347">
          <cell r="D1347" t="str">
            <v>220700002.10</v>
          </cell>
        </row>
        <row r="1348">
          <cell r="B1348" t="str">
            <v>002207000030000-220700003</v>
          </cell>
        </row>
        <row r="1348">
          <cell r="D1348" t="str">
            <v>220700003</v>
          </cell>
        </row>
        <row r="1349">
          <cell r="B1349" t="str">
            <v>002207000040000-220700004</v>
          </cell>
        </row>
        <row r="1349">
          <cell r="D1349" t="str">
            <v>220700004</v>
          </cell>
        </row>
        <row r="1350">
          <cell r="B1350" t="str">
            <v>002207000050000-220700005</v>
          </cell>
        </row>
        <row r="1350">
          <cell r="D1350" t="str">
            <v>220700005</v>
          </cell>
        </row>
        <row r="1351">
          <cell r="B1351" t="str">
            <v>002207000060000-220700006</v>
          </cell>
        </row>
        <row r="1351">
          <cell r="D1351" t="str">
            <v>220700006</v>
          </cell>
        </row>
        <row r="1352">
          <cell r="B1352" t="str">
            <v>002207000070000-220700007</v>
          </cell>
        </row>
        <row r="1352">
          <cell r="D1352" t="str">
            <v>220700007</v>
          </cell>
        </row>
        <row r="1353">
          <cell r="B1353" t="str">
            <v/>
          </cell>
        </row>
        <row r="1353">
          <cell r="D1353" t="str">
            <v>2208</v>
          </cell>
        </row>
        <row r="1354">
          <cell r="B1354" t="str">
            <v>002208000010000-220800001</v>
          </cell>
        </row>
        <row r="1354">
          <cell r="D1354" t="str">
            <v>220800001</v>
          </cell>
        </row>
        <row r="1355">
          <cell r="B1355" t="str">
            <v>002208000020000-220800002</v>
          </cell>
        </row>
        <row r="1355">
          <cell r="D1355" t="str">
            <v>220800002</v>
          </cell>
        </row>
        <row r="1356">
          <cell r="B1356" t="str">
            <v>002208000030000-220800003</v>
          </cell>
        </row>
        <row r="1356">
          <cell r="D1356" t="str">
            <v>220800003</v>
          </cell>
        </row>
        <row r="1357">
          <cell r="B1357" t="str">
            <v>002208000040000-220800004</v>
          </cell>
        </row>
        <row r="1357">
          <cell r="D1357" t="str">
            <v>220800004</v>
          </cell>
        </row>
        <row r="1358">
          <cell r="B1358" t="str">
            <v>002208000050000-220800005</v>
          </cell>
        </row>
        <row r="1358">
          <cell r="D1358" t="str">
            <v>220800005</v>
          </cell>
        </row>
        <row r="1359">
          <cell r="B1359" t="str">
            <v>002208000060000-220800006</v>
          </cell>
        </row>
        <row r="1359">
          <cell r="D1359" t="str">
            <v>220800006</v>
          </cell>
        </row>
        <row r="1360">
          <cell r="B1360" t="str">
            <v>002208000070000-220800007</v>
          </cell>
        </row>
        <row r="1360">
          <cell r="D1360" t="str">
            <v>220800007</v>
          </cell>
        </row>
        <row r="1361">
          <cell r="B1361" t="str">
            <v>002208000080000-220800008</v>
          </cell>
        </row>
        <row r="1361">
          <cell r="D1361" t="str">
            <v>220800008</v>
          </cell>
        </row>
        <row r="1362">
          <cell r="B1362" t="str">
            <v>002208000080000-220800008.01</v>
          </cell>
        </row>
        <row r="1362">
          <cell r="D1362" t="str">
            <v>220800008.01</v>
          </cell>
        </row>
        <row r="1363">
          <cell r="B1363" t="str">
            <v/>
          </cell>
        </row>
        <row r="1363">
          <cell r="D1363" t="str">
            <v>220800008.02</v>
          </cell>
        </row>
        <row r="1364">
          <cell r="B1364" t="str">
            <v/>
          </cell>
        </row>
        <row r="1364">
          <cell r="D1364" t="str">
            <v>220800008.03</v>
          </cell>
        </row>
        <row r="1365">
          <cell r="B1365" t="str">
            <v>002208000080000-220800008.10</v>
          </cell>
        </row>
        <row r="1365">
          <cell r="D1365" t="str">
            <v>220800008.10</v>
          </cell>
        </row>
        <row r="1366">
          <cell r="B1366" t="str">
            <v/>
          </cell>
        </row>
        <row r="1366">
          <cell r="D1366" t="str">
            <v>23</v>
          </cell>
        </row>
        <row r="1367">
          <cell r="B1367" t="str">
            <v/>
          </cell>
        </row>
        <row r="1367">
          <cell r="D1367" t="str">
            <v>EE</v>
          </cell>
        </row>
        <row r="1368">
          <cell r="B1368" t="str">
            <v/>
          </cell>
        </row>
        <row r="1368">
          <cell r="D1368" t="str">
            <v>23.01</v>
          </cell>
        </row>
        <row r="1369">
          <cell r="B1369" t="str">
            <v/>
          </cell>
        </row>
        <row r="1369">
          <cell r="D1369" t="str">
            <v>EEF.05</v>
          </cell>
        </row>
        <row r="1370">
          <cell r="B1370" t="str">
            <v/>
          </cell>
        </row>
        <row r="1370">
          <cell r="D1370" t="str">
            <v>EEE.04</v>
          </cell>
        </row>
        <row r="1371">
          <cell r="B1371" t="str">
            <v/>
          </cell>
        </row>
        <row r="1371">
          <cell r="D1371" t="str">
            <v>2301</v>
          </cell>
        </row>
        <row r="1372">
          <cell r="B1372" t="str">
            <v/>
          </cell>
        </row>
        <row r="1372">
          <cell r="D1372" t="str">
            <v>230100001</v>
          </cell>
        </row>
        <row r="1373">
          <cell r="B1373" t="str">
            <v/>
          </cell>
        </row>
        <row r="1373">
          <cell r="D1373" t="str">
            <v>230100001.01</v>
          </cell>
        </row>
        <row r="1374">
          <cell r="B1374" t="str">
            <v/>
          </cell>
        </row>
        <row r="1374">
          <cell r="D1374" t="str">
            <v>230100002</v>
          </cell>
        </row>
        <row r="1375">
          <cell r="B1375" t="str">
            <v/>
          </cell>
        </row>
        <row r="1375">
          <cell r="D1375" t="str">
            <v>230100002.01</v>
          </cell>
        </row>
        <row r="1376">
          <cell r="B1376" t="str">
            <v/>
          </cell>
        </row>
        <row r="1376">
          <cell r="D1376" t="str">
            <v>2302</v>
          </cell>
        </row>
        <row r="1377">
          <cell r="B1377" t="str">
            <v/>
          </cell>
        </row>
        <row r="1377">
          <cell r="D1377" t="str">
            <v>2302.01</v>
          </cell>
        </row>
        <row r="1378">
          <cell r="B1378" t="str">
            <v/>
          </cell>
        </row>
        <row r="1378">
          <cell r="D1378" t="str">
            <v>230200001</v>
          </cell>
        </row>
        <row r="1379">
          <cell r="B1379" t="str">
            <v/>
          </cell>
        </row>
        <row r="1379">
          <cell r="D1379" t="str">
            <v>230200002</v>
          </cell>
        </row>
        <row r="1380">
          <cell r="B1380" t="str">
            <v/>
          </cell>
        </row>
        <row r="1380">
          <cell r="D1380" t="str">
            <v>230200002.01</v>
          </cell>
        </row>
        <row r="1381">
          <cell r="B1381" t="str">
            <v/>
          </cell>
        </row>
        <row r="1381">
          <cell r="D1381" t="str">
            <v>230200003</v>
          </cell>
        </row>
        <row r="1382">
          <cell r="B1382" t="str">
            <v/>
          </cell>
        </row>
        <row r="1382">
          <cell r="D1382" t="str">
            <v>230200003.01</v>
          </cell>
        </row>
        <row r="1383">
          <cell r="B1383" t="str">
            <v/>
          </cell>
        </row>
        <row r="1383">
          <cell r="D1383" t="str">
            <v>230200004</v>
          </cell>
        </row>
        <row r="1384">
          <cell r="B1384" t="str">
            <v/>
          </cell>
        </row>
        <row r="1384">
          <cell r="D1384" t="str">
            <v>230200005</v>
          </cell>
        </row>
        <row r="1385">
          <cell r="B1385" t="str">
            <v/>
          </cell>
        </row>
        <row r="1385">
          <cell r="D1385" t="str">
            <v>230200006</v>
          </cell>
        </row>
        <row r="1386">
          <cell r="B1386" t="str">
            <v/>
          </cell>
        </row>
        <row r="1386">
          <cell r="D1386" t="str">
            <v>230200006.01</v>
          </cell>
        </row>
        <row r="1387">
          <cell r="B1387" t="str">
            <v/>
          </cell>
        </row>
        <row r="1387">
          <cell r="D1387" t="str">
            <v>230200007</v>
          </cell>
        </row>
        <row r="1388">
          <cell r="B1388" t="str">
            <v/>
          </cell>
        </row>
        <row r="1388">
          <cell r="D1388" t="str">
            <v>230200008</v>
          </cell>
        </row>
        <row r="1389">
          <cell r="B1389" t="str">
            <v/>
          </cell>
        </row>
        <row r="1389">
          <cell r="D1389" t="str">
            <v>230200009</v>
          </cell>
        </row>
        <row r="1390">
          <cell r="B1390" t="str">
            <v/>
          </cell>
        </row>
        <row r="1390">
          <cell r="D1390" t="str">
            <v>230200010</v>
          </cell>
        </row>
        <row r="1391">
          <cell r="B1391" t="str">
            <v/>
          </cell>
        </row>
        <row r="1391">
          <cell r="D1391" t="str">
            <v>230200011</v>
          </cell>
        </row>
        <row r="1392">
          <cell r="B1392" t="str">
            <v/>
          </cell>
        </row>
        <row r="1392">
          <cell r="D1392" t="str">
            <v>230200011.01</v>
          </cell>
        </row>
        <row r="1393">
          <cell r="B1393" t="str">
            <v/>
          </cell>
        </row>
        <row r="1393">
          <cell r="D1393" t="str">
            <v>230200012</v>
          </cell>
        </row>
        <row r="1394">
          <cell r="B1394" t="str">
            <v/>
          </cell>
        </row>
        <row r="1394">
          <cell r="D1394" t="str">
            <v>230200012.01</v>
          </cell>
        </row>
        <row r="1395">
          <cell r="B1395" t="str">
            <v/>
          </cell>
        </row>
        <row r="1395">
          <cell r="D1395" t="str">
            <v>230200013</v>
          </cell>
        </row>
        <row r="1396">
          <cell r="B1396" t="str">
            <v/>
          </cell>
        </row>
        <row r="1396">
          <cell r="D1396" t="str">
            <v>230200013.01</v>
          </cell>
        </row>
        <row r="1397">
          <cell r="B1397" t="str">
            <v/>
          </cell>
        </row>
        <row r="1397">
          <cell r="D1397" t="str">
            <v>230200014</v>
          </cell>
        </row>
        <row r="1398">
          <cell r="B1398" t="str">
            <v/>
          </cell>
        </row>
        <row r="1398">
          <cell r="D1398" t="str">
            <v>230200014.01</v>
          </cell>
        </row>
        <row r="1399">
          <cell r="B1399" t="str">
            <v/>
          </cell>
        </row>
        <row r="1399">
          <cell r="D1399" t="str">
            <v>230200015</v>
          </cell>
        </row>
        <row r="1400">
          <cell r="B1400" t="str">
            <v/>
          </cell>
        </row>
        <row r="1400">
          <cell r="D1400" t="str">
            <v>230200015.01</v>
          </cell>
        </row>
        <row r="1401">
          <cell r="B1401" t="str">
            <v/>
          </cell>
        </row>
        <row r="1401">
          <cell r="D1401" t="str">
            <v>230200016</v>
          </cell>
        </row>
        <row r="1402">
          <cell r="B1402" t="str">
            <v/>
          </cell>
        </row>
        <row r="1402">
          <cell r="D1402" t="str">
            <v>230200016.01</v>
          </cell>
        </row>
        <row r="1403">
          <cell r="B1403" t="str">
            <v/>
          </cell>
        </row>
        <row r="1403">
          <cell r="D1403" t="str">
            <v>230200017</v>
          </cell>
        </row>
        <row r="1404">
          <cell r="B1404" t="str">
            <v/>
          </cell>
        </row>
        <row r="1404">
          <cell r="D1404" t="str">
            <v>230200017.01</v>
          </cell>
        </row>
        <row r="1405">
          <cell r="B1405" t="str">
            <v/>
          </cell>
        </row>
        <row r="1405">
          <cell r="D1405" t="str">
            <v>230200018</v>
          </cell>
        </row>
        <row r="1406">
          <cell r="B1406" t="str">
            <v/>
          </cell>
        </row>
        <row r="1406">
          <cell r="D1406" t="str">
            <v>230200018.01</v>
          </cell>
        </row>
        <row r="1407">
          <cell r="B1407" t="str">
            <v/>
          </cell>
        </row>
        <row r="1407">
          <cell r="D1407" t="str">
            <v>230200019</v>
          </cell>
        </row>
        <row r="1408">
          <cell r="B1408" t="str">
            <v/>
          </cell>
        </row>
        <row r="1408">
          <cell r="D1408" t="str">
            <v>230200019.01</v>
          </cell>
        </row>
        <row r="1409">
          <cell r="B1409" t="str">
            <v/>
          </cell>
        </row>
        <row r="1409">
          <cell r="D1409" t="str">
            <v>230200020</v>
          </cell>
        </row>
        <row r="1410">
          <cell r="B1410" t="str">
            <v/>
          </cell>
        </row>
        <row r="1410">
          <cell r="D1410" t="str">
            <v>230200021</v>
          </cell>
        </row>
        <row r="1411">
          <cell r="B1411" t="str">
            <v/>
          </cell>
        </row>
        <row r="1411">
          <cell r="D1411" t="str">
            <v>230200022</v>
          </cell>
        </row>
        <row r="1412">
          <cell r="B1412" t="str">
            <v/>
          </cell>
        </row>
        <row r="1412">
          <cell r="D1412" t="str">
            <v>230200023</v>
          </cell>
        </row>
        <row r="1413">
          <cell r="B1413" t="str">
            <v/>
          </cell>
        </row>
        <row r="1413">
          <cell r="D1413" t="str">
            <v>230200024</v>
          </cell>
        </row>
        <row r="1414">
          <cell r="B1414" t="str">
            <v/>
          </cell>
        </row>
        <row r="1414">
          <cell r="D1414" t="str">
            <v>230200024.01</v>
          </cell>
        </row>
        <row r="1415">
          <cell r="B1415" t="str">
            <v/>
          </cell>
        </row>
        <row r="1415">
          <cell r="D1415" t="str">
            <v>230200025</v>
          </cell>
        </row>
        <row r="1416">
          <cell r="B1416" t="str">
            <v/>
          </cell>
        </row>
        <row r="1416">
          <cell r="D1416" t="str">
            <v>230200025.01</v>
          </cell>
        </row>
        <row r="1417">
          <cell r="B1417" t="str">
            <v/>
          </cell>
        </row>
        <row r="1417">
          <cell r="D1417" t="str">
            <v>230200026</v>
          </cell>
        </row>
        <row r="1418">
          <cell r="B1418" t="str">
            <v/>
          </cell>
        </row>
        <row r="1418">
          <cell r="D1418" t="str">
            <v>230200026.01</v>
          </cell>
        </row>
        <row r="1419">
          <cell r="B1419" t="str">
            <v/>
          </cell>
        </row>
        <row r="1419">
          <cell r="D1419" t="str">
            <v>230200027</v>
          </cell>
        </row>
        <row r="1420">
          <cell r="B1420" t="str">
            <v/>
          </cell>
        </row>
        <row r="1420">
          <cell r="D1420" t="str">
            <v>230200028</v>
          </cell>
        </row>
        <row r="1421">
          <cell r="B1421" t="str">
            <v/>
          </cell>
        </row>
        <row r="1421">
          <cell r="D1421" t="str">
            <v>230200029</v>
          </cell>
        </row>
        <row r="1422">
          <cell r="B1422" t="str">
            <v/>
          </cell>
        </row>
        <row r="1422">
          <cell r="D1422" t="str">
            <v>230200030</v>
          </cell>
        </row>
        <row r="1423">
          <cell r="B1423" t="str">
            <v/>
          </cell>
        </row>
        <row r="1423">
          <cell r="D1423" t="str">
            <v>230200031</v>
          </cell>
        </row>
        <row r="1424">
          <cell r="B1424" t="str">
            <v/>
          </cell>
        </row>
        <row r="1424">
          <cell r="D1424" t="str">
            <v>230200032</v>
          </cell>
        </row>
        <row r="1425">
          <cell r="B1425" t="str">
            <v/>
          </cell>
        </row>
        <row r="1425">
          <cell r="D1425" t="str">
            <v>230200032.01</v>
          </cell>
        </row>
        <row r="1426">
          <cell r="B1426" t="str">
            <v/>
          </cell>
        </row>
        <row r="1426">
          <cell r="D1426" t="str">
            <v>230200033</v>
          </cell>
        </row>
        <row r="1427">
          <cell r="B1427" t="str">
            <v/>
          </cell>
        </row>
        <row r="1427">
          <cell r="D1427" t="str">
            <v>230200034</v>
          </cell>
        </row>
        <row r="1428">
          <cell r="B1428" t="str">
            <v/>
          </cell>
        </row>
        <row r="1428">
          <cell r="D1428" t="str">
            <v>230200034.01</v>
          </cell>
        </row>
        <row r="1429">
          <cell r="B1429" t="str">
            <v/>
          </cell>
        </row>
        <row r="1429">
          <cell r="D1429" t="str">
            <v>230200035</v>
          </cell>
        </row>
        <row r="1430">
          <cell r="B1430" t="str">
            <v/>
          </cell>
        </row>
        <row r="1430">
          <cell r="D1430" t="str">
            <v>230200035.01</v>
          </cell>
        </row>
        <row r="1431">
          <cell r="B1431" t="str">
            <v/>
          </cell>
        </row>
        <row r="1431">
          <cell r="D1431" t="str">
            <v>230200036</v>
          </cell>
        </row>
        <row r="1432">
          <cell r="B1432" t="str">
            <v/>
          </cell>
        </row>
        <row r="1432">
          <cell r="D1432" t="str">
            <v>230200037</v>
          </cell>
        </row>
        <row r="1433">
          <cell r="B1433" t="str">
            <v/>
          </cell>
        </row>
        <row r="1433">
          <cell r="D1433" t="str">
            <v>230200037.01</v>
          </cell>
        </row>
        <row r="1434">
          <cell r="B1434" t="str">
            <v/>
          </cell>
        </row>
        <row r="1434">
          <cell r="D1434" t="str">
            <v>230200037.02</v>
          </cell>
        </row>
        <row r="1435">
          <cell r="B1435" t="str">
            <v/>
          </cell>
        </row>
        <row r="1435">
          <cell r="D1435" t="str">
            <v>230200038</v>
          </cell>
        </row>
        <row r="1436">
          <cell r="B1436" t="str">
            <v/>
          </cell>
        </row>
        <row r="1436">
          <cell r="D1436" t="str">
            <v>230200039</v>
          </cell>
        </row>
        <row r="1437">
          <cell r="B1437" t="str">
            <v/>
          </cell>
        </row>
        <row r="1437">
          <cell r="D1437" t="str">
            <v>230200040</v>
          </cell>
        </row>
        <row r="1438">
          <cell r="B1438" t="str">
            <v>重庆待定价项目-未入库</v>
          </cell>
        </row>
        <row r="1438">
          <cell r="D1438" t="str">
            <v>230200041</v>
          </cell>
        </row>
        <row r="1439">
          <cell r="B1439" t="str">
            <v>重庆待定价项目-未入库</v>
          </cell>
        </row>
        <row r="1439">
          <cell r="D1439" t="str">
            <v>230200042</v>
          </cell>
        </row>
        <row r="1440">
          <cell r="B1440" t="str">
            <v/>
          </cell>
        </row>
        <row r="1440">
          <cell r="D1440" t="str">
            <v>230200043</v>
          </cell>
        </row>
        <row r="1441">
          <cell r="B1441" t="str">
            <v/>
          </cell>
        </row>
        <row r="1441">
          <cell r="D1441" t="str">
            <v>230200043.01</v>
          </cell>
        </row>
        <row r="1442">
          <cell r="B1442" t="str">
            <v/>
          </cell>
        </row>
        <row r="1442">
          <cell r="D1442" t="str">
            <v>230200044</v>
          </cell>
        </row>
        <row r="1443">
          <cell r="B1443" t="str">
            <v/>
          </cell>
        </row>
        <row r="1443">
          <cell r="D1443" t="str">
            <v>230200044.01</v>
          </cell>
        </row>
        <row r="1444">
          <cell r="B1444" t="str">
            <v/>
          </cell>
        </row>
        <row r="1444">
          <cell r="D1444" t="str">
            <v>230200045</v>
          </cell>
        </row>
        <row r="1445">
          <cell r="B1445" t="str">
            <v/>
          </cell>
        </row>
        <row r="1445">
          <cell r="D1445" t="str">
            <v>230200046</v>
          </cell>
        </row>
        <row r="1446">
          <cell r="B1446" t="str">
            <v/>
          </cell>
        </row>
        <row r="1446">
          <cell r="D1446" t="str">
            <v>230200046.01</v>
          </cell>
        </row>
        <row r="1447">
          <cell r="B1447" t="str">
            <v/>
          </cell>
        </row>
        <row r="1447">
          <cell r="D1447" t="str">
            <v>230200047</v>
          </cell>
        </row>
        <row r="1448">
          <cell r="B1448" t="str">
            <v/>
          </cell>
        </row>
        <row r="1448">
          <cell r="D1448" t="str">
            <v>230200047.01</v>
          </cell>
        </row>
        <row r="1449">
          <cell r="B1449" t="str">
            <v/>
          </cell>
        </row>
        <row r="1449">
          <cell r="D1449" t="str">
            <v>230200048</v>
          </cell>
        </row>
        <row r="1450">
          <cell r="B1450" t="str">
            <v/>
          </cell>
        </row>
        <row r="1450">
          <cell r="D1450" t="str">
            <v>230200049</v>
          </cell>
        </row>
        <row r="1451">
          <cell r="B1451" t="str">
            <v/>
          </cell>
        </row>
        <row r="1451">
          <cell r="D1451" t="str">
            <v>230200049.01</v>
          </cell>
        </row>
        <row r="1452">
          <cell r="B1452" t="str">
            <v/>
          </cell>
        </row>
        <row r="1452">
          <cell r="D1452" t="str">
            <v>230200050</v>
          </cell>
        </row>
        <row r="1453">
          <cell r="B1453" t="str">
            <v/>
          </cell>
        </row>
        <row r="1453">
          <cell r="D1453" t="str">
            <v>230200050.10</v>
          </cell>
        </row>
        <row r="1454">
          <cell r="B1454" t="str">
            <v/>
          </cell>
        </row>
        <row r="1454">
          <cell r="D1454" t="str">
            <v>230200050.20</v>
          </cell>
        </row>
        <row r="1455">
          <cell r="B1455" t="str">
            <v>重庆待定价项目-未入库</v>
          </cell>
        </row>
        <row r="1455">
          <cell r="D1455" t="str">
            <v>230200051</v>
          </cell>
        </row>
        <row r="1456">
          <cell r="B1456" t="str">
            <v/>
          </cell>
        </row>
        <row r="1456">
          <cell r="D1456" t="str">
            <v>230200052</v>
          </cell>
        </row>
        <row r="1457">
          <cell r="B1457" t="str">
            <v/>
          </cell>
        </row>
        <row r="1457">
          <cell r="D1457" t="str">
            <v>230200053</v>
          </cell>
        </row>
        <row r="1458">
          <cell r="B1458" t="str">
            <v/>
          </cell>
        </row>
        <row r="1458">
          <cell r="D1458" t="str">
            <v>230200053.01</v>
          </cell>
        </row>
        <row r="1459">
          <cell r="B1459" t="str">
            <v/>
          </cell>
        </row>
        <row r="1459">
          <cell r="D1459" t="str">
            <v>230200054</v>
          </cell>
        </row>
        <row r="1460">
          <cell r="B1460" t="str">
            <v>002302000550100-230200055</v>
          </cell>
        </row>
        <row r="1460">
          <cell r="D1460" t="str">
            <v>230200055</v>
          </cell>
        </row>
        <row r="1461">
          <cell r="B1461" t="str">
            <v>002302000550200-230200055.01</v>
          </cell>
        </row>
        <row r="1461">
          <cell r="D1461" t="str">
            <v>230200055.01</v>
          </cell>
        </row>
        <row r="1462">
          <cell r="B1462" t="str">
            <v>002302000550000-230200055.10</v>
          </cell>
        </row>
        <row r="1462">
          <cell r="D1462" t="str">
            <v>230200055.10</v>
          </cell>
        </row>
        <row r="1463">
          <cell r="B1463" t="str">
            <v/>
          </cell>
        </row>
        <row r="1463">
          <cell r="D1463" t="str">
            <v>230200056</v>
          </cell>
        </row>
        <row r="1464">
          <cell r="B1464" t="str">
            <v/>
          </cell>
        </row>
        <row r="1464">
          <cell r="D1464" t="str">
            <v>230200057</v>
          </cell>
        </row>
        <row r="1465">
          <cell r="B1465" t="str">
            <v/>
          </cell>
        </row>
        <row r="1465">
          <cell r="D1465" t="str">
            <v>230200057.01</v>
          </cell>
        </row>
        <row r="1466">
          <cell r="B1466" t="str">
            <v/>
          </cell>
        </row>
        <row r="1466">
          <cell r="D1466" t="str">
            <v>230200058</v>
          </cell>
        </row>
        <row r="1467">
          <cell r="B1467" t="str">
            <v/>
          </cell>
        </row>
        <row r="1467">
          <cell r="D1467" t="str">
            <v>230200058.01</v>
          </cell>
        </row>
        <row r="1468">
          <cell r="B1468" t="str">
            <v/>
          </cell>
        </row>
        <row r="1468">
          <cell r="D1468" t="str">
            <v>230200059</v>
          </cell>
        </row>
        <row r="1469">
          <cell r="B1469" t="str">
            <v/>
          </cell>
        </row>
        <row r="1469">
          <cell r="D1469" t="str">
            <v>230200060</v>
          </cell>
        </row>
        <row r="1470">
          <cell r="B1470" t="str">
            <v/>
          </cell>
        </row>
        <row r="1470">
          <cell r="D1470" t="str">
            <v>2303</v>
          </cell>
        </row>
        <row r="1471">
          <cell r="B1471" t="str">
            <v/>
          </cell>
        </row>
        <row r="1471">
          <cell r="D1471" t="str">
            <v>2303.01</v>
          </cell>
        </row>
        <row r="1472">
          <cell r="B1472" t="str">
            <v/>
          </cell>
        </row>
        <row r="1472">
          <cell r="D1472" t="str">
            <v>2303.02</v>
          </cell>
        </row>
        <row r="1473">
          <cell r="B1473" t="str">
            <v/>
          </cell>
        </row>
        <row r="1473">
          <cell r="D1473" t="str">
            <v>2303.03</v>
          </cell>
        </row>
        <row r="1474">
          <cell r="B1474" t="str">
            <v/>
          </cell>
        </row>
        <row r="1474">
          <cell r="D1474" t="str">
            <v>230300001</v>
          </cell>
        </row>
        <row r="1475">
          <cell r="B1475" t="str">
            <v/>
          </cell>
        </row>
        <row r="1475">
          <cell r="D1475" t="str">
            <v>230300001.01</v>
          </cell>
        </row>
        <row r="1476">
          <cell r="B1476" t="str">
            <v/>
          </cell>
        </row>
        <row r="1476">
          <cell r="D1476" t="str">
            <v>230300001.02</v>
          </cell>
        </row>
        <row r="1477">
          <cell r="B1477" t="str">
            <v/>
          </cell>
        </row>
        <row r="1477">
          <cell r="D1477" t="str">
            <v>230300001.10</v>
          </cell>
        </row>
        <row r="1478">
          <cell r="B1478" t="str">
            <v/>
          </cell>
        </row>
        <row r="1478">
          <cell r="D1478" t="str">
            <v>230300001.20</v>
          </cell>
        </row>
        <row r="1479">
          <cell r="B1479" t="str">
            <v/>
          </cell>
        </row>
        <row r="1479">
          <cell r="D1479" t="str">
            <v>230300001.30</v>
          </cell>
        </row>
        <row r="1480">
          <cell r="B1480" t="str">
            <v/>
          </cell>
        </row>
        <row r="1480">
          <cell r="D1480" t="str">
            <v>230300001.40</v>
          </cell>
        </row>
        <row r="1481">
          <cell r="B1481" t="str">
            <v/>
          </cell>
        </row>
        <row r="1481">
          <cell r="D1481" t="str">
            <v>230300002</v>
          </cell>
        </row>
        <row r="1482">
          <cell r="B1482" t="str">
            <v/>
          </cell>
        </row>
        <row r="1482">
          <cell r="D1482" t="str">
            <v>230300002.01</v>
          </cell>
        </row>
        <row r="1483">
          <cell r="B1483" t="str">
            <v/>
          </cell>
        </row>
        <row r="1483">
          <cell r="D1483" t="str">
            <v>230300003</v>
          </cell>
        </row>
        <row r="1484">
          <cell r="B1484" t="str">
            <v/>
          </cell>
        </row>
        <row r="1484">
          <cell r="D1484" t="str">
            <v>230300003.10</v>
          </cell>
        </row>
        <row r="1485">
          <cell r="B1485" t="str">
            <v/>
          </cell>
        </row>
        <row r="1485">
          <cell r="D1485" t="str">
            <v>230300003.20</v>
          </cell>
        </row>
        <row r="1486">
          <cell r="B1486" t="str">
            <v/>
          </cell>
        </row>
        <row r="1486">
          <cell r="D1486" t="str">
            <v>230300003.30</v>
          </cell>
        </row>
        <row r="1487">
          <cell r="B1487" t="str">
            <v/>
          </cell>
        </row>
        <row r="1487">
          <cell r="D1487" t="str">
            <v>230300004</v>
          </cell>
        </row>
        <row r="1488">
          <cell r="B1488" t="str">
            <v/>
          </cell>
        </row>
        <row r="1488">
          <cell r="D1488" t="str">
            <v>230300005</v>
          </cell>
        </row>
        <row r="1489">
          <cell r="B1489" t="str">
            <v/>
          </cell>
        </row>
        <row r="1489">
          <cell r="D1489" t="str">
            <v>230300005.01</v>
          </cell>
        </row>
        <row r="1490">
          <cell r="B1490" t="str">
            <v/>
          </cell>
        </row>
        <row r="1490">
          <cell r="D1490" t="str">
            <v>2304</v>
          </cell>
        </row>
        <row r="1491">
          <cell r="B1491" t="str">
            <v/>
          </cell>
        </row>
        <row r="1491">
          <cell r="D1491" t="str">
            <v>EEF</v>
          </cell>
        </row>
        <row r="1492">
          <cell r="B1492" t="str">
            <v/>
          </cell>
        </row>
        <row r="1492">
          <cell r="D1492" t="str">
            <v>EEE</v>
          </cell>
        </row>
        <row r="1493">
          <cell r="B1493" t="str">
            <v/>
          </cell>
        </row>
        <row r="1493">
          <cell r="D1493" t="str">
            <v>2304.01</v>
          </cell>
        </row>
        <row r="1494">
          <cell r="B1494" t="str">
            <v/>
          </cell>
        </row>
        <row r="1494">
          <cell r="D1494" t="str">
            <v>EEE.01</v>
          </cell>
        </row>
        <row r="1495">
          <cell r="B1495" t="str">
            <v/>
          </cell>
        </row>
        <row r="1495">
          <cell r="D1495" t="str">
            <v>EEF.01</v>
          </cell>
        </row>
        <row r="1496">
          <cell r="B1496" t="str">
            <v/>
          </cell>
        </row>
        <row r="1496">
          <cell r="D1496" t="str">
            <v>2304.02</v>
          </cell>
        </row>
        <row r="1497">
          <cell r="B1497" t="str">
            <v/>
          </cell>
        </row>
        <row r="1497">
          <cell r="D1497" t="str">
            <v>EEF.02</v>
          </cell>
        </row>
        <row r="1498">
          <cell r="B1498" t="str">
            <v/>
          </cell>
        </row>
        <row r="1498">
          <cell r="D1498" t="str">
            <v>EEF.03</v>
          </cell>
        </row>
        <row r="1499">
          <cell r="B1499" t="str">
            <v/>
          </cell>
        </row>
        <row r="1499">
          <cell r="D1499" t="str">
            <v>2304.03</v>
          </cell>
        </row>
        <row r="1500">
          <cell r="B1500" t="str">
            <v/>
          </cell>
        </row>
        <row r="1500">
          <cell r="D1500" t="str">
            <v>EEE.02</v>
          </cell>
        </row>
        <row r="1501">
          <cell r="B1501" t="str">
            <v/>
          </cell>
        </row>
        <row r="1501">
          <cell r="D1501" t="str">
            <v>EEF.04</v>
          </cell>
        </row>
        <row r="1502">
          <cell r="B1502" t="str">
            <v>002304000100000-2304.04</v>
          </cell>
        </row>
        <row r="1502">
          <cell r="D1502" t="str">
            <v>2304.04</v>
          </cell>
        </row>
        <row r="1503">
          <cell r="B1503" t="str">
            <v/>
          </cell>
        </row>
        <row r="1503">
          <cell r="D1503" t="str">
            <v>EEE.03</v>
          </cell>
        </row>
        <row r="1504">
          <cell r="B1504" t="str">
            <v/>
          </cell>
        </row>
        <row r="1504">
          <cell r="D1504" t="str">
            <v>230400001</v>
          </cell>
        </row>
        <row r="1505">
          <cell r="B1505" t="str">
            <v/>
          </cell>
        </row>
        <row r="1505">
          <cell r="D1505" t="str">
            <v>EEEBH001</v>
          </cell>
        </row>
        <row r="1506">
          <cell r="B1506" t="str">
            <v/>
          </cell>
        </row>
        <row r="1506">
          <cell r="D1506" t="str">
            <v>230400002</v>
          </cell>
        </row>
        <row r="1507">
          <cell r="B1507" t="str">
            <v/>
          </cell>
        </row>
        <row r="1507">
          <cell r="D1507" t="str">
            <v>EEEBC001</v>
          </cell>
        </row>
        <row r="1508">
          <cell r="B1508" t="str">
            <v/>
          </cell>
        </row>
        <row r="1508">
          <cell r="D1508" t="str">
            <v>230400003</v>
          </cell>
        </row>
        <row r="1509">
          <cell r="B1509" t="str">
            <v/>
          </cell>
        </row>
        <row r="1509">
          <cell r="D1509" t="str">
            <v>EEEKC001</v>
          </cell>
        </row>
        <row r="1510">
          <cell r="B1510" t="str">
            <v/>
          </cell>
        </row>
        <row r="1510">
          <cell r="D1510" t="str">
            <v>EEEKC003</v>
          </cell>
        </row>
        <row r="1511">
          <cell r="B1511" t="str">
            <v/>
          </cell>
        </row>
        <row r="1511">
          <cell r="D1511" t="str">
            <v>230400004</v>
          </cell>
        </row>
        <row r="1512">
          <cell r="B1512" t="str">
            <v/>
          </cell>
        </row>
        <row r="1512">
          <cell r="D1512" t="str">
            <v>EEEKC004</v>
          </cell>
        </row>
        <row r="1513">
          <cell r="B1513" t="str">
            <v/>
          </cell>
        </row>
        <row r="1513">
          <cell r="D1513" t="str">
            <v>230400005</v>
          </cell>
        </row>
        <row r="1514">
          <cell r="B1514" t="str">
            <v/>
          </cell>
        </row>
        <row r="1514">
          <cell r="D1514" t="str">
            <v>EEEKC002</v>
          </cell>
        </row>
        <row r="1515">
          <cell r="B1515" t="str">
            <v>重庆待定价项目-未入库</v>
          </cell>
        </row>
        <row r="1515">
          <cell r="D1515" t="str">
            <v>230400006</v>
          </cell>
        </row>
        <row r="1516">
          <cell r="B1516" t="str">
            <v/>
          </cell>
        </row>
        <row r="1516">
          <cell r="D1516" t="str">
            <v>230400007</v>
          </cell>
        </row>
        <row r="1517">
          <cell r="B1517" t="str">
            <v/>
          </cell>
        </row>
        <row r="1517">
          <cell r="D1517" t="str">
            <v>EEEZY001</v>
          </cell>
        </row>
        <row r="1518">
          <cell r="B1518" t="str">
            <v/>
          </cell>
        </row>
        <row r="1518">
          <cell r="D1518" t="str">
            <v>230400007.01</v>
          </cell>
        </row>
        <row r="1519">
          <cell r="B1519" t="str">
            <v/>
          </cell>
        </row>
        <row r="1519">
          <cell r="D1519" t="str">
            <v>EEEZY001.01</v>
          </cell>
        </row>
        <row r="1520">
          <cell r="B1520" t="str">
            <v/>
          </cell>
        </row>
        <row r="1520">
          <cell r="D1520" t="str">
            <v>230400008</v>
          </cell>
        </row>
        <row r="1521">
          <cell r="B1521" t="str">
            <v/>
          </cell>
        </row>
        <row r="1521">
          <cell r="D1521" t="str">
            <v>EEEZX001</v>
          </cell>
        </row>
        <row r="1522">
          <cell r="B1522" t="str">
            <v>重庆待定价项目-未入库</v>
          </cell>
        </row>
        <row r="1522">
          <cell r="D1522" t="str">
            <v>230400009</v>
          </cell>
        </row>
        <row r="1523">
          <cell r="B1523" t="str">
            <v/>
          </cell>
        </row>
        <row r="1523">
          <cell r="D1523" t="str">
            <v>EEFBC001</v>
          </cell>
        </row>
        <row r="1524">
          <cell r="B1524" t="str">
            <v/>
          </cell>
        </row>
        <row r="1524">
          <cell r="D1524" t="str">
            <v>EEFBH001</v>
          </cell>
        </row>
        <row r="1525">
          <cell r="B1525" t="str">
            <v/>
          </cell>
        </row>
        <row r="1525">
          <cell r="D1525" t="str">
            <v>EEFKC001</v>
          </cell>
        </row>
        <row r="1526">
          <cell r="B1526" t="str">
            <v/>
          </cell>
        </row>
        <row r="1526">
          <cell r="D1526" t="str">
            <v>EEFKC002</v>
          </cell>
        </row>
        <row r="1527">
          <cell r="B1527" t="str">
            <v/>
          </cell>
        </row>
        <row r="1527">
          <cell r="D1527" t="str">
            <v>EEFZY001</v>
          </cell>
        </row>
        <row r="1528">
          <cell r="B1528" t="str">
            <v/>
          </cell>
        </row>
        <row r="1528">
          <cell r="D1528" t="str">
            <v>EEFZY001.01</v>
          </cell>
        </row>
        <row r="1529">
          <cell r="B1529" t="str">
            <v/>
          </cell>
        </row>
        <row r="1529">
          <cell r="D1529" t="str">
            <v>EEFKC003</v>
          </cell>
        </row>
        <row r="1530">
          <cell r="B1530" t="str">
            <v/>
          </cell>
        </row>
        <row r="1530">
          <cell r="D1530" t="str">
            <v>EEFZX001</v>
          </cell>
        </row>
        <row r="1531">
          <cell r="B1531" t="str">
            <v/>
          </cell>
        </row>
        <row r="1531">
          <cell r="D1531" t="str">
            <v>2305</v>
          </cell>
        </row>
        <row r="1532">
          <cell r="B1532" t="str">
            <v>重庆待定价项目-未入库</v>
          </cell>
        </row>
        <row r="1532">
          <cell r="D1532" t="str">
            <v>230500001</v>
          </cell>
        </row>
        <row r="1533">
          <cell r="B1533" t="str">
            <v/>
          </cell>
        </row>
        <row r="1533">
          <cell r="D1533" t="str">
            <v>230500002</v>
          </cell>
        </row>
        <row r="1534">
          <cell r="B1534" t="str">
            <v/>
          </cell>
        </row>
        <row r="1534">
          <cell r="D1534" t="str">
            <v>230500002.01</v>
          </cell>
        </row>
        <row r="1535">
          <cell r="B1535" t="str">
            <v/>
          </cell>
        </row>
        <row r="1535">
          <cell r="D1535" t="str">
            <v>230500003</v>
          </cell>
        </row>
        <row r="1536">
          <cell r="B1536" t="str">
            <v/>
          </cell>
        </row>
        <row r="1536">
          <cell r="D1536" t="str">
            <v>230500003.01</v>
          </cell>
        </row>
        <row r="1537">
          <cell r="B1537" t="str">
            <v/>
          </cell>
        </row>
        <row r="1537">
          <cell r="D1537" t="str">
            <v>230500004</v>
          </cell>
        </row>
        <row r="1538">
          <cell r="B1538" t="str">
            <v/>
          </cell>
        </row>
        <row r="1538">
          <cell r="D1538" t="str">
            <v>230500004.01</v>
          </cell>
        </row>
        <row r="1539">
          <cell r="B1539" t="str">
            <v/>
          </cell>
        </row>
        <row r="1539">
          <cell r="D1539" t="str">
            <v>230500005</v>
          </cell>
        </row>
        <row r="1540">
          <cell r="B1540" t="str">
            <v/>
          </cell>
        </row>
        <row r="1540">
          <cell r="D1540" t="str">
            <v>230500006</v>
          </cell>
        </row>
        <row r="1541">
          <cell r="B1541" t="str">
            <v/>
          </cell>
        </row>
        <row r="1541">
          <cell r="D1541" t="str">
            <v>230500007</v>
          </cell>
        </row>
        <row r="1542">
          <cell r="B1542" t="str">
            <v/>
          </cell>
        </row>
        <row r="1542">
          <cell r="D1542" t="str">
            <v>230500008</v>
          </cell>
        </row>
        <row r="1543">
          <cell r="B1543" t="str">
            <v/>
          </cell>
        </row>
        <row r="1543">
          <cell r="D1543" t="str">
            <v>230500008.01</v>
          </cell>
        </row>
        <row r="1544">
          <cell r="B1544" t="str">
            <v/>
          </cell>
        </row>
        <row r="1544">
          <cell r="D1544" t="str">
            <v>230500009</v>
          </cell>
        </row>
        <row r="1545">
          <cell r="B1545" t="str">
            <v/>
          </cell>
        </row>
        <row r="1545">
          <cell r="D1545" t="str">
            <v>230500009.01</v>
          </cell>
        </row>
        <row r="1546">
          <cell r="B1546" t="str">
            <v/>
          </cell>
        </row>
        <row r="1546">
          <cell r="D1546" t="str">
            <v>230500010</v>
          </cell>
        </row>
        <row r="1547">
          <cell r="B1547" t="str">
            <v/>
          </cell>
        </row>
        <row r="1547">
          <cell r="D1547" t="str">
            <v>230500011</v>
          </cell>
        </row>
        <row r="1548">
          <cell r="B1548" t="str">
            <v/>
          </cell>
        </row>
        <row r="1548">
          <cell r="D1548" t="str">
            <v>230500012</v>
          </cell>
        </row>
        <row r="1549">
          <cell r="B1549" t="str">
            <v>重庆待定价项目-未入库</v>
          </cell>
        </row>
        <row r="1549">
          <cell r="D1549" t="str">
            <v>230500013</v>
          </cell>
        </row>
        <row r="1550">
          <cell r="B1550" t="str">
            <v>002305000140000-230500014</v>
          </cell>
        </row>
        <row r="1550">
          <cell r="D1550" t="str">
            <v>230500014</v>
          </cell>
        </row>
        <row r="1551">
          <cell r="B1551" t="str">
            <v>002305000140000-230500014.10</v>
          </cell>
        </row>
        <row r="1551">
          <cell r="D1551" t="str">
            <v>230500014.10</v>
          </cell>
        </row>
        <row r="1552">
          <cell r="B1552" t="str">
            <v/>
          </cell>
        </row>
        <row r="1552">
          <cell r="D1552" t="str">
            <v>2306</v>
          </cell>
        </row>
        <row r="1553">
          <cell r="B1553" t="str">
            <v>002306000010000-230600001</v>
          </cell>
        </row>
        <row r="1553">
          <cell r="D1553" t="str">
            <v>230600001</v>
          </cell>
        </row>
        <row r="1554">
          <cell r="B1554" t="str">
            <v>002306000020000-230600002</v>
          </cell>
        </row>
        <row r="1554">
          <cell r="D1554" t="str">
            <v>230600002</v>
          </cell>
        </row>
        <row r="1555">
          <cell r="B1555" t="str">
            <v>002306000030000-230600003</v>
          </cell>
        </row>
        <row r="1555">
          <cell r="D1555" t="str">
            <v>230600003</v>
          </cell>
        </row>
        <row r="1556">
          <cell r="B1556" t="str">
            <v>002306000040000-230600004</v>
          </cell>
        </row>
        <row r="1556">
          <cell r="D1556" t="str">
            <v>230600004</v>
          </cell>
        </row>
        <row r="1557">
          <cell r="B1557" t="str">
            <v>002306000050000-230600005</v>
          </cell>
        </row>
        <row r="1557">
          <cell r="D1557" t="str">
            <v>230600005</v>
          </cell>
        </row>
        <row r="1558">
          <cell r="B1558" t="str">
            <v>002306000060000-230600006</v>
          </cell>
        </row>
        <row r="1558">
          <cell r="D1558" t="str">
            <v>230600006</v>
          </cell>
        </row>
        <row r="1559">
          <cell r="B1559" t="str">
            <v>重庆待定价项目-未入库</v>
          </cell>
        </row>
        <row r="1559">
          <cell r="D1559" t="str">
            <v>230600007</v>
          </cell>
        </row>
        <row r="1560">
          <cell r="B1560" t="str">
            <v>重庆待定价项目-未入库</v>
          </cell>
        </row>
        <row r="1560">
          <cell r="D1560" t="str">
            <v>230600008</v>
          </cell>
        </row>
        <row r="1561">
          <cell r="B1561" t="str">
            <v>002306000090000-230600009</v>
          </cell>
        </row>
        <row r="1561">
          <cell r="D1561" t="str">
            <v>230600009</v>
          </cell>
        </row>
        <row r="1562">
          <cell r="B1562" t="str">
            <v>002306000100000-230600010</v>
          </cell>
        </row>
        <row r="1562">
          <cell r="D1562" t="str">
            <v>230600010</v>
          </cell>
        </row>
        <row r="1563">
          <cell r="B1563" t="str">
            <v>002306000110000-230600011</v>
          </cell>
        </row>
        <row r="1563">
          <cell r="D1563" t="str">
            <v>230600011</v>
          </cell>
        </row>
        <row r="1564">
          <cell r="B1564" t="str">
            <v>002306000120000-230600012</v>
          </cell>
        </row>
        <row r="1564">
          <cell r="D1564" t="str">
            <v>230600012</v>
          </cell>
        </row>
        <row r="1565">
          <cell r="B1565" t="str">
            <v>002306000130000-230600013</v>
          </cell>
        </row>
        <row r="1565">
          <cell r="D1565" t="str">
            <v>230600013</v>
          </cell>
        </row>
        <row r="1566">
          <cell r="B1566" t="str">
            <v>002306000140000-230600014</v>
          </cell>
        </row>
        <row r="1566">
          <cell r="D1566" t="str">
            <v>230600014</v>
          </cell>
        </row>
        <row r="1567">
          <cell r="B1567" t="str">
            <v>002306000150000-230600015</v>
          </cell>
        </row>
        <row r="1567">
          <cell r="D1567" t="str">
            <v>230600015</v>
          </cell>
        </row>
        <row r="1568">
          <cell r="B1568" t="str">
            <v>002306000160000-230600016</v>
          </cell>
        </row>
        <row r="1568">
          <cell r="D1568" t="str">
            <v>230600016</v>
          </cell>
        </row>
        <row r="1569">
          <cell r="B1569" t="str">
            <v>002306000170000-LBZZX004</v>
          </cell>
        </row>
        <row r="1569">
          <cell r="D1569" t="str">
            <v>LBZZX004</v>
          </cell>
        </row>
        <row r="1570">
          <cell r="B1570" t="str">
            <v/>
          </cell>
        </row>
        <row r="1570">
          <cell r="D1570" t="str">
            <v>24</v>
          </cell>
        </row>
        <row r="1571">
          <cell r="B1571" t="str">
            <v/>
          </cell>
        </row>
        <row r="1571">
          <cell r="D1571" t="str">
            <v>2401</v>
          </cell>
        </row>
        <row r="1572">
          <cell r="B1572" t="str">
            <v>002401000000001-2401.01</v>
          </cell>
        </row>
        <row r="1572">
          <cell r="D1572" t="str">
            <v>2401.01</v>
          </cell>
        </row>
        <row r="1573">
          <cell r="B1573" t="str">
            <v>002401000010000-240100001</v>
          </cell>
        </row>
        <row r="1573">
          <cell r="D1573" t="str">
            <v>240100001</v>
          </cell>
        </row>
        <row r="1574">
          <cell r="B1574" t="str">
            <v>002401000020000-240100002</v>
          </cell>
        </row>
        <row r="1574">
          <cell r="D1574" t="str">
            <v>240100002</v>
          </cell>
        </row>
        <row r="1575">
          <cell r="B1575" t="str">
            <v>002401000020000-240100002.01</v>
          </cell>
        </row>
        <row r="1575">
          <cell r="D1575" t="str">
            <v>240100002.01</v>
          </cell>
        </row>
        <row r="1576">
          <cell r="B1576" t="str">
            <v>002401000030000-240100003</v>
          </cell>
        </row>
        <row r="1576">
          <cell r="D1576" t="str">
            <v>240100003</v>
          </cell>
        </row>
        <row r="1577">
          <cell r="B1577" t="str">
            <v>002401000040000-240100004</v>
          </cell>
        </row>
        <row r="1577">
          <cell r="D1577" t="str">
            <v>240100004</v>
          </cell>
        </row>
        <row r="1578">
          <cell r="B1578" t="str">
            <v>002401000040000-240100004.01</v>
          </cell>
        </row>
        <row r="1578">
          <cell r="D1578" t="str">
            <v>240100004.01</v>
          </cell>
        </row>
        <row r="1579">
          <cell r="B1579" t="str">
            <v>002401000040400-240100004.02</v>
          </cell>
        </row>
        <row r="1579">
          <cell r="D1579" t="str">
            <v>240100004.02</v>
          </cell>
        </row>
        <row r="1580">
          <cell r="B1580" t="str">
            <v>002401000040000-240100004.03</v>
          </cell>
        </row>
        <row r="1580">
          <cell r="D1580" t="str">
            <v>240100004.03</v>
          </cell>
        </row>
        <row r="1581">
          <cell r="B1581" t="str">
            <v>002401000040100-240100004.10</v>
          </cell>
        </row>
        <row r="1581">
          <cell r="D1581" t="str">
            <v>240100004.10</v>
          </cell>
        </row>
        <row r="1582">
          <cell r="B1582" t="str">
            <v>002401000040200-240100004.20</v>
          </cell>
        </row>
        <row r="1582">
          <cell r="D1582" t="str">
            <v>240100004.20</v>
          </cell>
        </row>
        <row r="1583">
          <cell r="B1583" t="str">
            <v>002401000040300-240100004.30</v>
          </cell>
        </row>
        <row r="1583">
          <cell r="D1583" t="str">
            <v>240100004.30</v>
          </cell>
        </row>
        <row r="1584">
          <cell r="B1584" t="str">
            <v>002401000040000-240100004.40</v>
          </cell>
        </row>
        <row r="1584">
          <cell r="D1584" t="str">
            <v>240100004.40</v>
          </cell>
        </row>
        <row r="1585">
          <cell r="B1585" t="str">
            <v>002401000040400-240100004.50</v>
          </cell>
        </row>
        <row r="1585">
          <cell r="D1585" t="str">
            <v>240100004.50</v>
          </cell>
        </row>
        <row r="1586">
          <cell r="B1586" t="str">
            <v/>
          </cell>
        </row>
        <row r="1586">
          <cell r="D1586" t="str">
            <v>240100005</v>
          </cell>
        </row>
        <row r="1587">
          <cell r="B1587" t="str">
            <v>002401000050000-240100005a</v>
          </cell>
        </row>
        <row r="1587">
          <cell r="D1587" t="str">
            <v>240100005a</v>
          </cell>
        </row>
        <row r="1588">
          <cell r="B1588" t="str">
            <v>002401000050000-240100005b</v>
          </cell>
        </row>
        <row r="1588">
          <cell r="D1588" t="str">
            <v>240100005b</v>
          </cell>
        </row>
        <row r="1589">
          <cell r="B1589" t="str">
            <v>002401000050000-240100005c</v>
          </cell>
        </row>
        <row r="1589">
          <cell r="D1589" t="str">
            <v>240100005c</v>
          </cell>
        </row>
        <row r="1590">
          <cell r="B1590" t="str">
            <v>002401000050000-240100005d</v>
          </cell>
        </row>
        <row r="1590">
          <cell r="D1590" t="str">
            <v>240100005d</v>
          </cell>
        </row>
        <row r="1591">
          <cell r="B1591" t="str">
            <v>002401000050000-240100006</v>
          </cell>
        </row>
        <row r="1591">
          <cell r="D1591" t="str">
            <v>240100006</v>
          </cell>
        </row>
        <row r="1592">
          <cell r="B1592" t="str">
            <v>002401000000001-240100007</v>
          </cell>
        </row>
        <row r="1592">
          <cell r="D1592" t="str">
            <v>240100007</v>
          </cell>
        </row>
        <row r="1593">
          <cell r="B1593" t="str">
            <v/>
          </cell>
        </row>
        <row r="1593">
          <cell r="D1593" t="str">
            <v>2402</v>
          </cell>
        </row>
        <row r="1594">
          <cell r="B1594" t="str">
            <v>002402000000001-2402.01</v>
          </cell>
        </row>
        <row r="1594">
          <cell r="D1594" t="str">
            <v>2402.01</v>
          </cell>
        </row>
        <row r="1595">
          <cell r="B1595" t="str">
            <v>002402000000002-2402.02</v>
          </cell>
        </row>
        <row r="1595">
          <cell r="D1595" t="str">
            <v>2402.02</v>
          </cell>
        </row>
        <row r="1596">
          <cell r="B1596" t="str">
            <v>002402000010000-240200001</v>
          </cell>
        </row>
        <row r="1596">
          <cell r="D1596" t="str">
            <v>240200001</v>
          </cell>
        </row>
        <row r="1597">
          <cell r="B1597" t="str">
            <v>002402000010100-240200001.10</v>
          </cell>
        </row>
        <row r="1597">
          <cell r="D1597" t="str">
            <v>240200001.10</v>
          </cell>
        </row>
        <row r="1598">
          <cell r="B1598" t="str">
            <v>002402000010200-240200001.20</v>
          </cell>
        </row>
        <row r="1598">
          <cell r="D1598" t="str">
            <v>240200001.20</v>
          </cell>
        </row>
        <row r="1599">
          <cell r="B1599" t="str">
            <v>002402000010300-240200001.30</v>
          </cell>
        </row>
        <row r="1599">
          <cell r="D1599" t="str">
            <v>240200001.30</v>
          </cell>
        </row>
        <row r="1600">
          <cell r="B1600" t="str">
            <v>002402000020000-240200002</v>
          </cell>
        </row>
        <row r="1600">
          <cell r="D1600" t="str">
            <v>240200002</v>
          </cell>
        </row>
        <row r="1601">
          <cell r="B1601" t="str">
            <v>002402000020000-240200002</v>
          </cell>
        </row>
        <row r="1601">
          <cell r="D1601" t="str">
            <v>240200002</v>
          </cell>
        </row>
        <row r="1602">
          <cell r="B1602" t="str">
            <v>002402000020000-240200002.04</v>
          </cell>
        </row>
        <row r="1602">
          <cell r="D1602" t="str">
            <v>240200002.04</v>
          </cell>
        </row>
        <row r="1603">
          <cell r="B1603" t="str">
            <v>002402000020000-240200002.01</v>
          </cell>
        </row>
        <row r="1603">
          <cell r="D1603" t="str">
            <v>240200002.01</v>
          </cell>
        </row>
        <row r="1604">
          <cell r="B1604" t="str">
            <v>002402000020000-240200002.02</v>
          </cell>
        </row>
        <row r="1604">
          <cell r="D1604" t="str">
            <v>240200002.02</v>
          </cell>
        </row>
        <row r="1605">
          <cell r="B1605" t="str">
            <v>002402000020000-240200002.03</v>
          </cell>
        </row>
        <row r="1605">
          <cell r="D1605" t="str">
            <v>240200002.03</v>
          </cell>
        </row>
        <row r="1606">
          <cell r="B1606" t="str">
            <v>002402000030000-240200003</v>
          </cell>
        </row>
        <row r="1606">
          <cell r="D1606" t="str">
            <v>240200003</v>
          </cell>
        </row>
        <row r="1607">
          <cell r="B1607" t="str">
            <v>002402000030100-240200003.01</v>
          </cell>
        </row>
        <row r="1607">
          <cell r="D1607" t="str">
            <v>240200003.01</v>
          </cell>
        </row>
        <row r="1608">
          <cell r="B1608" t="str">
            <v>002402000030000-240200003.10</v>
          </cell>
        </row>
        <row r="1608">
          <cell r="D1608" t="str">
            <v>240200003.10</v>
          </cell>
        </row>
        <row r="1609">
          <cell r="B1609" t="str">
            <v>002402000030000-240200003.20</v>
          </cell>
        </row>
        <row r="1609">
          <cell r="D1609" t="str">
            <v>240200003.20</v>
          </cell>
        </row>
        <row r="1610">
          <cell r="B1610" t="str">
            <v>002402000030000-240200003.30</v>
          </cell>
        </row>
        <row r="1610">
          <cell r="D1610" t="str">
            <v>240200003.30</v>
          </cell>
        </row>
        <row r="1611">
          <cell r="B1611" t="str">
            <v>002402000030000-240200003.40</v>
          </cell>
        </row>
        <row r="1611">
          <cell r="D1611" t="str">
            <v>240200003.40</v>
          </cell>
        </row>
        <row r="1612">
          <cell r="B1612" t="str">
            <v>002306000170100-240200004</v>
          </cell>
        </row>
        <row r="1612">
          <cell r="D1612" t="str">
            <v>240200004</v>
          </cell>
        </row>
        <row r="1613">
          <cell r="B1613" t="str">
            <v>502402000040000-240200005</v>
          </cell>
        </row>
        <row r="1613">
          <cell r="D1613" t="str">
            <v>240200005</v>
          </cell>
        </row>
        <row r="1614">
          <cell r="B1614" t="str">
            <v/>
          </cell>
        </row>
        <row r="1614">
          <cell r="D1614" t="str">
            <v>2403</v>
          </cell>
        </row>
        <row r="1615">
          <cell r="B1615" t="str">
            <v>重庆待定价项目-未入库</v>
          </cell>
        </row>
        <row r="1615">
          <cell r="D1615" t="str">
            <v>240300001</v>
          </cell>
        </row>
        <row r="1616">
          <cell r="B1616" t="str">
            <v>002403000020000-240300002</v>
          </cell>
        </row>
        <row r="1616">
          <cell r="D1616" t="str">
            <v>240300002</v>
          </cell>
        </row>
        <row r="1617">
          <cell r="B1617" t="str">
            <v>002403000030000-240300003</v>
          </cell>
        </row>
        <row r="1617">
          <cell r="D1617" t="str">
            <v>240300003</v>
          </cell>
        </row>
        <row r="1618">
          <cell r="B1618" t="str">
            <v>002403000030100-240300003.10</v>
          </cell>
        </row>
        <row r="1618">
          <cell r="D1618" t="str">
            <v>240300003.10</v>
          </cell>
        </row>
        <row r="1619">
          <cell r="B1619" t="str">
            <v>002403000030200-240300003.20</v>
          </cell>
        </row>
        <row r="1619">
          <cell r="D1619" t="str">
            <v>240300003.20</v>
          </cell>
        </row>
        <row r="1620">
          <cell r="B1620" t="str">
            <v>002403000030300-240300003.30</v>
          </cell>
        </row>
        <row r="1620">
          <cell r="D1620" t="str">
            <v>240300003.30</v>
          </cell>
        </row>
        <row r="1621">
          <cell r="B1621" t="str">
            <v>002403000040000-240300004</v>
          </cell>
        </row>
        <row r="1621">
          <cell r="D1621" t="str">
            <v>240300004</v>
          </cell>
        </row>
        <row r="1622">
          <cell r="B1622" t="str">
            <v>002403000040000-240300004.01</v>
          </cell>
        </row>
        <row r="1622">
          <cell r="D1622" t="str">
            <v>240300004.01</v>
          </cell>
        </row>
        <row r="1623">
          <cell r="B1623" t="str">
            <v>002403000040000-240300004.02</v>
          </cell>
        </row>
        <row r="1623">
          <cell r="D1623" t="str">
            <v>240300004.02</v>
          </cell>
        </row>
        <row r="1624">
          <cell r="B1624" t="str">
            <v>002403000050000-240300005</v>
          </cell>
        </row>
        <row r="1624">
          <cell r="D1624" t="str">
            <v>240300005</v>
          </cell>
        </row>
        <row r="1625">
          <cell r="B1625" t="str">
            <v>002403000050100-240300005.10</v>
          </cell>
        </row>
        <row r="1625">
          <cell r="D1625" t="str">
            <v>240300005.10</v>
          </cell>
        </row>
        <row r="1626">
          <cell r="B1626" t="str">
            <v>002403000050200-240300005.20</v>
          </cell>
        </row>
        <row r="1626">
          <cell r="D1626" t="str">
            <v>240300005.20</v>
          </cell>
        </row>
        <row r="1627">
          <cell r="B1627" t="str">
            <v>002403000050300-240300005.30</v>
          </cell>
        </row>
        <row r="1627">
          <cell r="D1627" t="str">
            <v>240300005.30</v>
          </cell>
        </row>
        <row r="1628">
          <cell r="B1628" t="str">
            <v>002403000050400-240300005.40</v>
          </cell>
        </row>
        <row r="1628">
          <cell r="D1628" t="str">
            <v>240300005.40</v>
          </cell>
        </row>
        <row r="1629">
          <cell r="B1629" t="str">
            <v>002403000060000-240300006</v>
          </cell>
        </row>
        <row r="1629">
          <cell r="D1629" t="str">
            <v>240300006</v>
          </cell>
        </row>
        <row r="1630">
          <cell r="B1630" t="str">
            <v>002403000070000-240300007</v>
          </cell>
        </row>
        <row r="1630">
          <cell r="D1630" t="str">
            <v>240300007</v>
          </cell>
        </row>
        <row r="1631">
          <cell r="B1631" t="str">
            <v>002403000070000-240300007.01</v>
          </cell>
        </row>
        <row r="1631">
          <cell r="D1631" t="str">
            <v>240300007.01</v>
          </cell>
        </row>
        <row r="1632">
          <cell r="B1632" t="str">
            <v/>
          </cell>
        </row>
        <row r="1632">
          <cell r="D1632" t="str">
            <v>240300008</v>
          </cell>
        </row>
        <row r="1633">
          <cell r="B1633" t="str">
            <v>002403000080000-240300008a</v>
          </cell>
        </row>
        <row r="1633">
          <cell r="D1633" t="str">
            <v>240300008a</v>
          </cell>
        </row>
        <row r="1634">
          <cell r="B1634" t="str">
            <v>002403000080000-240300008a.01</v>
          </cell>
        </row>
        <row r="1634">
          <cell r="D1634" t="str">
            <v>240300008a.01</v>
          </cell>
        </row>
        <row r="1635">
          <cell r="B1635" t="str">
            <v>002403000080000-240300008b</v>
          </cell>
        </row>
        <row r="1635">
          <cell r="D1635" t="str">
            <v>240300008b</v>
          </cell>
        </row>
        <row r="1636">
          <cell r="B1636" t="str">
            <v>002403000080000-240300008b.01</v>
          </cell>
        </row>
        <row r="1636">
          <cell r="D1636" t="str">
            <v>240300008b.01</v>
          </cell>
        </row>
        <row r="1637">
          <cell r="B1637" t="str">
            <v>002403000090000-240300009</v>
          </cell>
        </row>
        <row r="1637">
          <cell r="D1637" t="str">
            <v>240300009</v>
          </cell>
        </row>
        <row r="1638">
          <cell r="B1638" t="str">
            <v>002403000100000-240300010</v>
          </cell>
        </row>
        <row r="1638">
          <cell r="D1638" t="str">
            <v>240300010</v>
          </cell>
        </row>
        <row r="1639">
          <cell r="B1639" t="str">
            <v>002403000110000-240300011</v>
          </cell>
        </row>
        <row r="1639">
          <cell r="D1639" t="str">
            <v>240300011</v>
          </cell>
        </row>
        <row r="1640">
          <cell r="B1640" t="str">
            <v>002403000120000-240300012</v>
          </cell>
        </row>
        <row r="1640">
          <cell r="D1640" t="str">
            <v>240300012</v>
          </cell>
        </row>
        <row r="1641">
          <cell r="B1641" t="str">
            <v>002403000130000-240300013</v>
          </cell>
        </row>
        <row r="1641">
          <cell r="D1641" t="str">
            <v>240300013</v>
          </cell>
        </row>
        <row r="1642">
          <cell r="B1642" t="str">
            <v>002403000140000-240300014</v>
          </cell>
        </row>
        <row r="1642">
          <cell r="D1642" t="str">
            <v>240300014</v>
          </cell>
        </row>
        <row r="1643">
          <cell r="B1643" t="str">
            <v/>
          </cell>
        </row>
        <row r="1643">
          <cell r="D1643" t="str">
            <v>240300015</v>
          </cell>
        </row>
        <row r="1644">
          <cell r="B1644" t="str">
            <v>002403000150000-240300015a</v>
          </cell>
        </row>
        <row r="1644">
          <cell r="D1644" t="str">
            <v>240300015a</v>
          </cell>
        </row>
        <row r="1645">
          <cell r="B1645" t="str">
            <v>002403000150000-240300015b</v>
          </cell>
        </row>
        <row r="1645">
          <cell r="D1645" t="str">
            <v>240300015b</v>
          </cell>
        </row>
        <row r="1646">
          <cell r="B1646" t="str">
            <v>重庆待定价项目-未入库</v>
          </cell>
        </row>
        <row r="1646">
          <cell r="D1646" t="str">
            <v>240300016</v>
          </cell>
        </row>
        <row r="1647">
          <cell r="B1647" t="str">
            <v>502403000170000-240300017</v>
          </cell>
        </row>
        <row r="1647">
          <cell r="D1647" t="str">
            <v>240300017</v>
          </cell>
        </row>
        <row r="1648">
          <cell r="B1648" t="str">
            <v>002403000140000-240300018</v>
          </cell>
        </row>
        <row r="1648">
          <cell r="D1648" t="str">
            <v>240300018</v>
          </cell>
        </row>
        <row r="1649">
          <cell r="B1649" t="str">
            <v>502403000180000-240300019</v>
          </cell>
        </row>
        <row r="1649">
          <cell r="D1649" t="str">
            <v>240300019</v>
          </cell>
        </row>
        <row r="1650">
          <cell r="B1650" t="str">
            <v>002403000080000-240300020</v>
          </cell>
        </row>
        <row r="1650">
          <cell r="D1650" t="str">
            <v>240300020</v>
          </cell>
        </row>
        <row r="1651">
          <cell r="B1651" t="str">
            <v>502403000170000-240300021</v>
          </cell>
        </row>
        <row r="1651">
          <cell r="D1651" t="str">
            <v>240300021</v>
          </cell>
        </row>
        <row r="1652">
          <cell r="B1652" t="str">
            <v>502403000170000-240300021.01</v>
          </cell>
        </row>
        <row r="1652">
          <cell r="D1652" t="str">
            <v>240300021.01</v>
          </cell>
        </row>
        <row r="1653">
          <cell r="B1653" t="str">
            <v/>
          </cell>
        </row>
        <row r="1653">
          <cell r="D1653" t="str">
            <v>2404</v>
          </cell>
        </row>
        <row r="1654">
          <cell r="B1654" t="str">
            <v>002404000010000-240400001</v>
          </cell>
        </row>
        <row r="1654">
          <cell r="D1654" t="str">
            <v>240400001</v>
          </cell>
        </row>
        <row r="1655">
          <cell r="B1655" t="str">
            <v>002404000020000-240400002</v>
          </cell>
        </row>
        <row r="1655">
          <cell r="D1655" t="str">
            <v>240400002</v>
          </cell>
        </row>
        <row r="1656">
          <cell r="B1656" t="str">
            <v>002404000030000-240400003</v>
          </cell>
        </row>
        <row r="1656">
          <cell r="D1656" t="str">
            <v>240400003</v>
          </cell>
        </row>
        <row r="1657">
          <cell r="B1657" t="str">
            <v>002404000040000-240400004</v>
          </cell>
        </row>
        <row r="1657">
          <cell r="D1657" t="str">
            <v>240400004</v>
          </cell>
        </row>
        <row r="1658">
          <cell r="B1658" t="str">
            <v>002404000050000-240400005</v>
          </cell>
        </row>
        <row r="1658">
          <cell r="D1658" t="str">
            <v>240400005</v>
          </cell>
        </row>
        <row r="1659">
          <cell r="B1659" t="str">
            <v>重庆待定价项目-未入库</v>
          </cell>
        </row>
        <row r="1659">
          <cell r="D1659" t="str">
            <v>240400006</v>
          </cell>
        </row>
        <row r="1660">
          <cell r="B1660" t="str">
            <v>002404000070000-240400007</v>
          </cell>
        </row>
        <row r="1660">
          <cell r="D1660" t="str">
            <v>240400007</v>
          </cell>
        </row>
        <row r="1661">
          <cell r="B1661" t="str">
            <v/>
          </cell>
        </row>
        <row r="1661">
          <cell r="D1661" t="str">
            <v>2405</v>
          </cell>
        </row>
        <row r="1662">
          <cell r="B1662" t="str">
            <v>002405000010000-240500001</v>
          </cell>
        </row>
        <row r="1662">
          <cell r="D1662" t="str">
            <v>240500001</v>
          </cell>
        </row>
        <row r="1663">
          <cell r="B1663" t="str">
            <v>002405000010000-240500001.01</v>
          </cell>
        </row>
        <row r="1663">
          <cell r="D1663" t="str">
            <v>240500001.01</v>
          </cell>
        </row>
        <row r="1664">
          <cell r="B1664" t="str">
            <v>002405000020000-240500002</v>
          </cell>
        </row>
        <row r="1664">
          <cell r="D1664" t="str">
            <v>240500002</v>
          </cell>
        </row>
        <row r="1665">
          <cell r="B1665" t="str">
            <v>002405000020000-240500002.01</v>
          </cell>
        </row>
        <row r="1665">
          <cell r="D1665" t="str">
            <v>240500002.01</v>
          </cell>
        </row>
        <row r="1666">
          <cell r="B1666" t="str">
            <v>002405000030000-240500003</v>
          </cell>
        </row>
        <row r="1666">
          <cell r="D1666" t="str">
            <v>240500003</v>
          </cell>
        </row>
        <row r="1667">
          <cell r="B1667" t="str">
            <v>002405000030000-240500003.01</v>
          </cell>
        </row>
        <row r="1667">
          <cell r="D1667" t="str">
            <v>240500003.01</v>
          </cell>
        </row>
        <row r="1668">
          <cell r="B1668" t="str">
            <v>002405000040000-240500004</v>
          </cell>
        </row>
        <row r="1668">
          <cell r="D1668" t="str">
            <v>240500004</v>
          </cell>
        </row>
        <row r="1669">
          <cell r="B1669" t="str">
            <v>002405000040000-240500004.01</v>
          </cell>
        </row>
        <row r="1669">
          <cell r="D1669" t="str">
            <v>240500004.01</v>
          </cell>
        </row>
        <row r="1670">
          <cell r="B1670" t="str">
            <v>002405000040000-240500004.02</v>
          </cell>
        </row>
        <row r="1670">
          <cell r="D1670" t="str">
            <v>240500004.02</v>
          </cell>
        </row>
        <row r="1671">
          <cell r="B1671" t="str">
            <v>002405000040000-240500004.03</v>
          </cell>
        </row>
        <row r="1671">
          <cell r="D1671" t="str">
            <v>240500004.03</v>
          </cell>
        </row>
        <row r="1672">
          <cell r="B1672" t="str">
            <v>002405000040000-240500004.04</v>
          </cell>
        </row>
        <row r="1672">
          <cell r="D1672" t="str">
            <v>240500004.04</v>
          </cell>
        </row>
        <row r="1673">
          <cell r="B1673" t="str">
            <v>002405000050000-240500005</v>
          </cell>
        </row>
        <row r="1673">
          <cell r="D1673" t="str">
            <v>240500005</v>
          </cell>
        </row>
        <row r="1674">
          <cell r="B1674" t="str">
            <v>002405000050000-240500005.10</v>
          </cell>
        </row>
        <row r="1674">
          <cell r="D1674" t="str">
            <v>240500005.10</v>
          </cell>
        </row>
        <row r="1675">
          <cell r="B1675" t="str">
            <v>002405000050100-240500005.20</v>
          </cell>
        </row>
        <row r="1675">
          <cell r="D1675" t="str">
            <v>240500005.20</v>
          </cell>
        </row>
        <row r="1676">
          <cell r="B1676" t="str">
            <v>002405000000100-240500006</v>
          </cell>
        </row>
        <row r="1676">
          <cell r="D1676" t="str">
            <v>240500006</v>
          </cell>
        </row>
        <row r="1677">
          <cell r="B1677" t="str">
            <v>002405000000200-240500006.10</v>
          </cell>
        </row>
        <row r="1677">
          <cell r="D1677" t="str">
            <v>240500006.10</v>
          </cell>
        </row>
        <row r="1678">
          <cell r="B1678" t="str">
            <v/>
          </cell>
        </row>
        <row r="1678">
          <cell r="D1678" t="str">
            <v>2406</v>
          </cell>
        </row>
        <row r="1679">
          <cell r="B1679" t="str">
            <v>重庆待定价项目-未入库</v>
          </cell>
        </row>
        <row r="1679">
          <cell r="D1679" t="str">
            <v>240600001</v>
          </cell>
        </row>
        <row r="1680">
          <cell r="B1680" t="str">
            <v/>
          </cell>
        </row>
        <row r="1680">
          <cell r="D1680" t="str">
            <v>2407</v>
          </cell>
        </row>
        <row r="1681">
          <cell r="B1681" t="str">
            <v>002407000010000-240700001</v>
          </cell>
        </row>
        <row r="1681">
          <cell r="D1681" t="str">
            <v>240700001</v>
          </cell>
        </row>
        <row r="1682">
          <cell r="B1682" t="str">
            <v>002407000010000-240700001.01</v>
          </cell>
        </row>
        <row r="1682">
          <cell r="D1682" t="str">
            <v>240700001.01</v>
          </cell>
        </row>
        <row r="1683">
          <cell r="B1683" t="str">
            <v>002407000010100-240700001.10</v>
          </cell>
        </row>
        <row r="1683">
          <cell r="D1683" t="str">
            <v>240700001.10</v>
          </cell>
        </row>
        <row r="1684">
          <cell r="B1684" t="str">
            <v>002407000010200-240700001.20</v>
          </cell>
        </row>
        <row r="1684">
          <cell r="D1684" t="str">
            <v>240700001.20</v>
          </cell>
        </row>
        <row r="1685">
          <cell r="B1685" t="str">
            <v>重庆待定价项目-未入库</v>
          </cell>
        </row>
        <row r="1685">
          <cell r="D1685" t="str">
            <v>240700002</v>
          </cell>
        </row>
        <row r="1686">
          <cell r="B1686" t="str">
            <v>重庆待定价项目-未入库</v>
          </cell>
        </row>
        <row r="1686">
          <cell r="D1686" t="str">
            <v>240700002.10</v>
          </cell>
        </row>
        <row r="1687">
          <cell r="B1687" t="str">
            <v>002407000030000-240700003</v>
          </cell>
        </row>
        <row r="1687">
          <cell r="D1687" t="str">
            <v>240700003</v>
          </cell>
        </row>
        <row r="1688">
          <cell r="B1688" t="str">
            <v>502407000130000-A240700004</v>
          </cell>
        </row>
        <row r="1688">
          <cell r="D1688" t="str">
            <v>A240700004</v>
          </cell>
        </row>
        <row r="1689">
          <cell r="B1689" t="str">
            <v>502407000070000-240700005</v>
          </cell>
        </row>
        <row r="1689">
          <cell r="D1689" t="str">
            <v>240700005</v>
          </cell>
        </row>
        <row r="1690">
          <cell r="B1690" t="str">
            <v>502407000070000-240700005.01</v>
          </cell>
        </row>
        <row r="1690">
          <cell r="D1690" t="str">
            <v>240700005.01</v>
          </cell>
        </row>
        <row r="1691">
          <cell r="B1691" t="str">
            <v>502407000070000-240700005.02</v>
          </cell>
        </row>
        <row r="1691">
          <cell r="D1691" t="str">
            <v>240700005.02</v>
          </cell>
        </row>
        <row r="1692">
          <cell r="B1692" t="str">
            <v>502105000400000-A240700007</v>
          </cell>
        </row>
        <row r="1692">
          <cell r="D1692" t="str">
            <v>A240700007</v>
          </cell>
        </row>
        <row r="1693">
          <cell r="B1693" t="str">
            <v>502105000400000-A240700007.01</v>
          </cell>
        </row>
        <row r="1693">
          <cell r="D1693" t="str">
            <v>A240700007.01</v>
          </cell>
        </row>
        <row r="1694">
          <cell r="B1694" t="str">
            <v>502407000060000-A240700005</v>
          </cell>
        </row>
        <row r="1694">
          <cell r="D1694" t="str">
            <v>A240700005</v>
          </cell>
        </row>
        <row r="1695">
          <cell r="B1695" t="str">
            <v>502407000060000-A240700005</v>
          </cell>
        </row>
        <row r="1695">
          <cell r="D1695" t="str">
            <v>A240700005</v>
          </cell>
        </row>
        <row r="1696">
          <cell r="B1696" t="str">
            <v>502407000060000-A240700005.03</v>
          </cell>
        </row>
        <row r="1696">
          <cell r="D1696" t="str">
            <v>A240700005.03</v>
          </cell>
        </row>
        <row r="1697">
          <cell r="B1697" t="str">
            <v>502407000060000-A240700005.04</v>
          </cell>
        </row>
        <row r="1697">
          <cell r="D1697" t="str">
            <v>A240700005.04</v>
          </cell>
        </row>
        <row r="1698">
          <cell r="B1698" t="str">
            <v/>
          </cell>
        </row>
        <row r="1698">
          <cell r="D1698" t="str">
            <v>A240700005.01</v>
          </cell>
        </row>
        <row r="1699">
          <cell r="B1699" t="str">
            <v/>
          </cell>
        </row>
        <row r="1699">
          <cell r="D1699" t="str">
            <v>A240700005.02</v>
          </cell>
        </row>
        <row r="1700">
          <cell r="B1700" t="str">
            <v>002407000020000-LCAGA001</v>
          </cell>
        </row>
        <row r="1700">
          <cell r="D1700" t="str">
            <v>LCAGA001</v>
          </cell>
        </row>
        <row r="1701">
          <cell r="B1701" t="str">
            <v>002407000020000-LCATA001</v>
          </cell>
        </row>
        <row r="1701">
          <cell r="D1701" t="str">
            <v>LCATA001</v>
          </cell>
        </row>
        <row r="1702">
          <cell r="B1702" t="str">
            <v>002407000020000-LCAZX001</v>
          </cell>
        </row>
        <row r="1702">
          <cell r="D1702" t="str">
            <v>LCAZX001</v>
          </cell>
        </row>
        <row r="1703">
          <cell r="B1703" t="str">
            <v>002407000020000-LCAZX001.01</v>
          </cell>
        </row>
        <row r="1703">
          <cell r="D1703" t="str">
            <v>LCAZX001.01</v>
          </cell>
        </row>
        <row r="1704">
          <cell r="B1704" t="str">
            <v>002407000020000-LCAZX001.02</v>
          </cell>
        </row>
        <row r="1704">
          <cell r="D1704" t="str">
            <v>LCAZX001.02</v>
          </cell>
        </row>
        <row r="1705">
          <cell r="B1705" t="str">
            <v>002407000020000-LCAZX001.03</v>
          </cell>
        </row>
        <row r="1705">
          <cell r="D1705" t="str">
            <v>LCAZX001.03</v>
          </cell>
        </row>
        <row r="1706">
          <cell r="B1706" t="str">
            <v>002407000020000-LDEZX001</v>
          </cell>
        </row>
        <row r="1706">
          <cell r="D1706" t="str">
            <v>LDEZX001</v>
          </cell>
        </row>
        <row r="1707">
          <cell r="B1707" t="str">
            <v/>
          </cell>
        </row>
        <row r="1707">
          <cell r="D1707" t="str">
            <v>25</v>
          </cell>
        </row>
        <row r="1708">
          <cell r="B1708" t="str">
            <v/>
          </cell>
        </row>
        <row r="1708">
          <cell r="D1708" t="str">
            <v>2501</v>
          </cell>
        </row>
        <row r="1709">
          <cell r="B1709" t="str">
            <v/>
          </cell>
        </row>
        <row r="1709">
          <cell r="D1709" t="str">
            <v>250101</v>
          </cell>
        </row>
        <row r="1710">
          <cell r="B1710" t="str">
            <v>002501010010000-250101001</v>
          </cell>
        </row>
        <row r="1710">
          <cell r="D1710" t="str">
            <v>250101001</v>
          </cell>
        </row>
        <row r="1711">
          <cell r="B1711" t="str">
            <v>002501010010000-250101001.01</v>
          </cell>
        </row>
        <row r="1711">
          <cell r="D1711" t="str">
            <v>250101001.01</v>
          </cell>
        </row>
        <row r="1712">
          <cell r="B1712" t="str">
            <v>002501010020000-250101002</v>
          </cell>
        </row>
        <row r="1712">
          <cell r="D1712" t="str">
            <v>250101002</v>
          </cell>
        </row>
        <row r="1713">
          <cell r="B1713" t="str">
            <v>002501010030000-250101003</v>
          </cell>
        </row>
        <row r="1713">
          <cell r="D1713" t="str">
            <v>250101003</v>
          </cell>
        </row>
        <row r="1714">
          <cell r="B1714" t="str">
            <v>002501010040000-250101004</v>
          </cell>
        </row>
        <row r="1714">
          <cell r="D1714" t="str">
            <v>250101004</v>
          </cell>
        </row>
        <row r="1715">
          <cell r="B1715" t="str">
            <v>002501010050000-250101005</v>
          </cell>
        </row>
        <row r="1715">
          <cell r="D1715" t="str">
            <v>250101005</v>
          </cell>
        </row>
        <row r="1716">
          <cell r="B1716" t="str">
            <v>002501010050200-250101005.01</v>
          </cell>
        </row>
        <row r="1716">
          <cell r="D1716" t="str">
            <v>250101005.01</v>
          </cell>
        </row>
        <row r="1717">
          <cell r="B1717" t="str">
            <v>002501010050300-250101005.02</v>
          </cell>
        </row>
        <row r="1717">
          <cell r="D1717" t="str">
            <v>250101005.02</v>
          </cell>
        </row>
        <row r="1718">
          <cell r="B1718" t="str">
            <v>002501010060000-250101006</v>
          </cell>
        </row>
        <row r="1718">
          <cell r="D1718" t="str">
            <v>250101006</v>
          </cell>
        </row>
        <row r="1719">
          <cell r="B1719" t="str">
            <v>002501010070000-250101007</v>
          </cell>
        </row>
        <row r="1719">
          <cell r="D1719" t="str">
            <v>250101007</v>
          </cell>
        </row>
        <row r="1720">
          <cell r="B1720" t="str">
            <v>002501010080000-250101008</v>
          </cell>
        </row>
        <row r="1720">
          <cell r="D1720" t="str">
            <v>250101008</v>
          </cell>
        </row>
        <row r="1721">
          <cell r="B1721" t="str">
            <v>002501010080200-250101008.01</v>
          </cell>
        </row>
        <row r="1721">
          <cell r="D1721" t="str">
            <v>250101008.01</v>
          </cell>
        </row>
        <row r="1722">
          <cell r="B1722" t="str">
            <v>002501010090000-250101009</v>
          </cell>
        </row>
        <row r="1722">
          <cell r="D1722" t="str">
            <v>250101009</v>
          </cell>
        </row>
        <row r="1723">
          <cell r="B1723" t="str">
            <v>002501010100000-250101010</v>
          </cell>
        </row>
        <row r="1723">
          <cell r="D1723" t="str">
            <v>250101010</v>
          </cell>
        </row>
        <row r="1724">
          <cell r="B1724" t="str">
            <v>002501010110000-250101011</v>
          </cell>
        </row>
        <row r="1724">
          <cell r="D1724" t="str">
            <v>250101011</v>
          </cell>
        </row>
        <row r="1725">
          <cell r="B1725" t="str">
            <v>002501010110100-250101011.10</v>
          </cell>
        </row>
        <row r="1725">
          <cell r="D1725" t="str">
            <v>250101011.10</v>
          </cell>
        </row>
        <row r="1726">
          <cell r="B1726" t="str">
            <v>002501010110200-250101011.20</v>
          </cell>
        </row>
        <row r="1726">
          <cell r="D1726" t="str">
            <v>250101011.20</v>
          </cell>
        </row>
        <row r="1727">
          <cell r="B1727" t="str">
            <v>002501010110300-250101011.30</v>
          </cell>
        </row>
        <row r="1727">
          <cell r="D1727" t="str">
            <v>250101011.30</v>
          </cell>
        </row>
        <row r="1728">
          <cell r="B1728" t="str">
            <v>002501010120000-250101012</v>
          </cell>
        </row>
        <row r="1728">
          <cell r="D1728" t="str">
            <v>250101012</v>
          </cell>
        </row>
        <row r="1729">
          <cell r="B1729" t="str">
            <v>002501010130000-250101013</v>
          </cell>
        </row>
        <row r="1729">
          <cell r="D1729" t="str">
            <v>250101013</v>
          </cell>
        </row>
        <row r="1730">
          <cell r="B1730" t="str">
            <v>002501010140000-250101014</v>
          </cell>
        </row>
        <row r="1730">
          <cell r="D1730" t="str">
            <v>250101014</v>
          </cell>
        </row>
        <row r="1731">
          <cell r="B1731" t="str">
            <v>002501010150000-250101015</v>
          </cell>
        </row>
        <row r="1731">
          <cell r="D1731" t="str">
            <v>250101015</v>
          </cell>
        </row>
        <row r="1732">
          <cell r="B1732" t="str">
            <v>002501010150100-250101015.01</v>
          </cell>
        </row>
        <row r="1732">
          <cell r="D1732" t="str">
            <v>250101015.01</v>
          </cell>
        </row>
        <row r="1733">
          <cell r="B1733" t="str">
            <v>002501010150200-250101015.02</v>
          </cell>
        </row>
        <row r="1733">
          <cell r="D1733" t="str">
            <v>250101015.02</v>
          </cell>
        </row>
        <row r="1734">
          <cell r="B1734" t="str">
            <v>002501010160000-250101016</v>
          </cell>
        </row>
        <row r="1734">
          <cell r="D1734" t="str">
            <v>250101016</v>
          </cell>
        </row>
        <row r="1735">
          <cell r="B1735" t="str">
            <v>002501010170000-250101017</v>
          </cell>
        </row>
        <row r="1735">
          <cell r="D1735" t="str">
            <v>250101017</v>
          </cell>
        </row>
        <row r="1736">
          <cell r="B1736" t="str">
            <v>002501010180000-250101018</v>
          </cell>
        </row>
        <row r="1736">
          <cell r="D1736" t="str">
            <v>250101018</v>
          </cell>
        </row>
        <row r="1737">
          <cell r="B1737" t="str">
            <v>002501010190000-250101019</v>
          </cell>
        </row>
        <row r="1737">
          <cell r="D1737" t="str">
            <v>250101019</v>
          </cell>
        </row>
        <row r="1738">
          <cell r="B1738" t="str">
            <v>002501010200000-250101020</v>
          </cell>
        </row>
        <row r="1738">
          <cell r="D1738" t="str">
            <v>250101020</v>
          </cell>
        </row>
        <row r="1739">
          <cell r="B1739" t="str">
            <v>002501010210000-CAAY1000</v>
          </cell>
        </row>
        <row r="1739">
          <cell r="D1739" t="str">
            <v>CAAY1000</v>
          </cell>
        </row>
        <row r="1740">
          <cell r="B1740" t="str">
            <v>重庆待定价项目-未入库</v>
          </cell>
        </row>
        <row r="1740">
          <cell r="D1740" t="str">
            <v>250101022</v>
          </cell>
        </row>
        <row r="1741">
          <cell r="B1741" t="str">
            <v>003106010130000-250101023</v>
          </cell>
        </row>
        <row r="1741">
          <cell r="D1741" t="str">
            <v>250101023</v>
          </cell>
        </row>
        <row r="1742">
          <cell r="B1742" t="str">
            <v>002507000010000-250101024</v>
          </cell>
        </row>
        <row r="1742">
          <cell r="D1742" t="str">
            <v>250101024</v>
          </cell>
        </row>
        <row r="1743">
          <cell r="B1743" t="str">
            <v/>
          </cell>
        </row>
        <row r="1743">
          <cell r="D1743" t="str">
            <v>250102</v>
          </cell>
        </row>
        <row r="1744">
          <cell r="B1744" t="str">
            <v>002501020010000-250102.01</v>
          </cell>
        </row>
        <row r="1744">
          <cell r="D1744" t="str">
            <v>250102.01</v>
          </cell>
        </row>
        <row r="1745">
          <cell r="B1745" t="str">
            <v>002501020010000-250102001</v>
          </cell>
        </row>
        <row r="1745">
          <cell r="D1745" t="str">
            <v>250102001</v>
          </cell>
        </row>
        <row r="1746">
          <cell r="B1746" t="str">
            <v>002501020020000-250102002</v>
          </cell>
        </row>
        <row r="1746">
          <cell r="D1746" t="str">
            <v>250102002</v>
          </cell>
        </row>
        <row r="1747">
          <cell r="B1747" t="str">
            <v>002501020020000-250102002.10</v>
          </cell>
        </row>
        <row r="1747">
          <cell r="D1747" t="str">
            <v>250102002.10</v>
          </cell>
        </row>
        <row r="1748">
          <cell r="B1748" t="str">
            <v>002501020030000-250102003</v>
          </cell>
        </row>
        <row r="1748">
          <cell r="D1748" t="str">
            <v>250102003</v>
          </cell>
        </row>
        <row r="1749">
          <cell r="B1749" t="str">
            <v>002501020040000-250102004</v>
          </cell>
        </row>
        <row r="1749">
          <cell r="D1749" t="str">
            <v>250102004</v>
          </cell>
        </row>
        <row r="1750">
          <cell r="B1750" t="str">
            <v>002501020050000-250102005</v>
          </cell>
        </row>
        <row r="1750">
          <cell r="D1750" t="str">
            <v>250102005</v>
          </cell>
        </row>
        <row r="1751">
          <cell r="B1751" t="str">
            <v>002501020060000-250102006</v>
          </cell>
        </row>
        <row r="1751">
          <cell r="D1751" t="str">
            <v>250102006</v>
          </cell>
        </row>
        <row r="1752">
          <cell r="B1752" t="str">
            <v>002501020060200-250102006.01</v>
          </cell>
        </row>
        <row r="1752">
          <cell r="D1752" t="str">
            <v>250102006.01</v>
          </cell>
        </row>
        <row r="1753">
          <cell r="B1753" t="str">
            <v>002501020070000-250102007</v>
          </cell>
        </row>
        <row r="1753">
          <cell r="D1753" t="str">
            <v>250102007</v>
          </cell>
        </row>
        <row r="1754">
          <cell r="B1754" t="str">
            <v>002501020080000-250102008</v>
          </cell>
        </row>
        <row r="1754">
          <cell r="D1754" t="str">
            <v>250102008</v>
          </cell>
        </row>
        <row r="1755">
          <cell r="B1755" t="str">
            <v>002501020090000-250102009</v>
          </cell>
        </row>
        <row r="1755">
          <cell r="D1755" t="str">
            <v>250102009</v>
          </cell>
        </row>
        <row r="1756">
          <cell r="B1756" t="str">
            <v>002501020090000-250102009.01</v>
          </cell>
        </row>
        <row r="1756">
          <cell r="D1756" t="str">
            <v>250102009.01</v>
          </cell>
        </row>
        <row r="1757">
          <cell r="B1757" t="str">
            <v>002501020100000-250102010</v>
          </cell>
        </row>
        <row r="1757">
          <cell r="D1757" t="str">
            <v>250102010</v>
          </cell>
        </row>
        <row r="1758">
          <cell r="B1758" t="str">
            <v>002501020110000-250102011</v>
          </cell>
        </row>
        <row r="1758">
          <cell r="D1758" t="str">
            <v>250102011</v>
          </cell>
        </row>
        <row r="1759">
          <cell r="B1759" t="str">
            <v>002501020120000-250102012</v>
          </cell>
        </row>
        <row r="1759">
          <cell r="D1759" t="str">
            <v>250102012</v>
          </cell>
        </row>
        <row r="1760">
          <cell r="B1760" t="str">
            <v>002501020130000-250102013</v>
          </cell>
        </row>
        <row r="1760">
          <cell r="D1760" t="str">
            <v>250102013</v>
          </cell>
        </row>
        <row r="1761">
          <cell r="B1761" t="str">
            <v>002501020130100-250102013.10</v>
          </cell>
        </row>
        <row r="1761">
          <cell r="D1761" t="str">
            <v>250102013.10</v>
          </cell>
        </row>
        <row r="1762">
          <cell r="B1762" t="str">
            <v>002501020140000-250102014</v>
          </cell>
        </row>
        <row r="1762">
          <cell r="D1762" t="str">
            <v>250102014</v>
          </cell>
        </row>
        <row r="1763">
          <cell r="B1763" t="str">
            <v>002501020150000-250102015</v>
          </cell>
        </row>
        <row r="1763">
          <cell r="D1763" t="str">
            <v>250102015</v>
          </cell>
        </row>
        <row r="1764">
          <cell r="B1764" t="str">
            <v>002501020160000-250102016</v>
          </cell>
        </row>
        <row r="1764">
          <cell r="D1764" t="str">
            <v>250102016</v>
          </cell>
        </row>
        <row r="1765">
          <cell r="B1765" t="str">
            <v>002501020170000-250102017</v>
          </cell>
        </row>
        <row r="1765">
          <cell r="D1765" t="str">
            <v>250102017</v>
          </cell>
        </row>
        <row r="1766">
          <cell r="B1766" t="str">
            <v>002501020180000-250102018</v>
          </cell>
        </row>
        <row r="1766">
          <cell r="D1766" t="str">
            <v>250102018</v>
          </cell>
        </row>
        <row r="1767">
          <cell r="B1767" t="str">
            <v>002501020190000-250102019</v>
          </cell>
        </row>
        <row r="1767">
          <cell r="D1767" t="str">
            <v>250102019</v>
          </cell>
        </row>
        <row r="1768">
          <cell r="B1768" t="str">
            <v>002501020200000-250102020</v>
          </cell>
        </row>
        <row r="1768">
          <cell r="D1768" t="str">
            <v>250102020</v>
          </cell>
        </row>
        <row r="1769">
          <cell r="B1769" t="str">
            <v>002501020210000-250102021</v>
          </cell>
        </row>
        <row r="1769">
          <cell r="D1769" t="str">
            <v>250102021</v>
          </cell>
        </row>
        <row r="1770">
          <cell r="B1770" t="str">
            <v>002501020210200-250102021.01</v>
          </cell>
        </row>
        <row r="1770">
          <cell r="D1770" t="str">
            <v>250102021.01</v>
          </cell>
        </row>
        <row r="1771">
          <cell r="B1771" t="str">
            <v>002501020220000-250102022</v>
          </cell>
        </row>
        <row r="1771">
          <cell r="D1771" t="str">
            <v>250102022</v>
          </cell>
        </row>
        <row r="1772">
          <cell r="B1772" t="str">
            <v>002501020230000-250102023</v>
          </cell>
        </row>
        <row r="1772">
          <cell r="D1772" t="str">
            <v>250102023</v>
          </cell>
        </row>
        <row r="1773">
          <cell r="B1773" t="str">
            <v>002501020240000-250102024</v>
          </cell>
        </row>
        <row r="1773">
          <cell r="D1773" t="str">
            <v>250102024</v>
          </cell>
        </row>
        <row r="1774">
          <cell r="B1774" t="str">
            <v>002501020240000-250102024.01</v>
          </cell>
        </row>
        <row r="1774">
          <cell r="D1774" t="str">
            <v>250102024.01</v>
          </cell>
        </row>
        <row r="1775">
          <cell r="B1775" t="str">
            <v>002501020250000-250102025</v>
          </cell>
        </row>
        <row r="1775">
          <cell r="D1775" t="str">
            <v>250102025</v>
          </cell>
        </row>
        <row r="1776">
          <cell r="B1776" t="str">
            <v>002501020260000-250102026</v>
          </cell>
        </row>
        <row r="1776">
          <cell r="D1776" t="str">
            <v>250102026</v>
          </cell>
        </row>
        <row r="1777">
          <cell r="B1777" t="str">
            <v>002501020270000-250102027</v>
          </cell>
        </row>
        <row r="1777">
          <cell r="D1777" t="str">
            <v>250102027</v>
          </cell>
        </row>
        <row r="1778">
          <cell r="B1778" t="str">
            <v>002501020270000-250102027.01</v>
          </cell>
        </row>
        <row r="1778">
          <cell r="D1778" t="str">
            <v>250102027.01</v>
          </cell>
        </row>
        <row r="1779">
          <cell r="B1779" t="str">
            <v>002501020280000-250102028</v>
          </cell>
        </row>
        <row r="1779">
          <cell r="D1779" t="str">
            <v>250102028</v>
          </cell>
        </row>
        <row r="1780">
          <cell r="B1780" t="str">
            <v>002501020280000-250102028.01</v>
          </cell>
        </row>
        <row r="1780">
          <cell r="D1780" t="str">
            <v>250102028.01</v>
          </cell>
        </row>
        <row r="1781">
          <cell r="B1781" t="str">
            <v>002501020290000-250102029</v>
          </cell>
        </row>
        <row r="1781">
          <cell r="D1781" t="str">
            <v>250102029</v>
          </cell>
        </row>
        <row r="1782">
          <cell r="B1782" t="str">
            <v>002501020300000-250102030</v>
          </cell>
        </row>
        <row r="1782">
          <cell r="D1782" t="str">
            <v>250102030</v>
          </cell>
        </row>
        <row r="1783">
          <cell r="B1783" t="str">
            <v>002501020310000-250102031</v>
          </cell>
        </row>
        <row r="1783">
          <cell r="D1783" t="str">
            <v>250102031</v>
          </cell>
        </row>
        <row r="1784">
          <cell r="B1784" t="str">
            <v>002501020320000-250102032</v>
          </cell>
        </row>
        <row r="1784">
          <cell r="D1784" t="str">
            <v>250102032</v>
          </cell>
        </row>
        <row r="1785">
          <cell r="B1785" t="str">
            <v>002501020330000-250102033</v>
          </cell>
        </row>
        <row r="1785">
          <cell r="D1785" t="str">
            <v>250102033</v>
          </cell>
        </row>
        <row r="1786">
          <cell r="B1786" t="str">
            <v>002501020340000-250102034</v>
          </cell>
        </row>
        <row r="1786">
          <cell r="D1786" t="str">
            <v>250102034</v>
          </cell>
        </row>
        <row r="1787">
          <cell r="B1787" t="str">
            <v>002501020340200-250102034.01</v>
          </cell>
        </row>
        <row r="1787">
          <cell r="D1787" t="str">
            <v>250102034.01</v>
          </cell>
        </row>
        <row r="1788">
          <cell r="B1788" t="str">
            <v>002501020350000-250102035</v>
          </cell>
        </row>
        <row r="1788">
          <cell r="D1788" t="str">
            <v>250102035</v>
          </cell>
        </row>
        <row r="1789">
          <cell r="B1789" t="str">
            <v>002501020350000-250102035.01</v>
          </cell>
        </row>
        <row r="1789">
          <cell r="D1789" t="str">
            <v>250102035.01</v>
          </cell>
        </row>
        <row r="1790">
          <cell r="B1790" t="str">
            <v>002501020350000-250102035.02</v>
          </cell>
        </row>
        <row r="1790">
          <cell r="D1790" t="str">
            <v>250102035.02</v>
          </cell>
        </row>
        <row r="1791">
          <cell r="B1791" t="str">
            <v>重庆待定价项目-未入库</v>
          </cell>
        </row>
        <row r="1791">
          <cell r="D1791" t="str">
            <v>250102036</v>
          </cell>
        </row>
        <row r="1792">
          <cell r="B1792" t="str">
            <v>重庆待定价项目-未入库</v>
          </cell>
        </row>
        <row r="1792">
          <cell r="D1792" t="str">
            <v>250102037</v>
          </cell>
        </row>
        <row r="1793">
          <cell r="B1793" t="str">
            <v>502501020380000-250102038</v>
          </cell>
        </row>
        <row r="1793">
          <cell r="D1793" t="str">
            <v>250102038</v>
          </cell>
        </row>
        <row r="1794">
          <cell r="B1794" t="str">
            <v>502501020590000-A250102038</v>
          </cell>
        </row>
        <row r="1794">
          <cell r="D1794" t="str">
            <v>A250102038</v>
          </cell>
        </row>
        <row r="1795">
          <cell r="B1795" t="str">
            <v/>
          </cell>
        </row>
        <row r="1795">
          <cell r="D1795" t="str">
            <v>250103</v>
          </cell>
        </row>
        <row r="1796">
          <cell r="B1796" t="str">
            <v>002501030010000-250103.01</v>
          </cell>
        </row>
        <row r="1796">
          <cell r="D1796" t="str">
            <v>250103.01</v>
          </cell>
        </row>
        <row r="1797">
          <cell r="B1797" t="str">
            <v>002501030010000-250103001</v>
          </cell>
        </row>
        <row r="1797">
          <cell r="D1797" t="str">
            <v>250103001</v>
          </cell>
        </row>
        <row r="1798">
          <cell r="B1798" t="str">
            <v>002501030020000-250103002</v>
          </cell>
        </row>
        <row r="1798">
          <cell r="D1798" t="str">
            <v>250103002</v>
          </cell>
        </row>
        <row r="1799">
          <cell r="B1799" t="str">
            <v>002501030020200-250103002.01</v>
          </cell>
        </row>
        <row r="1799">
          <cell r="D1799" t="str">
            <v>250103002.01</v>
          </cell>
        </row>
        <row r="1800">
          <cell r="B1800" t="str">
            <v>002501030030000-250103003</v>
          </cell>
        </row>
        <row r="1800">
          <cell r="D1800" t="str">
            <v>250103003</v>
          </cell>
        </row>
        <row r="1801">
          <cell r="B1801" t="str">
            <v>002501030040000-250103004</v>
          </cell>
        </row>
        <row r="1801">
          <cell r="D1801" t="str">
            <v>250103004</v>
          </cell>
        </row>
        <row r="1802">
          <cell r="B1802" t="str">
            <v>002501030050000-250103005</v>
          </cell>
        </row>
        <row r="1802">
          <cell r="D1802" t="str">
            <v>250103005</v>
          </cell>
        </row>
        <row r="1803">
          <cell r="B1803" t="str">
            <v>重庆待定价项目-未入库</v>
          </cell>
        </row>
        <row r="1803">
          <cell r="D1803" t="str">
            <v>250103006</v>
          </cell>
        </row>
        <row r="1804">
          <cell r="B1804" t="str">
            <v/>
          </cell>
        </row>
        <row r="1804">
          <cell r="D1804" t="str">
            <v>250104</v>
          </cell>
        </row>
        <row r="1805">
          <cell r="B1805" t="str">
            <v>002501040010000-250104001</v>
          </cell>
        </row>
        <row r="1805">
          <cell r="D1805" t="str">
            <v>250104001</v>
          </cell>
        </row>
        <row r="1806">
          <cell r="B1806" t="str">
            <v>002501040020000-250104002</v>
          </cell>
        </row>
        <row r="1806">
          <cell r="D1806" t="str">
            <v>250104002</v>
          </cell>
        </row>
        <row r="1807">
          <cell r="B1807" t="str">
            <v>002501040020200-250104002.01</v>
          </cell>
        </row>
        <row r="1807">
          <cell r="D1807" t="str">
            <v>250104002.01</v>
          </cell>
        </row>
        <row r="1808">
          <cell r="B1808" t="str">
            <v>002501040020300-250104002.02</v>
          </cell>
        </row>
        <row r="1808">
          <cell r="D1808" t="str">
            <v>250104002.02</v>
          </cell>
        </row>
        <row r="1809">
          <cell r="B1809" t="str">
            <v>002501040030000-250104003</v>
          </cell>
        </row>
        <row r="1809">
          <cell r="D1809" t="str">
            <v>250104003</v>
          </cell>
        </row>
        <row r="1810">
          <cell r="B1810" t="str">
            <v>002501040040000-250104004</v>
          </cell>
        </row>
        <row r="1810">
          <cell r="D1810" t="str">
            <v>250104004</v>
          </cell>
        </row>
        <row r="1811">
          <cell r="B1811" t="str">
            <v>002501040040000-250104004.01</v>
          </cell>
        </row>
        <row r="1811">
          <cell r="D1811" t="str">
            <v>250104004.01</v>
          </cell>
        </row>
        <row r="1812">
          <cell r="B1812" t="str">
            <v>002501040050000-250104005</v>
          </cell>
        </row>
        <row r="1812">
          <cell r="D1812" t="str">
            <v>250104005</v>
          </cell>
        </row>
        <row r="1813">
          <cell r="B1813" t="str">
            <v>002501040060000-250104006</v>
          </cell>
        </row>
        <row r="1813">
          <cell r="D1813" t="str">
            <v>250104006</v>
          </cell>
        </row>
        <row r="1814">
          <cell r="B1814" t="str">
            <v>002501040070000-250104007</v>
          </cell>
        </row>
        <row r="1814">
          <cell r="D1814" t="str">
            <v>250104007</v>
          </cell>
        </row>
        <row r="1815">
          <cell r="B1815" t="str">
            <v>002501040080000-250104008</v>
          </cell>
        </row>
        <row r="1815">
          <cell r="D1815" t="str">
            <v>250104008</v>
          </cell>
        </row>
        <row r="1816">
          <cell r="B1816" t="str">
            <v>002501040090000-250104009</v>
          </cell>
        </row>
        <row r="1816">
          <cell r="D1816" t="str">
            <v>250104009</v>
          </cell>
        </row>
        <row r="1817">
          <cell r="B1817" t="str">
            <v>002501040100000-250104010</v>
          </cell>
        </row>
        <row r="1817">
          <cell r="D1817" t="str">
            <v>250104010</v>
          </cell>
        </row>
        <row r="1818">
          <cell r="B1818" t="str">
            <v>002501040110000-250104011</v>
          </cell>
        </row>
        <row r="1818">
          <cell r="D1818" t="str">
            <v>250104011</v>
          </cell>
        </row>
        <row r="1819">
          <cell r="B1819" t="str">
            <v>002501040120000-250104012</v>
          </cell>
        </row>
        <row r="1819">
          <cell r="D1819" t="str">
            <v>250104012</v>
          </cell>
        </row>
        <row r="1820">
          <cell r="B1820" t="str">
            <v>002501040120000-250104012.02</v>
          </cell>
        </row>
        <row r="1820">
          <cell r="D1820" t="str">
            <v>250104012.02</v>
          </cell>
        </row>
        <row r="1821">
          <cell r="B1821" t="str">
            <v>002501040120000-250104012</v>
          </cell>
        </row>
        <row r="1821">
          <cell r="D1821" t="str">
            <v>250104012</v>
          </cell>
        </row>
        <row r="1822">
          <cell r="B1822" t="str">
            <v>002501040120001-250104012.01</v>
          </cell>
        </row>
        <row r="1822">
          <cell r="D1822" t="str">
            <v>250104012.01</v>
          </cell>
        </row>
        <row r="1823">
          <cell r="B1823" t="str">
            <v>002501040130000-250104013</v>
          </cell>
        </row>
        <row r="1823">
          <cell r="D1823" t="str">
            <v>250104013</v>
          </cell>
        </row>
        <row r="1824">
          <cell r="B1824" t="str">
            <v>002501040140000-250104014</v>
          </cell>
        </row>
        <row r="1824">
          <cell r="D1824" t="str">
            <v>250104014</v>
          </cell>
        </row>
        <row r="1825">
          <cell r="B1825" t="str">
            <v>002501040150000-250104015</v>
          </cell>
        </row>
        <row r="1825">
          <cell r="D1825" t="str">
            <v>250104015</v>
          </cell>
        </row>
        <row r="1826">
          <cell r="B1826" t="str">
            <v>002501040160000-250104016</v>
          </cell>
        </row>
        <row r="1826">
          <cell r="D1826" t="str">
            <v>250104016</v>
          </cell>
        </row>
        <row r="1827">
          <cell r="B1827" t="str">
            <v>002501040170000-250104017</v>
          </cell>
        </row>
        <row r="1827">
          <cell r="D1827" t="str">
            <v>250104017</v>
          </cell>
        </row>
        <row r="1828">
          <cell r="B1828" t="str">
            <v>002501040180000-250104018</v>
          </cell>
        </row>
        <row r="1828">
          <cell r="D1828" t="str">
            <v>250104018</v>
          </cell>
        </row>
        <row r="1829">
          <cell r="B1829" t="str">
            <v>002501040190000-250104019</v>
          </cell>
        </row>
        <row r="1829">
          <cell r="D1829" t="str">
            <v>250104019</v>
          </cell>
        </row>
        <row r="1830">
          <cell r="B1830" t="str">
            <v>002501040200000-250104020</v>
          </cell>
        </row>
        <row r="1830">
          <cell r="D1830" t="str">
            <v>250104020</v>
          </cell>
        </row>
        <row r="1831">
          <cell r="B1831" t="str">
            <v>重庆待定价项目-未入库</v>
          </cell>
        </row>
        <row r="1831">
          <cell r="D1831" t="str">
            <v>250104021</v>
          </cell>
        </row>
        <row r="1832">
          <cell r="B1832" t="str">
            <v>重庆待定价项目-未入库</v>
          </cell>
        </row>
        <row r="1832">
          <cell r="D1832" t="str">
            <v>250104022</v>
          </cell>
        </row>
        <row r="1833">
          <cell r="B1833" t="str">
            <v>重庆待定价项目-未入库</v>
          </cell>
        </row>
        <row r="1833">
          <cell r="D1833" t="str">
            <v>250104023</v>
          </cell>
        </row>
        <row r="1834">
          <cell r="B1834" t="str">
            <v>重庆待定价项目-未入库</v>
          </cell>
        </row>
        <row r="1834">
          <cell r="D1834" t="str">
            <v>250104024</v>
          </cell>
        </row>
        <row r="1835">
          <cell r="B1835" t="str">
            <v>重庆待定价项目-未入库</v>
          </cell>
        </row>
        <row r="1835">
          <cell r="D1835" t="str">
            <v>250104025</v>
          </cell>
        </row>
        <row r="1836">
          <cell r="B1836" t="str">
            <v>002501040260000-250104026</v>
          </cell>
        </row>
        <row r="1836">
          <cell r="D1836" t="str">
            <v>250104026</v>
          </cell>
        </row>
        <row r="1837">
          <cell r="B1837" t="str">
            <v>002501040270000-250104027</v>
          </cell>
        </row>
        <row r="1837">
          <cell r="D1837" t="str">
            <v>250104027</v>
          </cell>
        </row>
        <row r="1838">
          <cell r="B1838" t="str">
            <v>002501040280000-250104028</v>
          </cell>
        </row>
        <row r="1838">
          <cell r="D1838" t="str">
            <v>250104028</v>
          </cell>
        </row>
        <row r="1839">
          <cell r="B1839" t="str">
            <v>002501040280000-250104028.10</v>
          </cell>
        </row>
        <row r="1839">
          <cell r="D1839" t="str">
            <v>250104028.10</v>
          </cell>
        </row>
        <row r="1840">
          <cell r="B1840" t="str">
            <v>002501040290000-250104029</v>
          </cell>
        </row>
        <row r="1840">
          <cell r="D1840" t="str">
            <v>250104029</v>
          </cell>
        </row>
        <row r="1841">
          <cell r="B1841" t="str">
            <v>002501040300000-250104030</v>
          </cell>
        </row>
        <row r="1841">
          <cell r="D1841" t="str">
            <v>250104030</v>
          </cell>
        </row>
        <row r="1842">
          <cell r="B1842" t="str">
            <v>002501040310000-250104031</v>
          </cell>
        </row>
        <row r="1842">
          <cell r="D1842" t="str">
            <v>250104031</v>
          </cell>
        </row>
        <row r="1843">
          <cell r="B1843" t="str">
            <v>002501040320000-250104032</v>
          </cell>
        </row>
        <row r="1843">
          <cell r="D1843" t="str">
            <v>250104032</v>
          </cell>
        </row>
        <row r="1844">
          <cell r="B1844" t="str">
            <v>002501040330000-250104033</v>
          </cell>
        </row>
        <row r="1844">
          <cell r="D1844" t="str">
            <v>250104033</v>
          </cell>
        </row>
        <row r="1845">
          <cell r="B1845" t="str">
            <v>002501040330100-250104033.10</v>
          </cell>
        </row>
        <row r="1845">
          <cell r="D1845" t="str">
            <v>250104033.10</v>
          </cell>
        </row>
        <row r="1846">
          <cell r="B1846" t="str">
            <v>002501040330200-250104033.20</v>
          </cell>
        </row>
        <row r="1846">
          <cell r="D1846" t="str">
            <v>250104033.20</v>
          </cell>
        </row>
        <row r="1847">
          <cell r="B1847" t="str">
            <v>002501040330300-250104033.30</v>
          </cell>
        </row>
        <row r="1847">
          <cell r="D1847" t="str">
            <v>250104033.30</v>
          </cell>
        </row>
        <row r="1848">
          <cell r="B1848" t="str">
            <v>重庆待定价项目-未入库</v>
          </cell>
        </row>
        <row r="1848">
          <cell r="D1848" t="str">
            <v>250104034</v>
          </cell>
        </row>
        <row r="1849">
          <cell r="B1849" t="str">
            <v>002501040350000-250104035</v>
          </cell>
        </row>
        <row r="1849">
          <cell r="D1849" t="str">
            <v>250104035</v>
          </cell>
        </row>
        <row r="1850">
          <cell r="B1850" t="str">
            <v>502504010420000-A250104036</v>
          </cell>
        </row>
        <row r="1850">
          <cell r="D1850" t="str">
            <v>A250104036</v>
          </cell>
        </row>
        <row r="1851">
          <cell r="B1851" t="str">
            <v>502501040390000-250104037</v>
          </cell>
        </row>
        <row r="1851">
          <cell r="D1851" t="str">
            <v>250104037</v>
          </cell>
        </row>
        <row r="1852">
          <cell r="B1852" t="str">
            <v/>
          </cell>
        </row>
        <row r="1852">
          <cell r="D1852" t="str">
            <v>2502</v>
          </cell>
        </row>
        <row r="1853">
          <cell r="B1853" t="str">
            <v/>
          </cell>
        </row>
        <row r="1853">
          <cell r="D1853" t="str">
            <v>250201</v>
          </cell>
        </row>
        <row r="1854">
          <cell r="B1854" t="str">
            <v>002502010010000-250201001</v>
          </cell>
        </row>
        <row r="1854">
          <cell r="D1854" t="str">
            <v>250201001</v>
          </cell>
        </row>
        <row r="1855">
          <cell r="B1855" t="str">
            <v>002502010010000-250201001.10</v>
          </cell>
        </row>
        <row r="1855">
          <cell r="D1855" t="str">
            <v>250201001.10</v>
          </cell>
        </row>
        <row r="1856">
          <cell r="B1856" t="str">
            <v>002502010020000-250201002</v>
          </cell>
        </row>
        <row r="1856">
          <cell r="D1856" t="str">
            <v>250201002</v>
          </cell>
        </row>
        <row r="1857">
          <cell r="B1857" t="str">
            <v>002502010030000-250201003</v>
          </cell>
        </row>
        <row r="1857">
          <cell r="D1857" t="str">
            <v>250201003</v>
          </cell>
        </row>
        <row r="1858">
          <cell r="B1858" t="str">
            <v>002502010040000-250201004</v>
          </cell>
        </row>
        <row r="1858">
          <cell r="D1858" t="str">
            <v>250201004</v>
          </cell>
        </row>
        <row r="1859">
          <cell r="B1859" t="str">
            <v>002502010040200-250201004.01</v>
          </cell>
        </row>
        <row r="1859">
          <cell r="D1859" t="str">
            <v>250201004.01</v>
          </cell>
        </row>
        <row r="1860">
          <cell r="B1860" t="str">
            <v>002502010050000-250201005</v>
          </cell>
        </row>
        <row r="1860">
          <cell r="D1860" t="str">
            <v>250201005</v>
          </cell>
        </row>
        <row r="1861">
          <cell r="B1861" t="str">
            <v>002502010050100-250201005.10</v>
          </cell>
        </row>
        <row r="1861">
          <cell r="D1861" t="str">
            <v>250201005.10</v>
          </cell>
        </row>
        <row r="1862">
          <cell r="B1862" t="str">
            <v>002502010050200-250201005.20</v>
          </cell>
        </row>
        <row r="1862">
          <cell r="D1862" t="str">
            <v>250201005.20</v>
          </cell>
        </row>
        <row r="1863">
          <cell r="B1863" t="str">
            <v>002502010060000-250201006</v>
          </cell>
        </row>
        <row r="1863">
          <cell r="D1863" t="str">
            <v>250201006</v>
          </cell>
        </row>
        <row r="1864">
          <cell r="B1864" t="str">
            <v>002502010060200-250201006.01</v>
          </cell>
        </row>
        <row r="1864">
          <cell r="D1864" t="str">
            <v>250201006.01</v>
          </cell>
        </row>
        <row r="1865">
          <cell r="B1865" t="str">
            <v>002502010060300-250201006.02</v>
          </cell>
        </row>
        <row r="1865">
          <cell r="D1865" t="str">
            <v>250201006.02</v>
          </cell>
        </row>
        <row r="1866">
          <cell r="B1866" t="str">
            <v>002502010070000-250201007</v>
          </cell>
        </row>
        <row r="1866">
          <cell r="D1866" t="str">
            <v>250201007</v>
          </cell>
        </row>
        <row r="1867">
          <cell r="B1867" t="str">
            <v>002502010080000-250201008</v>
          </cell>
        </row>
        <row r="1867">
          <cell r="D1867" t="str">
            <v>250201008</v>
          </cell>
        </row>
        <row r="1868">
          <cell r="B1868" t="str">
            <v>002502010090000-250201009</v>
          </cell>
        </row>
        <row r="1868">
          <cell r="D1868" t="str">
            <v>250201009</v>
          </cell>
        </row>
        <row r="1869">
          <cell r="B1869" t="str">
            <v>重庆待定价项目-未入库</v>
          </cell>
        </row>
        <row r="1869">
          <cell r="D1869" t="str">
            <v>250201010</v>
          </cell>
        </row>
        <row r="1870">
          <cell r="B1870" t="str">
            <v>002502010110000-CACK8000</v>
          </cell>
        </row>
        <row r="1870">
          <cell r="D1870" t="str">
            <v>CACK8000</v>
          </cell>
        </row>
        <row r="1871">
          <cell r="B1871" t="str">
            <v/>
          </cell>
        </row>
        <row r="1871">
          <cell r="D1871" t="str">
            <v>250202</v>
          </cell>
        </row>
        <row r="1872">
          <cell r="B1872" t="str">
            <v>002502020010000-250202001</v>
          </cell>
        </row>
        <row r="1872">
          <cell r="D1872" t="str">
            <v>250202001</v>
          </cell>
        </row>
        <row r="1873">
          <cell r="B1873" t="str">
            <v>002502020020000-250202002</v>
          </cell>
        </row>
        <row r="1873">
          <cell r="D1873" t="str">
            <v>250202002</v>
          </cell>
        </row>
        <row r="1874">
          <cell r="B1874" t="str">
            <v>002502020030000-250202003</v>
          </cell>
        </row>
        <row r="1874">
          <cell r="D1874" t="str">
            <v>250202003</v>
          </cell>
        </row>
        <row r="1875">
          <cell r="B1875" t="str">
            <v>002502020030200-250202003.01</v>
          </cell>
        </row>
        <row r="1875">
          <cell r="D1875" t="str">
            <v>250202003.01</v>
          </cell>
        </row>
        <row r="1876">
          <cell r="B1876" t="str">
            <v>002502020030100-250202003.02</v>
          </cell>
        </row>
        <row r="1876">
          <cell r="D1876" t="str">
            <v>250202003.02</v>
          </cell>
        </row>
        <row r="1877">
          <cell r="B1877" t="str">
            <v>002502020040000-250202004</v>
          </cell>
        </row>
        <row r="1877">
          <cell r="D1877" t="str">
            <v>250202004</v>
          </cell>
        </row>
        <row r="1878">
          <cell r="B1878" t="str">
            <v>002502020050000-250202005</v>
          </cell>
        </row>
        <row r="1878">
          <cell r="D1878" t="str">
            <v>250202005</v>
          </cell>
        </row>
        <row r="1879">
          <cell r="B1879" t="str">
            <v>002502020060000-250202006</v>
          </cell>
        </row>
        <row r="1879">
          <cell r="D1879" t="str">
            <v>250202006</v>
          </cell>
        </row>
        <row r="1880">
          <cell r="B1880" t="str">
            <v>002502020070000-250202007</v>
          </cell>
        </row>
        <row r="1880">
          <cell r="D1880" t="str">
            <v>250202007</v>
          </cell>
        </row>
        <row r="1881">
          <cell r="B1881" t="str">
            <v>002502020080000-250202008</v>
          </cell>
        </row>
        <row r="1881">
          <cell r="D1881" t="str">
            <v>250202008</v>
          </cell>
        </row>
        <row r="1882">
          <cell r="B1882" t="str">
            <v>002502020090000-250202009</v>
          </cell>
        </row>
        <row r="1882">
          <cell r="D1882" t="str">
            <v>250202009</v>
          </cell>
        </row>
        <row r="1883">
          <cell r="B1883" t="str">
            <v>002502020100000-250202010</v>
          </cell>
        </row>
        <row r="1883">
          <cell r="D1883" t="str">
            <v>250202010</v>
          </cell>
        </row>
        <row r="1884">
          <cell r="B1884" t="str">
            <v>002502020110000-250202011</v>
          </cell>
        </row>
        <row r="1884">
          <cell r="D1884" t="str">
            <v>250202011</v>
          </cell>
        </row>
        <row r="1885">
          <cell r="B1885" t="str">
            <v>002502020120000-250202012</v>
          </cell>
        </row>
        <row r="1885">
          <cell r="D1885" t="str">
            <v>250202012</v>
          </cell>
        </row>
        <row r="1886">
          <cell r="B1886" t="str">
            <v>002502020130000-250202013</v>
          </cell>
        </row>
        <row r="1886">
          <cell r="D1886" t="str">
            <v>250202013</v>
          </cell>
        </row>
        <row r="1887">
          <cell r="B1887" t="str">
            <v>002502020140000-250202014</v>
          </cell>
        </row>
        <row r="1887">
          <cell r="D1887" t="str">
            <v>250202014</v>
          </cell>
        </row>
        <row r="1888">
          <cell r="B1888" t="str">
            <v>002502020150000-250202015</v>
          </cell>
        </row>
        <row r="1888">
          <cell r="D1888" t="str">
            <v>250202015</v>
          </cell>
        </row>
        <row r="1889">
          <cell r="B1889" t="str">
            <v>002502020160000-250202016</v>
          </cell>
        </row>
        <row r="1889">
          <cell r="D1889" t="str">
            <v>250202016</v>
          </cell>
        </row>
        <row r="1890">
          <cell r="B1890" t="str">
            <v>002502020170000-250202017</v>
          </cell>
        </row>
        <row r="1890">
          <cell r="D1890" t="str">
            <v>250202017</v>
          </cell>
        </row>
        <row r="1891">
          <cell r="B1891" t="str">
            <v>002502020180000-250202018</v>
          </cell>
        </row>
        <row r="1891">
          <cell r="D1891" t="str">
            <v>250202018</v>
          </cell>
        </row>
        <row r="1892">
          <cell r="B1892" t="str">
            <v>002502020190000-250202019</v>
          </cell>
        </row>
        <row r="1892">
          <cell r="D1892" t="str">
            <v>250202019</v>
          </cell>
        </row>
        <row r="1893">
          <cell r="B1893" t="str">
            <v>002502020200000-250202020</v>
          </cell>
        </row>
        <row r="1893">
          <cell r="D1893" t="str">
            <v>250202020</v>
          </cell>
        </row>
        <row r="1894">
          <cell r="B1894" t="str">
            <v>002502020210000-250202021</v>
          </cell>
        </row>
        <row r="1894">
          <cell r="D1894" t="str">
            <v>250202021</v>
          </cell>
        </row>
        <row r="1895">
          <cell r="B1895" t="str">
            <v>002502020220000-250202022</v>
          </cell>
        </row>
        <row r="1895">
          <cell r="D1895" t="str">
            <v>250202022</v>
          </cell>
        </row>
        <row r="1896">
          <cell r="B1896" t="str">
            <v>002502020230000-250202023</v>
          </cell>
        </row>
        <row r="1896">
          <cell r="D1896" t="str">
            <v>250202023</v>
          </cell>
        </row>
        <row r="1897">
          <cell r="B1897" t="str">
            <v>002502020240000-250202024</v>
          </cell>
        </row>
        <row r="1897">
          <cell r="D1897" t="str">
            <v>250202024</v>
          </cell>
        </row>
        <row r="1898">
          <cell r="B1898" t="str">
            <v>002502020250000-250202025</v>
          </cell>
        </row>
        <row r="1898">
          <cell r="D1898" t="str">
            <v>250202025</v>
          </cell>
        </row>
        <row r="1899">
          <cell r="B1899" t="str">
            <v>002502020260000-250202026</v>
          </cell>
        </row>
        <row r="1899">
          <cell r="D1899" t="str">
            <v>250202026</v>
          </cell>
        </row>
        <row r="1900">
          <cell r="B1900" t="str">
            <v>002502020260000-250202026.01</v>
          </cell>
        </row>
        <row r="1900">
          <cell r="D1900" t="str">
            <v>250202026.01</v>
          </cell>
        </row>
        <row r="1901">
          <cell r="B1901" t="str">
            <v>002502020260000-250202026.02</v>
          </cell>
        </row>
        <row r="1901">
          <cell r="D1901" t="str">
            <v>250202026.02</v>
          </cell>
        </row>
        <row r="1902">
          <cell r="B1902" t="str">
            <v>002502020270000-250202027</v>
          </cell>
        </row>
        <row r="1902">
          <cell r="D1902" t="str">
            <v>250202027</v>
          </cell>
        </row>
        <row r="1903">
          <cell r="B1903" t="str">
            <v>002502020280000-250202028</v>
          </cell>
        </row>
        <row r="1903">
          <cell r="D1903" t="str">
            <v>250202028</v>
          </cell>
        </row>
        <row r="1904">
          <cell r="B1904" t="str">
            <v>002502020290000-250202029</v>
          </cell>
        </row>
        <row r="1904">
          <cell r="D1904" t="str">
            <v>250202029</v>
          </cell>
        </row>
        <row r="1905">
          <cell r="B1905" t="str">
            <v>002502020300000-250202030</v>
          </cell>
        </row>
        <row r="1905">
          <cell r="D1905" t="str">
            <v>250202030</v>
          </cell>
        </row>
        <row r="1906">
          <cell r="B1906" t="str">
            <v>002502020310000-250202031</v>
          </cell>
        </row>
        <row r="1906">
          <cell r="D1906" t="str">
            <v>250202031</v>
          </cell>
        </row>
        <row r="1907">
          <cell r="B1907" t="str">
            <v>002502020310100-250202031.10</v>
          </cell>
        </row>
        <row r="1907">
          <cell r="D1907" t="str">
            <v>250202031.10</v>
          </cell>
        </row>
        <row r="1908">
          <cell r="B1908" t="str">
            <v>002502020310200-250202031.20</v>
          </cell>
        </row>
        <row r="1908">
          <cell r="D1908" t="str">
            <v>250202031.20</v>
          </cell>
        </row>
        <row r="1909">
          <cell r="B1909" t="str">
            <v>002502020320000-250202032</v>
          </cell>
        </row>
        <row r="1909">
          <cell r="D1909" t="str">
            <v>250202032</v>
          </cell>
        </row>
        <row r="1910">
          <cell r="B1910" t="str">
            <v>002502020330000-250202033</v>
          </cell>
        </row>
        <row r="1910">
          <cell r="D1910" t="str">
            <v>250202033</v>
          </cell>
        </row>
        <row r="1911">
          <cell r="B1911" t="str">
            <v>002502020340000-250202034</v>
          </cell>
        </row>
        <row r="1911">
          <cell r="D1911" t="str">
            <v>250202034</v>
          </cell>
        </row>
        <row r="1912">
          <cell r="B1912" t="str">
            <v>002502020340100-250202034.10</v>
          </cell>
        </row>
        <row r="1912">
          <cell r="D1912" t="str">
            <v>250202034.10</v>
          </cell>
        </row>
        <row r="1913">
          <cell r="B1913" t="str">
            <v>002502020340200-250202034.20</v>
          </cell>
        </row>
        <row r="1913">
          <cell r="D1913" t="str">
            <v>250202034.20</v>
          </cell>
        </row>
        <row r="1914">
          <cell r="B1914" t="str">
            <v>002502020340300-250202034.30</v>
          </cell>
        </row>
        <row r="1914">
          <cell r="D1914" t="str">
            <v>250202034.30</v>
          </cell>
        </row>
        <row r="1915">
          <cell r="B1915" t="str">
            <v>002502020340400-250202034.40</v>
          </cell>
        </row>
        <row r="1915">
          <cell r="D1915" t="str">
            <v>250202034.40</v>
          </cell>
        </row>
        <row r="1916">
          <cell r="B1916" t="str">
            <v>002502020350000-250202035</v>
          </cell>
        </row>
        <row r="1916">
          <cell r="D1916" t="str">
            <v>250202035</v>
          </cell>
        </row>
        <row r="1917">
          <cell r="B1917" t="str">
            <v>002502020360000-250202036</v>
          </cell>
        </row>
        <row r="1917">
          <cell r="D1917" t="str">
            <v>250202036</v>
          </cell>
        </row>
        <row r="1918">
          <cell r="B1918" t="str">
            <v>002502020370000-250202037</v>
          </cell>
        </row>
        <row r="1918">
          <cell r="D1918" t="str">
            <v>250202037</v>
          </cell>
        </row>
        <row r="1919">
          <cell r="B1919" t="str">
            <v>重庆待定价项目-未入库</v>
          </cell>
        </row>
        <row r="1919">
          <cell r="D1919" t="str">
            <v>250202038</v>
          </cell>
        </row>
        <row r="1920">
          <cell r="B1920" t="str">
            <v>002502020390000-250202039</v>
          </cell>
        </row>
        <row r="1920">
          <cell r="D1920" t="str">
            <v>250202039</v>
          </cell>
        </row>
        <row r="1921">
          <cell r="B1921" t="str">
            <v>重庆待定价项目-未入库</v>
          </cell>
        </row>
        <row r="1921">
          <cell r="D1921" t="str">
            <v>250202040</v>
          </cell>
        </row>
        <row r="1922">
          <cell r="B1922" t="str">
            <v>002502020410000-250202041</v>
          </cell>
        </row>
        <row r="1922">
          <cell r="D1922" t="str">
            <v>250202041</v>
          </cell>
        </row>
        <row r="1923">
          <cell r="B1923" t="str">
            <v>002502020420000-250202042</v>
          </cell>
        </row>
        <row r="1923">
          <cell r="D1923" t="str">
            <v>250202042</v>
          </cell>
        </row>
        <row r="1924">
          <cell r="B1924" t="str">
            <v>重庆待定价项目-未入库</v>
          </cell>
        </row>
        <row r="1924">
          <cell r="D1924" t="str">
            <v>250202043</v>
          </cell>
        </row>
        <row r="1925">
          <cell r="B1925" t="str">
            <v>002503050270000-250202044</v>
          </cell>
        </row>
        <row r="1925">
          <cell r="D1925" t="str">
            <v>250202044</v>
          </cell>
        </row>
        <row r="1926">
          <cell r="B1926" t="str">
            <v/>
          </cell>
        </row>
        <row r="1926">
          <cell r="D1926" t="str">
            <v>250203</v>
          </cell>
        </row>
        <row r="1927">
          <cell r="B1927" t="str">
            <v>002502030010000-250203001</v>
          </cell>
        </row>
        <row r="1927">
          <cell r="D1927" t="str">
            <v>250203001</v>
          </cell>
        </row>
        <row r="1928">
          <cell r="B1928" t="str">
            <v>002502030010000-250203001.01</v>
          </cell>
        </row>
        <row r="1928">
          <cell r="D1928" t="str">
            <v>250203001.01</v>
          </cell>
        </row>
        <row r="1929">
          <cell r="B1929" t="str">
            <v>002502030010000-250203001.10</v>
          </cell>
        </row>
        <row r="1929">
          <cell r="D1929" t="str">
            <v>250203001.10</v>
          </cell>
        </row>
        <row r="1930">
          <cell r="B1930" t="str">
            <v>002502030010000-250203001.20</v>
          </cell>
        </row>
        <row r="1930">
          <cell r="D1930" t="str">
            <v>250203001.20</v>
          </cell>
        </row>
        <row r="1931">
          <cell r="B1931" t="str">
            <v>002502030010000-250203001.30</v>
          </cell>
        </row>
        <row r="1931">
          <cell r="D1931" t="str">
            <v>250203001.30</v>
          </cell>
        </row>
        <row r="1932">
          <cell r="B1932" t="str">
            <v>002502030020000-250203002</v>
          </cell>
        </row>
        <row r="1932">
          <cell r="D1932" t="str">
            <v>250203002</v>
          </cell>
        </row>
        <row r="1933">
          <cell r="B1933" t="str">
            <v>002502030020200-250203002.01</v>
          </cell>
        </row>
        <row r="1933">
          <cell r="D1933" t="str">
            <v>250203002.01</v>
          </cell>
        </row>
        <row r="1934">
          <cell r="B1934" t="str">
            <v>002502030030100-250203003</v>
          </cell>
        </row>
        <row r="1934">
          <cell r="D1934" t="str">
            <v>250203003</v>
          </cell>
        </row>
        <row r="1935">
          <cell r="B1935" t="str">
            <v>002502030030200-250203003.01</v>
          </cell>
        </row>
        <row r="1935">
          <cell r="D1935" t="str">
            <v>250203003.01</v>
          </cell>
        </row>
        <row r="1936">
          <cell r="B1936" t="str">
            <v>002502030030100-250203003.10</v>
          </cell>
        </row>
        <row r="1936">
          <cell r="D1936" t="str">
            <v>250203003.10</v>
          </cell>
        </row>
        <row r="1937">
          <cell r="B1937" t="str">
            <v>002502030030100-250203003.20</v>
          </cell>
        </row>
        <row r="1937">
          <cell r="D1937" t="str">
            <v>250203003.20</v>
          </cell>
        </row>
        <row r="1938">
          <cell r="B1938" t="str">
            <v>002502030040000-250203004</v>
          </cell>
        </row>
        <row r="1938">
          <cell r="D1938" t="str">
            <v>250203004</v>
          </cell>
        </row>
        <row r="1939">
          <cell r="B1939" t="str">
            <v>002502030050000-250203005</v>
          </cell>
        </row>
        <row r="1939">
          <cell r="D1939" t="str">
            <v>250203005</v>
          </cell>
        </row>
        <row r="1940">
          <cell r="B1940" t="str">
            <v>002502030050200-250203005.01</v>
          </cell>
        </row>
        <row r="1940">
          <cell r="D1940" t="str">
            <v>250203005.01</v>
          </cell>
        </row>
        <row r="1941">
          <cell r="B1941" t="str">
            <v>002502030060000-250203006</v>
          </cell>
        </row>
        <row r="1941">
          <cell r="D1941" t="str">
            <v>250203006</v>
          </cell>
        </row>
        <row r="1942">
          <cell r="B1942" t="str">
            <v>002502030070000-250203007</v>
          </cell>
        </row>
        <row r="1942">
          <cell r="D1942" t="str">
            <v>250203007</v>
          </cell>
        </row>
        <row r="1943">
          <cell r="B1943" t="str">
            <v>002502030080000-250203008</v>
          </cell>
        </row>
        <row r="1943">
          <cell r="D1943" t="str">
            <v>250203008</v>
          </cell>
        </row>
        <row r="1944">
          <cell r="B1944" t="str">
            <v>002502030090000-250203009</v>
          </cell>
        </row>
        <row r="1944">
          <cell r="D1944" t="str">
            <v>250203009</v>
          </cell>
        </row>
        <row r="1945">
          <cell r="B1945" t="str">
            <v>002502030100000-250203010</v>
          </cell>
        </row>
        <row r="1945">
          <cell r="D1945" t="str">
            <v>250203010</v>
          </cell>
        </row>
        <row r="1946">
          <cell r="B1946" t="str">
            <v>002502030100000-250203010.01</v>
          </cell>
        </row>
        <row r="1946">
          <cell r="D1946" t="str">
            <v>250203010.01</v>
          </cell>
        </row>
        <row r="1947">
          <cell r="B1947" t="str">
            <v>002502030110000-250203011</v>
          </cell>
        </row>
        <row r="1947">
          <cell r="D1947" t="str">
            <v>250203011</v>
          </cell>
        </row>
        <row r="1948">
          <cell r="B1948" t="str">
            <v>002502030110000-250203011.01</v>
          </cell>
        </row>
        <row r="1948">
          <cell r="D1948" t="str">
            <v>250203011.01</v>
          </cell>
        </row>
        <row r="1949">
          <cell r="B1949" t="str">
            <v>002502030120000-250203012</v>
          </cell>
        </row>
        <row r="1949">
          <cell r="D1949" t="str">
            <v>250203012</v>
          </cell>
        </row>
        <row r="1950">
          <cell r="B1950" t="str">
            <v>002502030120000-250203012.01</v>
          </cell>
        </row>
        <row r="1950">
          <cell r="D1950" t="str">
            <v>250203012.01</v>
          </cell>
        </row>
        <row r="1951">
          <cell r="B1951" t="str">
            <v>002502030130000-250203013</v>
          </cell>
        </row>
        <row r="1951">
          <cell r="D1951" t="str">
            <v>250203013</v>
          </cell>
        </row>
        <row r="1952">
          <cell r="B1952" t="str">
            <v>002502030130200-250203013.01</v>
          </cell>
        </row>
        <row r="1952">
          <cell r="D1952" t="str">
            <v>250203013.01</v>
          </cell>
        </row>
        <row r="1953">
          <cell r="B1953" t="str">
            <v>002502030140000-250203014</v>
          </cell>
        </row>
        <row r="1953">
          <cell r="D1953" t="str">
            <v>250203014</v>
          </cell>
        </row>
        <row r="1954">
          <cell r="B1954" t="str">
            <v>002502030140000-250203014.01</v>
          </cell>
        </row>
        <row r="1954">
          <cell r="D1954" t="str">
            <v>250203014.01</v>
          </cell>
        </row>
        <row r="1955">
          <cell r="B1955" t="str">
            <v>002502030150000-250203015</v>
          </cell>
        </row>
        <row r="1955">
          <cell r="D1955" t="str">
            <v>250203015</v>
          </cell>
        </row>
        <row r="1956">
          <cell r="B1956" t="str">
            <v>002502030150000-250203015.01</v>
          </cell>
        </row>
        <row r="1956">
          <cell r="D1956" t="str">
            <v>250203015.01</v>
          </cell>
        </row>
        <row r="1957">
          <cell r="B1957" t="str">
            <v>重庆待定价项目-未入库</v>
          </cell>
        </row>
        <row r="1957">
          <cell r="D1957" t="str">
            <v>250203016</v>
          </cell>
        </row>
        <row r="1958">
          <cell r="B1958" t="str">
            <v>002502030170000-250203017</v>
          </cell>
        </row>
        <row r="1958">
          <cell r="D1958" t="str">
            <v>250203017</v>
          </cell>
        </row>
        <row r="1959">
          <cell r="B1959" t="str">
            <v>002502030180000-250203018</v>
          </cell>
        </row>
        <row r="1959">
          <cell r="D1959" t="str">
            <v>250203018</v>
          </cell>
        </row>
        <row r="1960">
          <cell r="B1960" t="str">
            <v>002502030190000-250203019</v>
          </cell>
        </row>
        <row r="1960">
          <cell r="D1960" t="str">
            <v>250203019</v>
          </cell>
        </row>
        <row r="1961">
          <cell r="B1961" t="str">
            <v>002502030200000-250203020</v>
          </cell>
        </row>
        <row r="1961">
          <cell r="D1961" t="str">
            <v>250203020</v>
          </cell>
        </row>
        <row r="1962">
          <cell r="B1962" t="str">
            <v>002502030200200-250203020.01</v>
          </cell>
        </row>
        <row r="1962">
          <cell r="D1962" t="str">
            <v>250203020.01</v>
          </cell>
        </row>
        <row r="1963">
          <cell r="B1963" t="str">
            <v>002502030200100-250203020.02</v>
          </cell>
        </row>
        <row r="1963">
          <cell r="D1963" t="str">
            <v>250203020.02</v>
          </cell>
        </row>
        <row r="1964">
          <cell r="B1964" t="str">
            <v>002502030210000-250203021</v>
          </cell>
        </row>
        <row r="1964">
          <cell r="D1964" t="str">
            <v>250203021</v>
          </cell>
        </row>
        <row r="1965">
          <cell r="B1965" t="str">
            <v>002502030210200-250203021.01</v>
          </cell>
        </row>
        <row r="1965">
          <cell r="D1965" t="str">
            <v>250203021.01</v>
          </cell>
        </row>
        <row r="1966">
          <cell r="B1966" t="str">
            <v>002502030210100-250203021.02</v>
          </cell>
        </row>
        <row r="1966">
          <cell r="D1966" t="str">
            <v>250203021.02</v>
          </cell>
        </row>
        <row r="1967">
          <cell r="B1967" t="str">
            <v>002502030220000-250203022</v>
          </cell>
        </row>
        <row r="1967">
          <cell r="D1967" t="str">
            <v>250203022</v>
          </cell>
        </row>
        <row r="1968">
          <cell r="B1968" t="str">
            <v>002502030220100-250203022.01</v>
          </cell>
        </row>
        <row r="1968">
          <cell r="D1968" t="str">
            <v>250203022.01</v>
          </cell>
        </row>
        <row r="1969">
          <cell r="B1969" t="str">
            <v>002502030220100-250203022.02</v>
          </cell>
        </row>
        <row r="1969">
          <cell r="D1969" t="str">
            <v>250203022.02</v>
          </cell>
        </row>
        <row r="1970">
          <cell r="B1970" t="str">
            <v>002502030230000-250203023</v>
          </cell>
        </row>
        <row r="1970">
          <cell r="D1970" t="str">
            <v>250203023</v>
          </cell>
        </row>
        <row r="1971">
          <cell r="B1971" t="str">
            <v>002502030230100-250203023.01</v>
          </cell>
        </row>
        <row r="1971">
          <cell r="D1971" t="str">
            <v>250203023.01</v>
          </cell>
        </row>
        <row r="1972">
          <cell r="B1972" t="str">
            <v>002502030230100-250203023.02</v>
          </cell>
        </row>
        <row r="1972">
          <cell r="D1972" t="str">
            <v>250203023.02</v>
          </cell>
        </row>
        <row r="1973">
          <cell r="B1973" t="str">
            <v>002502030240000-250203024</v>
          </cell>
        </row>
        <row r="1973">
          <cell r="D1973" t="str">
            <v>250203024</v>
          </cell>
        </row>
        <row r="1974">
          <cell r="B1974" t="str">
            <v>002502030240100-250203024.01</v>
          </cell>
        </row>
        <row r="1974">
          <cell r="D1974" t="str">
            <v>250203024.01</v>
          </cell>
        </row>
        <row r="1975">
          <cell r="B1975" t="str">
            <v>002502030240100-250203024.02</v>
          </cell>
        </row>
        <row r="1975">
          <cell r="D1975" t="str">
            <v>250203024.02</v>
          </cell>
        </row>
        <row r="1976">
          <cell r="B1976" t="str">
            <v>002502030250000-250203025</v>
          </cell>
        </row>
        <row r="1976">
          <cell r="D1976" t="str">
            <v>250203025</v>
          </cell>
        </row>
        <row r="1977">
          <cell r="B1977" t="str">
            <v>002502030250100-250203025.01</v>
          </cell>
        </row>
        <row r="1977">
          <cell r="D1977" t="str">
            <v>250203025.01</v>
          </cell>
        </row>
        <row r="1978">
          <cell r="B1978" t="str">
            <v>002502030250100-250203025.02</v>
          </cell>
        </row>
        <row r="1978">
          <cell r="D1978" t="str">
            <v>250203025.02</v>
          </cell>
        </row>
        <row r="1979">
          <cell r="B1979" t="str">
            <v>002502030260000-250203026</v>
          </cell>
        </row>
        <row r="1979">
          <cell r="D1979" t="str">
            <v>250203026</v>
          </cell>
        </row>
        <row r="1980">
          <cell r="B1980" t="str">
            <v>002502030270000-250203027</v>
          </cell>
        </row>
        <row r="1980">
          <cell r="D1980" t="str">
            <v>250203027</v>
          </cell>
        </row>
        <row r="1981">
          <cell r="B1981" t="str">
            <v>002502030270100-250203027.01</v>
          </cell>
        </row>
        <row r="1981">
          <cell r="D1981" t="str">
            <v>250203027.01</v>
          </cell>
        </row>
        <row r="1982">
          <cell r="B1982" t="str">
            <v>重庆待定价项目-未入库</v>
          </cell>
        </row>
        <row r="1982">
          <cell r="D1982" t="str">
            <v>250203028</v>
          </cell>
        </row>
        <row r="1983">
          <cell r="B1983" t="str">
            <v>重庆待定价项目-未入库</v>
          </cell>
        </row>
        <row r="1983">
          <cell r="D1983" t="str">
            <v>250203029</v>
          </cell>
        </row>
        <row r="1984">
          <cell r="B1984" t="str">
            <v>002502030300000-250203030</v>
          </cell>
        </row>
        <row r="1984">
          <cell r="D1984" t="str">
            <v>250203030</v>
          </cell>
        </row>
        <row r="1985">
          <cell r="B1985" t="str">
            <v>002502030300100-250203030.01</v>
          </cell>
        </row>
        <row r="1985">
          <cell r="D1985" t="str">
            <v>250203030.01</v>
          </cell>
        </row>
        <row r="1986">
          <cell r="B1986" t="str">
            <v>002502030310000-250203031</v>
          </cell>
        </row>
        <row r="1986">
          <cell r="D1986" t="str">
            <v>250203031</v>
          </cell>
        </row>
        <row r="1987">
          <cell r="B1987" t="str">
            <v>002502030310100-250203031.01</v>
          </cell>
        </row>
        <row r="1987">
          <cell r="D1987" t="str">
            <v>250203031.01</v>
          </cell>
        </row>
        <row r="1988">
          <cell r="B1988" t="str">
            <v>002502030310200-250203031.10</v>
          </cell>
        </row>
        <row r="1988">
          <cell r="D1988" t="str">
            <v>250203031.10</v>
          </cell>
        </row>
        <row r="1989">
          <cell r="B1989" t="str">
            <v>002502030310200-250203031.20</v>
          </cell>
        </row>
        <row r="1989">
          <cell r="D1989" t="str">
            <v>250203031.20</v>
          </cell>
        </row>
        <row r="1990">
          <cell r="B1990" t="str">
            <v>002502030310200-250203031.30</v>
          </cell>
        </row>
        <row r="1990">
          <cell r="D1990" t="str">
            <v>250203031.30</v>
          </cell>
        </row>
        <row r="1991">
          <cell r="B1991" t="str">
            <v>002502030310200-250203031.40</v>
          </cell>
        </row>
        <row r="1991">
          <cell r="D1991" t="str">
            <v>250203031.40</v>
          </cell>
        </row>
        <row r="1992">
          <cell r="B1992" t="str">
            <v>002502030310200-250203031.50</v>
          </cell>
        </row>
        <row r="1992">
          <cell r="D1992" t="str">
            <v>250203031.50</v>
          </cell>
        </row>
        <row r="1993">
          <cell r="B1993" t="str">
            <v>002502030310200-250203031.60</v>
          </cell>
        </row>
        <row r="1993">
          <cell r="D1993" t="str">
            <v>250203031.60</v>
          </cell>
        </row>
        <row r="1994">
          <cell r="B1994" t="str">
            <v>002502030310200-250203031.70</v>
          </cell>
        </row>
        <row r="1994">
          <cell r="D1994" t="str">
            <v>250203031.70</v>
          </cell>
        </row>
        <row r="1995">
          <cell r="B1995" t="str">
            <v>002502030310200-250203031.80</v>
          </cell>
        </row>
        <row r="1995">
          <cell r="D1995" t="str">
            <v>250203031.80</v>
          </cell>
        </row>
        <row r="1996">
          <cell r="B1996" t="str">
            <v>002502030310200-250203031.90</v>
          </cell>
        </row>
        <row r="1996">
          <cell r="D1996" t="str">
            <v>250203031.90</v>
          </cell>
        </row>
        <row r="1997">
          <cell r="B1997" t="str">
            <v>002502030320000-250203032</v>
          </cell>
        </row>
        <row r="1997">
          <cell r="D1997" t="str">
            <v>250203032</v>
          </cell>
        </row>
        <row r="1998">
          <cell r="B1998" t="str">
            <v>002502030320100-250203032.01</v>
          </cell>
        </row>
        <row r="1998">
          <cell r="D1998" t="str">
            <v>250203032.01</v>
          </cell>
        </row>
        <row r="1999">
          <cell r="B1999" t="str">
            <v>002502030330000-250203033</v>
          </cell>
        </row>
        <row r="1999">
          <cell r="D1999" t="str">
            <v>250203033</v>
          </cell>
        </row>
        <row r="2000">
          <cell r="B2000" t="str">
            <v>002502030330100-250203033.01</v>
          </cell>
        </row>
        <row r="2000">
          <cell r="D2000" t="str">
            <v>250203033.01</v>
          </cell>
        </row>
        <row r="2001">
          <cell r="B2001" t="str">
            <v>002502030340000-250203034</v>
          </cell>
        </row>
        <row r="2001">
          <cell r="D2001" t="str">
            <v>250203034</v>
          </cell>
        </row>
        <row r="2002">
          <cell r="B2002" t="str">
            <v>002502030340000-250203034.01</v>
          </cell>
        </row>
        <row r="2002">
          <cell r="D2002" t="str">
            <v>250203034.01</v>
          </cell>
        </row>
        <row r="2003">
          <cell r="B2003" t="str">
            <v>002502030350000-250203035</v>
          </cell>
        </row>
        <row r="2003">
          <cell r="D2003" t="str">
            <v>250203035</v>
          </cell>
        </row>
        <row r="2004">
          <cell r="B2004" t="str">
            <v>002502030350200-250203035.01</v>
          </cell>
        </row>
        <row r="2004">
          <cell r="D2004" t="str">
            <v>250203035.01</v>
          </cell>
        </row>
        <row r="2005">
          <cell r="B2005" t="str">
            <v>002502030350100-250203035.02</v>
          </cell>
        </row>
        <row r="2005">
          <cell r="D2005" t="str">
            <v>250203035.02</v>
          </cell>
        </row>
        <row r="2006">
          <cell r="B2006" t="str">
            <v>重庆待定价项目-未入库</v>
          </cell>
        </row>
        <row r="2006">
          <cell r="D2006" t="str">
            <v>250203036</v>
          </cell>
        </row>
        <row r="2007">
          <cell r="B2007" t="str">
            <v>002502030370000-250203037</v>
          </cell>
        </row>
        <row r="2007">
          <cell r="D2007" t="str">
            <v>250203037</v>
          </cell>
        </row>
        <row r="2008">
          <cell r="B2008" t="str">
            <v>重庆待定价项目-未入库</v>
          </cell>
        </row>
        <row r="2008">
          <cell r="D2008" t="str">
            <v>250203038</v>
          </cell>
        </row>
        <row r="2009">
          <cell r="B2009" t="str">
            <v>002502030390000-250203039</v>
          </cell>
        </row>
        <row r="2009">
          <cell r="D2009" t="str">
            <v>250203039</v>
          </cell>
        </row>
        <row r="2010">
          <cell r="B2010" t="str">
            <v>002502030400000-250203040</v>
          </cell>
        </row>
        <row r="2010">
          <cell r="D2010" t="str">
            <v>250203040</v>
          </cell>
        </row>
        <row r="2011">
          <cell r="B2011" t="str">
            <v>002502030410000-250203041</v>
          </cell>
        </row>
        <row r="2011">
          <cell r="D2011" t="str">
            <v>250203041</v>
          </cell>
        </row>
        <row r="2012">
          <cell r="B2012" t="str">
            <v>002502030420000-250203042</v>
          </cell>
        </row>
        <row r="2012">
          <cell r="D2012" t="str">
            <v>250203042</v>
          </cell>
        </row>
        <row r="2013">
          <cell r="B2013" t="str">
            <v>002502030430000-250203043</v>
          </cell>
        </row>
        <row r="2013">
          <cell r="D2013" t="str">
            <v>250203043</v>
          </cell>
        </row>
        <row r="2014">
          <cell r="B2014" t="str">
            <v>002502030430100-250203043.01</v>
          </cell>
        </row>
        <row r="2014">
          <cell r="D2014" t="str">
            <v>250203043.01</v>
          </cell>
        </row>
        <row r="2015">
          <cell r="B2015" t="str">
            <v>002502030440000-250203044</v>
          </cell>
        </row>
        <row r="2015">
          <cell r="D2015" t="str">
            <v>250203044</v>
          </cell>
        </row>
        <row r="2016">
          <cell r="B2016" t="str">
            <v>002502030440100-250203044.01</v>
          </cell>
        </row>
        <row r="2016">
          <cell r="D2016" t="str">
            <v>250203044.01</v>
          </cell>
        </row>
        <row r="2017">
          <cell r="B2017" t="str">
            <v>002502030450000-250203045</v>
          </cell>
        </row>
        <row r="2017">
          <cell r="D2017" t="str">
            <v>250203045</v>
          </cell>
        </row>
        <row r="2018">
          <cell r="B2018" t="str">
            <v>002502030450100-250203045.01</v>
          </cell>
        </row>
        <row r="2018">
          <cell r="D2018" t="str">
            <v>250203045.01</v>
          </cell>
        </row>
        <row r="2019">
          <cell r="B2019" t="str">
            <v>002502030460000-250203046</v>
          </cell>
        </row>
        <row r="2019">
          <cell r="D2019" t="str">
            <v>250203046</v>
          </cell>
        </row>
        <row r="2020">
          <cell r="B2020" t="str">
            <v>002502030460100-250203046.01</v>
          </cell>
        </row>
        <row r="2020">
          <cell r="D2020" t="str">
            <v>250203046.01</v>
          </cell>
        </row>
        <row r="2021">
          <cell r="B2021" t="str">
            <v>002502030470000-250203047</v>
          </cell>
        </row>
        <row r="2021">
          <cell r="D2021" t="str">
            <v>250203047</v>
          </cell>
        </row>
        <row r="2022">
          <cell r="B2022" t="str">
            <v>002502030470100-250203047.01</v>
          </cell>
        </row>
        <row r="2022">
          <cell r="D2022" t="str">
            <v>250203047.01</v>
          </cell>
        </row>
        <row r="2023">
          <cell r="B2023" t="str">
            <v>002502030480000-250203048</v>
          </cell>
        </row>
        <row r="2023">
          <cell r="D2023" t="str">
            <v>250203048</v>
          </cell>
        </row>
        <row r="2024">
          <cell r="B2024" t="str">
            <v>002502030480100-250203048.01</v>
          </cell>
        </row>
        <row r="2024">
          <cell r="D2024" t="str">
            <v>250203048.01</v>
          </cell>
        </row>
        <row r="2025">
          <cell r="B2025" t="str">
            <v>002502030490000-250203049</v>
          </cell>
        </row>
        <row r="2025">
          <cell r="D2025" t="str">
            <v>250203049</v>
          </cell>
        </row>
        <row r="2026">
          <cell r="B2026" t="str">
            <v>002502030500000-250203050</v>
          </cell>
        </row>
        <row r="2026">
          <cell r="D2026" t="str">
            <v>250203050</v>
          </cell>
        </row>
        <row r="2027">
          <cell r="B2027" t="str">
            <v>002502030500000-250203050.01</v>
          </cell>
        </row>
        <row r="2027">
          <cell r="D2027" t="str">
            <v>250203050.01</v>
          </cell>
        </row>
        <row r="2028">
          <cell r="B2028" t="str">
            <v>002502030510000-250203051</v>
          </cell>
        </row>
        <row r="2028">
          <cell r="D2028" t="str">
            <v>250203051</v>
          </cell>
        </row>
        <row r="2029">
          <cell r="B2029" t="str">
            <v>002502030520000-250203052</v>
          </cell>
        </row>
        <row r="2029">
          <cell r="D2029" t="str">
            <v>250203052</v>
          </cell>
        </row>
        <row r="2030">
          <cell r="B2030" t="str">
            <v>002502030530000-250203053</v>
          </cell>
        </row>
        <row r="2030">
          <cell r="D2030" t="str">
            <v>250203053</v>
          </cell>
        </row>
        <row r="2031">
          <cell r="B2031" t="str">
            <v>002502030540000-250203054</v>
          </cell>
        </row>
        <row r="2031">
          <cell r="D2031" t="str">
            <v>250203054</v>
          </cell>
        </row>
        <row r="2032">
          <cell r="B2032" t="str">
            <v>002502030550000-250203055</v>
          </cell>
        </row>
        <row r="2032">
          <cell r="D2032" t="str">
            <v>250203055</v>
          </cell>
        </row>
        <row r="2033">
          <cell r="B2033" t="str">
            <v>002502030560000-250203056</v>
          </cell>
        </row>
        <row r="2033">
          <cell r="D2033" t="str">
            <v>250203056</v>
          </cell>
        </row>
        <row r="2034">
          <cell r="B2034" t="str">
            <v>002502030570000-250203057</v>
          </cell>
        </row>
        <row r="2034">
          <cell r="D2034" t="str">
            <v>250203057</v>
          </cell>
        </row>
        <row r="2035">
          <cell r="B2035" t="str">
            <v>002502030580000-250203058</v>
          </cell>
        </row>
        <row r="2035">
          <cell r="D2035" t="str">
            <v>250203058</v>
          </cell>
        </row>
        <row r="2036">
          <cell r="B2036" t="str">
            <v>002502030590000-250203059</v>
          </cell>
        </row>
        <row r="2036">
          <cell r="D2036" t="str">
            <v>250203059</v>
          </cell>
        </row>
        <row r="2037">
          <cell r="B2037" t="str">
            <v>002502030600000-250203060</v>
          </cell>
        </row>
        <row r="2037">
          <cell r="D2037" t="str">
            <v>250203060</v>
          </cell>
        </row>
        <row r="2038">
          <cell r="B2038" t="str">
            <v>002502030610000-250203061</v>
          </cell>
        </row>
        <row r="2038">
          <cell r="D2038" t="str">
            <v>250203061</v>
          </cell>
        </row>
        <row r="2039">
          <cell r="B2039" t="str">
            <v>002502030620000-250203062</v>
          </cell>
        </row>
        <row r="2039">
          <cell r="D2039" t="str">
            <v>250203062</v>
          </cell>
        </row>
        <row r="2040">
          <cell r="B2040" t="str">
            <v>002502030630000-250203063</v>
          </cell>
        </row>
        <row r="2040">
          <cell r="D2040" t="str">
            <v>250203063</v>
          </cell>
        </row>
        <row r="2041">
          <cell r="B2041" t="str">
            <v>002502030640000-250203064</v>
          </cell>
        </row>
        <row r="2041">
          <cell r="D2041" t="str">
            <v>250203064</v>
          </cell>
        </row>
        <row r="2042">
          <cell r="B2042" t="str">
            <v>002502030650000-250203065</v>
          </cell>
        </row>
        <row r="2042">
          <cell r="D2042" t="str">
            <v>250203065</v>
          </cell>
        </row>
        <row r="2043">
          <cell r="B2043" t="str">
            <v>002502030650200-250203065.02</v>
          </cell>
        </row>
        <row r="2043">
          <cell r="D2043" t="str">
            <v>250203065.02</v>
          </cell>
        </row>
        <row r="2044">
          <cell r="B2044" t="str">
            <v>002502030650300-250203065.03</v>
          </cell>
        </row>
        <row r="2044">
          <cell r="D2044" t="str">
            <v>250203065.03</v>
          </cell>
        </row>
        <row r="2045">
          <cell r="B2045" t="str">
            <v>002502030660000-250203066</v>
          </cell>
        </row>
        <row r="2045">
          <cell r="D2045" t="str">
            <v>250203066</v>
          </cell>
        </row>
        <row r="2046">
          <cell r="B2046" t="str">
            <v>002502030660100-250203066.01</v>
          </cell>
        </row>
        <row r="2046">
          <cell r="D2046" t="str">
            <v>250203066.01</v>
          </cell>
        </row>
        <row r="2047">
          <cell r="B2047" t="str">
            <v>002502030660200-250203066.02</v>
          </cell>
        </row>
        <row r="2047">
          <cell r="D2047" t="str">
            <v>250203066.02</v>
          </cell>
        </row>
        <row r="2048">
          <cell r="B2048" t="str">
            <v>002502030670000-250203067</v>
          </cell>
        </row>
        <row r="2048">
          <cell r="D2048" t="str">
            <v>250203067</v>
          </cell>
        </row>
        <row r="2049">
          <cell r="B2049" t="str">
            <v>002502030670100-250203067.01</v>
          </cell>
        </row>
        <row r="2049">
          <cell r="D2049" t="str">
            <v>250203067.01</v>
          </cell>
        </row>
        <row r="2050">
          <cell r="B2050" t="str">
            <v>002502030680000-250203068</v>
          </cell>
        </row>
        <row r="2050">
          <cell r="D2050" t="str">
            <v>250203068</v>
          </cell>
        </row>
        <row r="2051">
          <cell r="B2051" t="str">
            <v>002502030680100-250203068.01</v>
          </cell>
        </row>
        <row r="2051">
          <cell r="D2051" t="str">
            <v>250203068.01</v>
          </cell>
        </row>
        <row r="2052">
          <cell r="B2052" t="str">
            <v>002502030680200-250203068.02</v>
          </cell>
        </row>
        <row r="2052">
          <cell r="D2052" t="str">
            <v>250203068.02</v>
          </cell>
        </row>
        <row r="2053">
          <cell r="B2053" t="str">
            <v>002502030680000-250203068.03</v>
          </cell>
        </row>
        <row r="2053">
          <cell r="D2053" t="str">
            <v>250203068.03</v>
          </cell>
        </row>
        <row r="2054">
          <cell r="B2054" t="str">
            <v>002502030690000-250203069</v>
          </cell>
        </row>
        <row r="2054">
          <cell r="D2054" t="str">
            <v>250203069</v>
          </cell>
        </row>
        <row r="2055">
          <cell r="B2055" t="str">
            <v>002502030700000-250203070</v>
          </cell>
        </row>
        <row r="2055">
          <cell r="D2055" t="str">
            <v>250203070</v>
          </cell>
        </row>
        <row r="2056">
          <cell r="B2056" t="str">
            <v>002502030710000-250203071</v>
          </cell>
        </row>
        <row r="2056">
          <cell r="D2056" t="str">
            <v>250203071</v>
          </cell>
        </row>
        <row r="2057">
          <cell r="B2057" t="str">
            <v>002502030720000-250203072</v>
          </cell>
        </row>
        <row r="2057">
          <cell r="D2057" t="str">
            <v>250203072</v>
          </cell>
        </row>
        <row r="2058">
          <cell r="B2058" t="str">
            <v>002502030730000-250203073</v>
          </cell>
        </row>
        <row r="2058">
          <cell r="D2058" t="str">
            <v>250203073</v>
          </cell>
        </row>
        <row r="2059">
          <cell r="B2059" t="str">
            <v>002502030740000-250203074</v>
          </cell>
        </row>
        <row r="2059">
          <cell r="D2059" t="str">
            <v>250203074</v>
          </cell>
        </row>
        <row r="2060">
          <cell r="B2060" t="str">
            <v>002502030750000-250203075</v>
          </cell>
        </row>
        <row r="2060">
          <cell r="D2060" t="str">
            <v>250203075</v>
          </cell>
        </row>
        <row r="2061">
          <cell r="B2061" t="str">
            <v>002502030760000-250203076</v>
          </cell>
        </row>
        <row r="2061">
          <cell r="D2061" t="str">
            <v>250203076</v>
          </cell>
        </row>
        <row r="2062">
          <cell r="B2062" t="str">
            <v>002502030760000-250203076.01</v>
          </cell>
        </row>
        <row r="2062">
          <cell r="D2062" t="str">
            <v>250203076.01</v>
          </cell>
        </row>
        <row r="2063">
          <cell r="B2063" t="str">
            <v>002502030770000-250203077</v>
          </cell>
        </row>
        <row r="2063">
          <cell r="D2063" t="str">
            <v>250203077</v>
          </cell>
        </row>
        <row r="2064">
          <cell r="B2064" t="str">
            <v>002502030780000-250203078</v>
          </cell>
        </row>
        <row r="2064">
          <cell r="D2064" t="str">
            <v>250203078</v>
          </cell>
        </row>
        <row r="2065">
          <cell r="B2065" t="str">
            <v>002502030780000-250203078.01</v>
          </cell>
        </row>
        <row r="2065">
          <cell r="D2065" t="str">
            <v>250203078.01</v>
          </cell>
        </row>
        <row r="2066">
          <cell r="B2066" t="str">
            <v>002502030790000-250203079</v>
          </cell>
        </row>
        <row r="2066">
          <cell r="D2066" t="str">
            <v>250203079</v>
          </cell>
        </row>
        <row r="2067">
          <cell r="B2067" t="str">
            <v>002502030790000-250203079.01</v>
          </cell>
        </row>
        <row r="2067">
          <cell r="D2067" t="str">
            <v>250203079.01</v>
          </cell>
        </row>
        <row r="2068">
          <cell r="B2068" t="str">
            <v>002502030800000-250203080</v>
          </cell>
        </row>
        <row r="2068">
          <cell r="D2068" t="str">
            <v>250203080</v>
          </cell>
        </row>
        <row r="2069">
          <cell r="B2069" t="str">
            <v>502502030950000-250203081</v>
          </cell>
        </row>
        <row r="2069">
          <cell r="D2069" t="str">
            <v>250203081</v>
          </cell>
        </row>
        <row r="2070">
          <cell r="B2070" t="str">
            <v>502502030910000-250203082</v>
          </cell>
        </row>
        <row r="2070">
          <cell r="D2070" t="str">
            <v>250203082</v>
          </cell>
        </row>
        <row r="2071">
          <cell r="B2071" t="str">
            <v>002502030580000-250203083</v>
          </cell>
        </row>
        <row r="2071">
          <cell r="D2071" t="str">
            <v>250203083</v>
          </cell>
        </row>
        <row r="2072">
          <cell r="B2072" t="str">
            <v>502504040300000-250203084</v>
          </cell>
        </row>
        <row r="2072">
          <cell r="D2072" t="str">
            <v>250203084</v>
          </cell>
        </row>
        <row r="2073">
          <cell r="B2073" t="str">
            <v>002502030640000-250203085</v>
          </cell>
        </row>
        <row r="2073">
          <cell r="D2073" t="str">
            <v>250203085</v>
          </cell>
        </row>
        <row r="2074">
          <cell r="B2074" t="str">
            <v>502502030820000-250203086</v>
          </cell>
        </row>
        <row r="2074">
          <cell r="D2074" t="str">
            <v>250203086</v>
          </cell>
        </row>
        <row r="2075">
          <cell r="B2075" t="str">
            <v/>
          </cell>
        </row>
        <row r="2075">
          <cell r="D2075" t="str">
            <v>2503</v>
          </cell>
        </row>
        <row r="2076">
          <cell r="B2076" t="str">
            <v/>
          </cell>
        </row>
        <row r="2076">
          <cell r="D2076" t="str">
            <v>250301</v>
          </cell>
        </row>
        <row r="2077">
          <cell r="B2077" t="str">
            <v>002503010010000-250301001</v>
          </cell>
        </row>
        <row r="2077">
          <cell r="D2077" t="str">
            <v>250301001</v>
          </cell>
        </row>
        <row r="2078">
          <cell r="B2078" t="str">
            <v>002503010010100-250301001.01</v>
          </cell>
        </row>
        <row r="2078">
          <cell r="D2078" t="str">
            <v>250301001.01</v>
          </cell>
        </row>
        <row r="2079">
          <cell r="B2079" t="str">
            <v>002503010020000-250301002</v>
          </cell>
        </row>
        <row r="2079">
          <cell r="D2079" t="str">
            <v>250301002</v>
          </cell>
        </row>
        <row r="2080">
          <cell r="B2080" t="str">
            <v>002503010020100-250301002.01</v>
          </cell>
        </row>
        <row r="2080">
          <cell r="D2080" t="str">
            <v>250301002.01</v>
          </cell>
        </row>
        <row r="2081">
          <cell r="B2081" t="str">
            <v>002503010030000-250301003</v>
          </cell>
        </row>
        <row r="2081">
          <cell r="D2081" t="str">
            <v>250301003</v>
          </cell>
        </row>
        <row r="2082">
          <cell r="B2082" t="str">
            <v>002503010040000-250301004</v>
          </cell>
        </row>
        <row r="2082">
          <cell r="D2082" t="str">
            <v>250301004</v>
          </cell>
        </row>
        <row r="2083">
          <cell r="B2083" t="str">
            <v>002503010040000-250301004.01</v>
          </cell>
        </row>
        <row r="2083">
          <cell r="D2083" t="str">
            <v>250301004.01</v>
          </cell>
        </row>
        <row r="2084">
          <cell r="B2084" t="str">
            <v>002503010050000-250301005</v>
          </cell>
        </row>
        <row r="2084">
          <cell r="D2084" t="str">
            <v>250301005</v>
          </cell>
        </row>
        <row r="2085">
          <cell r="B2085" t="str">
            <v>002503010060000-250301006</v>
          </cell>
        </row>
        <row r="2085">
          <cell r="D2085" t="str">
            <v>250301006</v>
          </cell>
        </row>
        <row r="2086">
          <cell r="B2086" t="str">
            <v>002503010060100-250301006.01</v>
          </cell>
        </row>
        <row r="2086">
          <cell r="D2086" t="str">
            <v>250301006.01</v>
          </cell>
        </row>
        <row r="2087">
          <cell r="B2087" t="str">
            <v>002503010070000-250301007</v>
          </cell>
        </row>
        <row r="2087">
          <cell r="D2087" t="str">
            <v>250301007</v>
          </cell>
        </row>
        <row r="2088">
          <cell r="B2088" t="str">
            <v>002503010070100-250301007.01</v>
          </cell>
        </row>
        <row r="2088">
          <cell r="D2088" t="str">
            <v>250301007.01</v>
          </cell>
        </row>
        <row r="2089">
          <cell r="B2089" t="str">
            <v>002503010080000-250301008</v>
          </cell>
        </row>
        <row r="2089">
          <cell r="D2089" t="str">
            <v>250301008</v>
          </cell>
        </row>
        <row r="2090">
          <cell r="B2090" t="str">
            <v>002503010090000-250301009</v>
          </cell>
        </row>
        <row r="2090">
          <cell r="D2090" t="str">
            <v>250301009</v>
          </cell>
        </row>
        <row r="2091">
          <cell r="B2091" t="str">
            <v>002503010090000-250301009.01</v>
          </cell>
        </row>
        <row r="2091">
          <cell r="D2091" t="str">
            <v>250301009.01</v>
          </cell>
        </row>
        <row r="2092">
          <cell r="B2092" t="str">
            <v>002503010100000-250301010</v>
          </cell>
        </row>
        <row r="2092">
          <cell r="D2092" t="str">
            <v>250301010</v>
          </cell>
        </row>
        <row r="2093">
          <cell r="B2093" t="str">
            <v>002503010100100-250301010.01</v>
          </cell>
        </row>
        <row r="2093">
          <cell r="D2093" t="str">
            <v>250301010.01</v>
          </cell>
        </row>
        <row r="2094">
          <cell r="B2094" t="str">
            <v>002503010110000-250301011</v>
          </cell>
        </row>
        <row r="2094">
          <cell r="D2094" t="str">
            <v>250301011</v>
          </cell>
        </row>
        <row r="2095">
          <cell r="B2095" t="str">
            <v>002503010120000-250301012</v>
          </cell>
        </row>
        <row r="2095">
          <cell r="D2095" t="str">
            <v>250301012</v>
          </cell>
        </row>
        <row r="2096">
          <cell r="B2096" t="str">
            <v>002503010120300-250301012.01</v>
          </cell>
        </row>
        <row r="2096">
          <cell r="D2096" t="str">
            <v>250301012.01</v>
          </cell>
        </row>
        <row r="2097">
          <cell r="B2097" t="str">
            <v>002503010130000-250301013</v>
          </cell>
        </row>
        <row r="2097">
          <cell r="D2097" t="str">
            <v>250301013</v>
          </cell>
        </row>
        <row r="2098">
          <cell r="B2098" t="str">
            <v>002503010130100-250301013.01</v>
          </cell>
        </row>
        <row r="2098">
          <cell r="D2098" t="str">
            <v>250301013.01</v>
          </cell>
        </row>
        <row r="2099">
          <cell r="B2099" t="str">
            <v>002503010130200-250301013.02</v>
          </cell>
        </row>
        <row r="2099">
          <cell r="D2099" t="str">
            <v>250301013.02</v>
          </cell>
        </row>
        <row r="2100">
          <cell r="B2100" t="str">
            <v>002503010130300-250301013.03</v>
          </cell>
        </row>
        <row r="2100">
          <cell r="D2100" t="str">
            <v>250301013.03</v>
          </cell>
        </row>
        <row r="2101">
          <cell r="B2101" t="str">
            <v>002503010150000-250301015</v>
          </cell>
        </row>
        <row r="2101">
          <cell r="D2101" t="str">
            <v>250301015</v>
          </cell>
        </row>
        <row r="2102">
          <cell r="B2102" t="str">
            <v>002503010150100-250301015.01</v>
          </cell>
        </row>
        <row r="2102">
          <cell r="D2102" t="str">
            <v>250301015.01</v>
          </cell>
        </row>
        <row r="2103">
          <cell r="B2103" t="str">
            <v>002503010150200-250301015.02</v>
          </cell>
        </row>
        <row r="2103">
          <cell r="D2103" t="str">
            <v>250301015.02</v>
          </cell>
        </row>
        <row r="2104">
          <cell r="B2104" t="str">
            <v>002503010160000-250301016</v>
          </cell>
        </row>
        <row r="2104">
          <cell r="D2104" t="str">
            <v>250301016</v>
          </cell>
        </row>
        <row r="2105">
          <cell r="B2105" t="str">
            <v>002503010160000-250301016.01</v>
          </cell>
        </row>
        <row r="2105">
          <cell r="D2105" t="str">
            <v>250301016.01</v>
          </cell>
        </row>
        <row r="2106">
          <cell r="B2106" t="str">
            <v>002503010160000-250301016.02</v>
          </cell>
        </row>
        <row r="2106">
          <cell r="D2106" t="str">
            <v>250301016.02</v>
          </cell>
        </row>
        <row r="2107">
          <cell r="B2107" t="str">
            <v>002503010170000-250301017</v>
          </cell>
        </row>
        <row r="2107">
          <cell r="D2107" t="str">
            <v>250301017</v>
          </cell>
        </row>
        <row r="2108">
          <cell r="B2108" t="str">
            <v>002503010170000-250301017.01</v>
          </cell>
        </row>
        <row r="2108">
          <cell r="D2108" t="str">
            <v>250301017.01</v>
          </cell>
        </row>
        <row r="2109">
          <cell r="B2109" t="str">
            <v>002503010170000-250301017.02</v>
          </cell>
        </row>
        <row r="2109">
          <cell r="D2109" t="str">
            <v>250301017.02</v>
          </cell>
        </row>
        <row r="2110">
          <cell r="B2110" t="str">
            <v>002503010180000-250301018</v>
          </cell>
        </row>
        <row r="2110">
          <cell r="D2110" t="str">
            <v>250301018</v>
          </cell>
        </row>
        <row r="2111">
          <cell r="B2111" t="str">
            <v>002503010190000-250301019</v>
          </cell>
        </row>
        <row r="2111">
          <cell r="D2111" t="str">
            <v>250301019</v>
          </cell>
        </row>
        <row r="2112">
          <cell r="B2112" t="str">
            <v>502503010290000-A250301020</v>
          </cell>
        </row>
        <row r="2112">
          <cell r="D2112" t="str">
            <v>A250301020</v>
          </cell>
        </row>
        <row r="2113">
          <cell r="B2113" t="str">
            <v>502503010320000-A250301021</v>
          </cell>
        </row>
        <row r="2113">
          <cell r="D2113" t="str">
            <v>A250301021</v>
          </cell>
        </row>
        <row r="2114">
          <cell r="B2114" t="str">
            <v>502503010320000-A250301021.01</v>
          </cell>
        </row>
        <row r="2114">
          <cell r="D2114" t="str">
            <v>A250301021.01</v>
          </cell>
        </row>
        <row r="2115">
          <cell r="B2115" t="str">
            <v>502503010320000-A250301021</v>
          </cell>
        </row>
        <row r="2115">
          <cell r="D2115" t="str">
            <v>A250301021</v>
          </cell>
        </row>
        <row r="2116">
          <cell r="B2116" t="str">
            <v>502503060170000-250301022</v>
          </cell>
        </row>
        <row r="2116">
          <cell r="D2116" t="str">
            <v>250301022</v>
          </cell>
        </row>
        <row r="2117">
          <cell r="B2117" t="str">
            <v>502503010250000-250301023</v>
          </cell>
        </row>
        <row r="2117">
          <cell r="D2117" t="str">
            <v>250301023</v>
          </cell>
        </row>
        <row r="2118">
          <cell r="B2118" t="str">
            <v>002501030010000-250301024</v>
          </cell>
        </row>
        <row r="2118">
          <cell r="D2118" t="str">
            <v>250301024</v>
          </cell>
        </row>
        <row r="2119">
          <cell r="B2119" t="str">
            <v>502503010200000-250301025</v>
          </cell>
        </row>
        <row r="2119">
          <cell r="D2119" t="str">
            <v>250301025</v>
          </cell>
        </row>
        <row r="2120">
          <cell r="B2120" t="str">
            <v/>
          </cell>
        </row>
        <row r="2120">
          <cell r="D2120" t="str">
            <v>250302</v>
          </cell>
        </row>
        <row r="2121">
          <cell r="B2121" t="str">
            <v>002503020010000-250302001</v>
          </cell>
        </row>
        <row r="2121">
          <cell r="D2121" t="str">
            <v>250302001</v>
          </cell>
        </row>
        <row r="2122">
          <cell r="B2122" t="str">
            <v>002503020010100-250302001.01</v>
          </cell>
        </row>
        <row r="2122">
          <cell r="D2122" t="str">
            <v>250302001.01</v>
          </cell>
        </row>
        <row r="2123">
          <cell r="B2123" t="str">
            <v>002503020010300-250302001.02</v>
          </cell>
        </row>
        <row r="2123">
          <cell r="D2123" t="str">
            <v>250302001.02</v>
          </cell>
        </row>
        <row r="2124">
          <cell r="B2124" t="str">
            <v>002503020020000-250302002</v>
          </cell>
        </row>
        <row r="2124">
          <cell r="D2124" t="str">
            <v>250302002</v>
          </cell>
        </row>
        <row r="2125">
          <cell r="B2125" t="str">
            <v>002503020030000-250302003</v>
          </cell>
        </row>
        <row r="2125">
          <cell r="D2125" t="str">
            <v>250302003</v>
          </cell>
        </row>
        <row r="2126">
          <cell r="B2126" t="str">
            <v>002503020030000-250302003.01</v>
          </cell>
        </row>
        <row r="2126">
          <cell r="D2126" t="str">
            <v>250302003.01</v>
          </cell>
        </row>
        <row r="2127">
          <cell r="B2127" t="str">
            <v>002503020030000-250302003.02</v>
          </cell>
        </row>
        <row r="2127">
          <cell r="D2127" t="str">
            <v>250302003.02</v>
          </cell>
        </row>
        <row r="2128">
          <cell r="B2128" t="str">
            <v>002503020030000-250302003.03</v>
          </cell>
        </row>
        <row r="2128">
          <cell r="D2128" t="str">
            <v>250302003.03</v>
          </cell>
        </row>
        <row r="2129">
          <cell r="B2129" t="str">
            <v>002503020030000-250302003.04</v>
          </cell>
        </row>
        <row r="2129">
          <cell r="D2129" t="str">
            <v>250302003.04</v>
          </cell>
        </row>
        <row r="2130">
          <cell r="B2130" t="str">
            <v>002503020040000-250302004</v>
          </cell>
        </row>
        <row r="2130">
          <cell r="D2130" t="str">
            <v>250302004</v>
          </cell>
        </row>
        <row r="2131">
          <cell r="B2131" t="str">
            <v>002503020040000-250302004.01</v>
          </cell>
        </row>
        <row r="2131">
          <cell r="D2131" t="str">
            <v>250302004.01</v>
          </cell>
        </row>
        <row r="2132">
          <cell r="B2132" t="str">
            <v>002503020050000-250302005</v>
          </cell>
        </row>
        <row r="2132">
          <cell r="D2132" t="str">
            <v>250302005</v>
          </cell>
        </row>
        <row r="2133">
          <cell r="B2133" t="str">
            <v>002503020060000-250302006</v>
          </cell>
        </row>
        <row r="2133">
          <cell r="D2133" t="str">
            <v>250302006</v>
          </cell>
        </row>
        <row r="2134">
          <cell r="B2134" t="str">
            <v>002503020070000-250302007</v>
          </cell>
        </row>
        <row r="2134">
          <cell r="D2134" t="str">
            <v>250302007</v>
          </cell>
        </row>
        <row r="2135">
          <cell r="B2135" t="str">
            <v>002503020080000-250302008</v>
          </cell>
        </row>
        <row r="2135">
          <cell r="D2135" t="str">
            <v>250302008</v>
          </cell>
        </row>
        <row r="2136">
          <cell r="B2136" t="str">
            <v>002503020080001-250302008.01</v>
          </cell>
        </row>
        <row r="2136">
          <cell r="D2136" t="str">
            <v>250302008.01</v>
          </cell>
        </row>
        <row r="2137">
          <cell r="B2137" t="str">
            <v>002503020090000-250302009</v>
          </cell>
        </row>
        <row r="2137">
          <cell r="D2137" t="str">
            <v>250302009</v>
          </cell>
        </row>
        <row r="2138">
          <cell r="B2138" t="str">
            <v>502503020170000-A250302010</v>
          </cell>
        </row>
        <row r="2138">
          <cell r="D2138" t="str">
            <v>A250302010</v>
          </cell>
        </row>
        <row r="2139">
          <cell r="B2139" t="str">
            <v/>
          </cell>
        </row>
        <row r="2139">
          <cell r="D2139" t="str">
            <v>250303</v>
          </cell>
        </row>
        <row r="2140">
          <cell r="B2140" t="str">
            <v>002503030010000-250303001</v>
          </cell>
        </row>
        <row r="2140">
          <cell r="D2140" t="str">
            <v>250303001</v>
          </cell>
        </row>
        <row r="2141">
          <cell r="B2141" t="str">
            <v>002503030010100-250303001.01</v>
          </cell>
        </row>
        <row r="2141">
          <cell r="D2141" t="str">
            <v>250303001.01</v>
          </cell>
        </row>
        <row r="2142">
          <cell r="B2142" t="str">
            <v>002503030020000-250303002</v>
          </cell>
        </row>
        <row r="2142">
          <cell r="D2142" t="str">
            <v>250303002</v>
          </cell>
        </row>
        <row r="2143">
          <cell r="B2143" t="str">
            <v>002503030020100-250303002.01</v>
          </cell>
        </row>
        <row r="2143">
          <cell r="D2143" t="str">
            <v>250303002.01</v>
          </cell>
        </row>
        <row r="2144">
          <cell r="B2144" t="str">
            <v>002503030030000-250303003</v>
          </cell>
        </row>
        <row r="2144">
          <cell r="D2144" t="str">
            <v>250303003</v>
          </cell>
        </row>
        <row r="2145">
          <cell r="B2145" t="str">
            <v>002503030040000-250303004</v>
          </cell>
        </row>
        <row r="2145">
          <cell r="D2145" t="str">
            <v>250303004</v>
          </cell>
        </row>
        <row r="2146">
          <cell r="B2146" t="str">
            <v>002503030050000-250303005</v>
          </cell>
        </row>
        <row r="2146">
          <cell r="D2146" t="str">
            <v>250303005</v>
          </cell>
        </row>
        <row r="2147">
          <cell r="B2147" t="str">
            <v>002503030060000-250303006</v>
          </cell>
        </row>
        <row r="2147">
          <cell r="D2147" t="str">
            <v>250303006</v>
          </cell>
        </row>
        <row r="2148">
          <cell r="B2148" t="str">
            <v>002503030060100-250303006.10</v>
          </cell>
        </row>
        <row r="2148">
          <cell r="D2148" t="str">
            <v>250303006.10</v>
          </cell>
        </row>
        <row r="2149">
          <cell r="B2149" t="str">
            <v>002503030060200-250303006.20</v>
          </cell>
        </row>
        <row r="2149">
          <cell r="D2149" t="str">
            <v>250303006.20</v>
          </cell>
        </row>
        <row r="2150">
          <cell r="B2150" t="str">
            <v>002503030070000-250303007</v>
          </cell>
        </row>
        <row r="2150">
          <cell r="D2150" t="str">
            <v>250303007</v>
          </cell>
        </row>
        <row r="2151">
          <cell r="B2151" t="str">
            <v>002503030080000-250303008</v>
          </cell>
        </row>
        <row r="2151">
          <cell r="D2151" t="str">
            <v>250303008</v>
          </cell>
        </row>
        <row r="2152">
          <cell r="B2152" t="str">
            <v>002503030090000-250303009</v>
          </cell>
        </row>
        <row r="2152">
          <cell r="D2152" t="str">
            <v>250303009</v>
          </cell>
        </row>
        <row r="2153">
          <cell r="B2153" t="str">
            <v>002503030100000-250303010</v>
          </cell>
        </row>
        <row r="2153">
          <cell r="D2153" t="str">
            <v>250303010</v>
          </cell>
        </row>
        <row r="2154">
          <cell r="B2154" t="str">
            <v>002503030110000-250303011</v>
          </cell>
        </row>
        <row r="2154">
          <cell r="D2154" t="str">
            <v>250303011</v>
          </cell>
        </row>
        <row r="2155">
          <cell r="B2155" t="str">
            <v>002503030120000-250303012</v>
          </cell>
        </row>
        <row r="2155">
          <cell r="D2155" t="str">
            <v>250303012</v>
          </cell>
        </row>
        <row r="2156">
          <cell r="B2156" t="str">
            <v>002503030130000-250303013</v>
          </cell>
        </row>
        <row r="2156">
          <cell r="D2156" t="str">
            <v>250303013</v>
          </cell>
        </row>
        <row r="2157">
          <cell r="B2157" t="str">
            <v>002503030140000-250303014</v>
          </cell>
        </row>
        <row r="2157">
          <cell r="D2157" t="str">
            <v>250303014</v>
          </cell>
        </row>
        <row r="2158">
          <cell r="B2158" t="str">
            <v>002503030150000-250303015</v>
          </cell>
        </row>
        <row r="2158">
          <cell r="D2158" t="str">
            <v>250303015</v>
          </cell>
        </row>
        <row r="2159">
          <cell r="B2159" t="str">
            <v>002503030160000-250303016</v>
          </cell>
        </row>
        <row r="2159">
          <cell r="D2159" t="str">
            <v>250303016</v>
          </cell>
        </row>
        <row r="2160">
          <cell r="B2160" t="str">
            <v>002503030170000-250303017</v>
          </cell>
        </row>
        <row r="2160">
          <cell r="D2160" t="str">
            <v>250303017</v>
          </cell>
        </row>
        <row r="2161">
          <cell r="B2161" t="str">
            <v>重庆待定价项目-未入库</v>
          </cell>
        </row>
        <row r="2161">
          <cell r="D2161" t="str">
            <v>250303018</v>
          </cell>
        </row>
        <row r="2162">
          <cell r="B2162" t="str">
            <v>重庆待定价项目-未入库</v>
          </cell>
        </row>
        <row r="2162">
          <cell r="D2162" t="str">
            <v>250303019</v>
          </cell>
        </row>
        <row r="2163">
          <cell r="B2163" t="str">
            <v>重庆待定价项目-未入库</v>
          </cell>
        </row>
        <row r="2163">
          <cell r="D2163" t="str">
            <v>250303019.10</v>
          </cell>
        </row>
        <row r="2164">
          <cell r="B2164" t="str">
            <v>502503070310000-250303020</v>
          </cell>
        </row>
        <row r="2164">
          <cell r="D2164" t="str">
            <v>250303020</v>
          </cell>
        </row>
        <row r="2165">
          <cell r="B2165" t="str">
            <v>002503030130000-CEHP1000</v>
          </cell>
        </row>
        <row r="2165">
          <cell r="D2165" t="str">
            <v>CEHP1000</v>
          </cell>
        </row>
        <row r="2166">
          <cell r="B2166" t="str">
            <v/>
          </cell>
        </row>
        <row r="2166">
          <cell r="D2166" t="str">
            <v>250304</v>
          </cell>
        </row>
        <row r="2167">
          <cell r="B2167" t="str">
            <v>002503040010000-250304001</v>
          </cell>
        </row>
        <row r="2167">
          <cell r="D2167" t="str">
            <v>250304001</v>
          </cell>
        </row>
        <row r="2168">
          <cell r="B2168" t="str">
            <v>002503040010200-250304001.01</v>
          </cell>
        </row>
        <row r="2168">
          <cell r="D2168" t="str">
            <v>250304001.01</v>
          </cell>
        </row>
        <row r="2169">
          <cell r="B2169" t="str">
            <v>002503040010100-250304001.02</v>
          </cell>
        </row>
        <row r="2169">
          <cell r="D2169" t="str">
            <v>250304001.02</v>
          </cell>
        </row>
        <row r="2170">
          <cell r="B2170" t="str">
            <v>002503040010300-250304001.03</v>
          </cell>
        </row>
        <row r="2170">
          <cell r="D2170" t="str">
            <v>250304001.03</v>
          </cell>
        </row>
        <row r="2171">
          <cell r="B2171" t="str">
            <v>002503040020000-250304002</v>
          </cell>
        </row>
        <row r="2171">
          <cell r="D2171" t="str">
            <v>250304002</v>
          </cell>
        </row>
        <row r="2172">
          <cell r="B2172" t="str">
            <v>002503040020200-250304002.01</v>
          </cell>
        </row>
        <row r="2172">
          <cell r="D2172" t="str">
            <v>250304002.01</v>
          </cell>
        </row>
        <row r="2173">
          <cell r="B2173" t="str">
            <v>002503040020100-250304002.02</v>
          </cell>
        </row>
        <row r="2173">
          <cell r="D2173" t="str">
            <v>250304002.02</v>
          </cell>
        </row>
        <row r="2174">
          <cell r="B2174" t="str">
            <v>002503040020300-250304002.03</v>
          </cell>
        </row>
        <row r="2174">
          <cell r="D2174" t="str">
            <v>250304002.03</v>
          </cell>
        </row>
        <row r="2175">
          <cell r="B2175" t="str">
            <v>002503040030000-250304003</v>
          </cell>
        </row>
        <row r="2175">
          <cell r="D2175" t="str">
            <v>250304003</v>
          </cell>
        </row>
        <row r="2176">
          <cell r="B2176" t="str">
            <v>002503040030200-250304003.01</v>
          </cell>
        </row>
        <row r="2176">
          <cell r="D2176" t="str">
            <v>250304003.01</v>
          </cell>
        </row>
        <row r="2177">
          <cell r="B2177" t="str">
            <v>002503040030100-250304003.02</v>
          </cell>
        </row>
        <row r="2177">
          <cell r="D2177" t="str">
            <v>250304003.02</v>
          </cell>
        </row>
        <row r="2178">
          <cell r="B2178" t="str">
            <v>002503040030000-250304003.03</v>
          </cell>
        </row>
        <row r="2178">
          <cell r="D2178" t="str">
            <v>250304003.03</v>
          </cell>
        </row>
        <row r="2179">
          <cell r="B2179" t="str">
            <v>002503040040000-250304004</v>
          </cell>
        </row>
        <row r="2179">
          <cell r="D2179" t="str">
            <v>250304004</v>
          </cell>
        </row>
        <row r="2180">
          <cell r="B2180" t="str">
            <v>002503040040400-250304004.01</v>
          </cell>
        </row>
        <row r="2180">
          <cell r="D2180" t="str">
            <v>250304004.01</v>
          </cell>
        </row>
        <row r="2181">
          <cell r="B2181" t="str">
            <v>002503040040100-250304004.02</v>
          </cell>
        </row>
        <row r="2181">
          <cell r="D2181" t="str">
            <v>250304004.02</v>
          </cell>
        </row>
        <row r="2182">
          <cell r="B2182" t="str">
            <v>002503040040200-250304004.03</v>
          </cell>
        </row>
        <row r="2182">
          <cell r="D2182" t="str">
            <v>250304004.03</v>
          </cell>
        </row>
        <row r="2183">
          <cell r="B2183" t="str">
            <v>002503040040300-250304004.04</v>
          </cell>
        </row>
        <row r="2183">
          <cell r="D2183" t="str">
            <v>250304004.04</v>
          </cell>
        </row>
        <row r="2184">
          <cell r="B2184" t="str">
            <v>002503040050000-250304005</v>
          </cell>
        </row>
        <row r="2184">
          <cell r="D2184" t="str">
            <v>250304005</v>
          </cell>
        </row>
        <row r="2185">
          <cell r="B2185" t="str">
            <v>002503040050100-250304005.01</v>
          </cell>
        </row>
        <row r="2185">
          <cell r="D2185" t="str">
            <v>250304005.01</v>
          </cell>
        </row>
        <row r="2186">
          <cell r="B2186" t="str">
            <v>002503040060000-250304006</v>
          </cell>
        </row>
        <row r="2186">
          <cell r="D2186" t="str">
            <v>250304006</v>
          </cell>
        </row>
        <row r="2187">
          <cell r="B2187" t="str">
            <v>002503040060400-250304006.01</v>
          </cell>
        </row>
        <row r="2187">
          <cell r="D2187" t="str">
            <v>250304006.01</v>
          </cell>
        </row>
        <row r="2188">
          <cell r="B2188" t="str">
            <v>002503040060100-250304006.02</v>
          </cell>
        </row>
        <row r="2188">
          <cell r="D2188" t="str">
            <v>250304006.02</v>
          </cell>
        </row>
        <row r="2189">
          <cell r="B2189" t="str">
            <v>002503040060300-250304006.03</v>
          </cell>
        </row>
        <row r="2189">
          <cell r="D2189" t="str">
            <v>250304006.03</v>
          </cell>
        </row>
        <row r="2190">
          <cell r="B2190" t="str">
            <v>002503040070000-250304007</v>
          </cell>
        </row>
        <row r="2190">
          <cell r="D2190" t="str">
            <v>250304007</v>
          </cell>
        </row>
        <row r="2191">
          <cell r="B2191" t="str">
            <v>002503040070100-250304007.01</v>
          </cell>
        </row>
        <row r="2191">
          <cell r="D2191" t="str">
            <v>250304007.01</v>
          </cell>
        </row>
        <row r="2192">
          <cell r="B2192" t="str">
            <v>002503040080000-250304008</v>
          </cell>
        </row>
        <row r="2192">
          <cell r="D2192" t="str">
            <v>250304008</v>
          </cell>
        </row>
        <row r="2193">
          <cell r="B2193" t="str">
            <v/>
          </cell>
        </row>
        <row r="2193">
          <cell r="D2193" t="str">
            <v>250304009</v>
          </cell>
        </row>
        <row r="2194">
          <cell r="B2194" t="str">
            <v>002503040090000-250304009a</v>
          </cell>
        </row>
        <row r="2194">
          <cell r="D2194" t="str">
            <v>250304009a</v>
          </cell>
        </row>
        <row r="2195">
          <cell r="B2195" t="str">
            <v>002503040090000-250304009a.01</v>
          </cell>
        </row>
        <row r="2195">
          <cell r="D2195" t="str">
            <v>250304009a.01</v>
          </cell>
        </row>
        <row r="2196">
          <cell r="B2196" t="str">
            <v>002503040090000-250304009b</v>
          </cell>
        </row>
        <row r="2196">
          <cell r="D2196" t="str">
            <v>250304009b</v>
          </cell>
        </row>
        <row r="2197">
          <cell r="B2197" t="str">
            <v>002503040100000-250304010</v>
          </cell>
        </row>
        <row r="2197">
          <cell r="D2197" t="str">
            <v>250304010</v>
          </cell>
        </row>
        <row r="2198">
          <cell r="B2198" t="str">
            <v>002503040100000-250304010.01</v>
          </cell>
        </row>
        <row r="2198">
          <cell r="D2198" t="str">
            <v>250304010.01</v>
          </cell>
        </row>
        <row r="2199">
          <cell r="B2199" t="str">
            <v>002503040100000-250304010.02</v>
          </cell>
        </row>
        <row r="2199">
          <cell r="D2199" t="str">
            <v>250304010.02</v>
          </cell>
        </row>
        <row r="2200">
          <cell r="B2200" t="str">
            <v>002503040100200-250304010.03</v>
          </cell>
        </row>
        <row r="2200">
          <cell r="D2200" t="str">
            <v>250304010.03</v>
          </cell>
        </row>
        <row r="2201">
          <cell r="B2201" t="str">
            <v>002503040110000-250304011</v>
          </cell>
        </row>
        <row r="2201">
          <cell r="D2201" t="str">
            <v>250304011</v>
          </cell>
        </row>
        <row r="2202">
          <cell r="B2202" t="str">
            <v>002503040110100-250304011.01</v>
          </cell>
        </row>
        <row r="2202">
          <cell r="D2202" t="str">
            <v>250304011.01</v>
          </cell>
        </row>
        <row r="2203">
          <cell r="B2203" t="str">
            <v>002503040120000-250304012</v>
          </cell>
        </row>
        <row r="2203">
          <cell r="D2203" t="str">
            <v>250304012</v>
          </cell>
        </row>
        <row r="2204">
          <cell r="B2204" t="str">
            <v>002503040130000-250304013</v>
          </cell>
        </row>
        <row r="2204">
          <cell r="D2204" t="str">
            <v>250304013</v>
          </cell>
        </row>
        <row r="2205">
          <cell r="B2205" t="str">
            <v>002503040130000-250304013.01</v>
          </cell>
        </row>
        <row r="2205">
          <cell r="D2205" t="str">
            <v>250304013.01</v>
          </cell>
        </row>
        <row r="2206">
          <cell r="B2206" t="str">
            <v>002503040130500-250304013.02</v>
          </cell>
        </row>
        <row r="2206">
          <cell r="D2206" t="str">
            <v>250304013.02</v>
          </cell>
        </row>
        <row r="2207">
          <cell r="B2207" t="str">
            <v>002503040130100-250304013.10</v>
          </cell>
        </row>
        <row r="2207">
          <cell r="D2207" t="str">
            <v>250304013.10</v>
          </cell>
        </row>
        <row r="2208">
          <cell r="B2208" t="str">
            <v>002503040130000-250304013.20</v>
          </cell>
        </row>
        <row r="2208">
          <cell r="D2208" t="str">
            <v>250304013.20</v>
          </cell>
        </row>
        <row r="2209">
          <cell r="B2209" t="str">
            <v>002503040130000-250304013.30</v>
          </cell>
        </row>
        <row r="2209">
          <cell r="D2209" t="str">
            <v>250304013.30</v>
          </cell>
        </row>
        <row r="2210">
          <cell r="B2210" t="str">
            <v>002503040130000-250304013.40</v>
          </cell>
        </row>
        <row r="2210">
          <cell r="D2210" t="str">
            <v>250304013.40</v>
          </cell>
        </row>
        <row r="2211">
          <cell r="B2211" t="str">
            <v>002503040130000-250304013.50</v>
          </cell>
        </row>
        <row r="2211">
          <cell r="D2211" t="str">
            <v>250304013.50</v>
          </cell>
        </row>
        <row r="2212">
          <cell r="B2212" t="str">
            <v>002503040130000-250304013.60</v>
          </cell>
        </row>
        <row r="2212">
          <cell r="D2212" t="str">
            <v>250304013.60</v>
          </cell>
        </row>
        <row r="2213">
          <cell r="B2213" t="str">
            <v>002503040130000-250304013.70</v>
          </cell>
        </row>
        <row r="2213">
          <cell r="D2213" t="str">
            <v>250304013.70</v>
          </cell>
        </row>
        <row r="2214">
          <cell r="B2214" t="str">
            <v>002503040130000-250304013.80</v>
          </cell>
        </row>
        <row r="2214">
          <cell r="D2214" t="str">
            <v>250304013.80</v>
          </cell>
        </row>
        <row r="2215">
          <cell r="B2215" t="str">
            <v>002503040130000-250304013.90</v>
          </cell>
        </row>
        <row r="2215">
          <cell r="D2215" t="str">
            <v>250304013.90</v>
          </cell>
        </row>
        <row r="2216">
          <cell r="B2216" t="str">
            <v>002503040130000-250304013.a0</v>
          </cell>
        </row>
        <row r="2216">
          <cell r="D2216" t="str">
            <v>250304013.a0</v>
          </cell>
        </row>
        <row r="2217">
          <cell r="B2217" t="str">
            <v>002503040130000-250304013.a1</v>
          </cell>
        </row>
        <row r="2217">
          <cell r="D2217" t="str">
            <v>250304013.a1</v>
          </cell>
        </row>
        <row r="2218">
          <cell r="B2218" t="str">
            <v>002503040131200-250304013.a2</v>
          </cell>
        </row>
        <row r="2218">
          <cell r="D2218" t="str">
            <v>250304013.a2</v>
          </cell>
        </row>
        <row r="2219">
          <cell r="B2219" t="str">
            <v>002503040140000-250304014</v>
          </cell>
        </row>
        <row r="2219">
          <cell r="D2219" t="str">
            <v>250304014</v>
          </cell>
        </row>
        <row r="2220">
          <cell r="B2220" t="str">
            <v>502501020390000-250304015</v>
          </cell>
        </row>
        <row r="2220">
          <cell r="D2220" t="str">
            <v>250304015</v>
          </cell>
        </row>
        <row r="2221">
          <cell r="B2221" t="str">
            <v/>
          </cell>
        </row>
        <row r="2221">
          <cell r="D2221" t="str">
            <v>250305</v>
          </cell>
        </row>
        <row r="2222">
          <cell r="B2222" t="str">
            <v>002503050010000-250305001</v>
          </cell>
        </row>
        <row r="2222">
          <cell r="D2222" t="str">
            <v>250305001</v>
          </cell>
        </row>
        <row r="2223">
          <cell r="B2223" t="str">
            <v>002503050010100-250305001.01</v>
          </cell>
        </row>
        <row r="2223">
          <cell r="D2223" t="str">
            <v>250305001.01</v>
          </cell>
        </row>
        <row r="2224">
          <cell r="B2224" t="str">
            <v>002503050010200-250305001.02</v>
          </cell>
        </row>
        <row r="2224">
          <cell r="D2224" t="str">
            <v>250305001.02</v>
          </cell>
        </row>
        <row r="2225">
          <cell r="B2225" t="str">
            <v>002503050020000-250305002</v>
          </cell>
        </row>
        <row r="2225">
          <cell r="D2225" t="str">
            <v>250305002</v>
          </cell>
        </row>
        <row r="2226">
          <cell r="B2226" t="str">
            <v>002503050020100-250305002.01</v>
          </cell>
        </row>
        <row r="2226">
          <cell r="D2226" t="str">
            <v>250305002.01</v>
          </cell>
        </row>
        <row r="2227">
          <cell r="B2227" t="str">
            <v>002503050020200-250305002.02</v>
          </cell>
        </row>
        <row r="2227">
          <cell r="D2227" t="str">
            <v>250305002.02</v>
          </cell>
        </row>
        <row r="2228">
          <cell r="B2228" t="str">
            <v>002503050030000-250305003</v>
          </cell>
        </row>
        <row r="2228">
          <cell r="D2228" t="str">
            <v>250305003</v>
          </cell>
        </row>
        <row r="2229">
          <cell r="B2229" t="str">
            <v>002503050030200-250305003.01</v>
          </cell>
        </row>
        <row r="2229">
          <cell r="D2229" t="str">
            <v>250305003.01</v>
          </cell>
        </row>
        <row r="2230">
          <cell r="B2230" t="str">
            <v>002503050030000-250305003.02</v>
          </cell>
        </row>
        <row r="2230">
          <cell r="D2230" t="str">
            <v>250305003.02</v>
          </cell>
        </row>
        <row r="2231">
          <cell r="B2231" t="str">
            <v>002503050040000-250305004</v>
          </cell>
        </row>
        <row r="2231">
          <cell r="D2231" t="str">
            <v>250305004</v>
          </cell>
        </row>
        <row r="2232">
          <cell r="B2232" t="str">
            <v>002503050050000-250305005</v>
          </cell>
        </row>
        <row r="2232">
          <cell r="D2232" t="str">
            <v>250305005</v>
          </cell>
        </row>
        <row r="2233">
          <cell r="B2233" t="str">
            <v>002503050050100-250305005.01</v>
          </cell>
        </row>
        <row r="2233">
          <cell r="D2233" t="str">
            <v>250305005.01</v>
          </cell>
        </row>
        <row r="2234">
          <cell r="B2234" t="str">
            <v>002503050060000-250305006</v>
          </cell>
        </row>
        <row r="2234">
          <cell r="D2234" t="str">
            <v>250305006</v>
          </cell>
        </row>
        <row r="2235">
          <cell r="B2235" t="str">
            <v>002503050060100-250305006.01</v>
          </cell>
        </row>
        <row r="2235">
          <cell r="D2235" t="str">
            <v>250305006.01</v>
          </cell>
        </row>
        <row r="2236">
          <cell r="B2236" t="str">
            <v>002503050070000-250305007</v>
          </cell>
        </row>
        <row r="2236">
          <cell r="D2236" t="str">
            <v>250305007</v>
          </cell>
        </row>
        <row r="2237">
          <cell r="B2237" t="str">
            <v>002503050070100-250305007.01</v>
          </cell>
        </row>
        <row r="2237">
          <cell r="D2237" t="str">
            <v>250305007.01</v>
          </cell>
        </row>
        <row r="2238">
          <cell r="B2238" t="str">
            <v>002503050070300-250305007.02</v>
          </cell>
        </row>
        <row r="2238">
          <cell r="D2238" t="str">
            <v>250305007.02</v>
          </cell>
        </row>
        <row r="2239">
          <cell r="B2239" t="str">
            <v>002503050080000-250305008</v>
          </cell>
        </row>
        <row r="2239">
          <cell r="D2239" t="str">
            <v>250305008</v>
          </cell>
        </row>
        <row r="2240">
          <cell r="B2240" t="str">
            <v>002503050080100-250305008.01</v>
          </cell>
        </row>
        <row r="2240">
          <cell r="D2240" t="str">
            <v>250305008.01</v>
          </cell>
        </row>
        <row r="2241">
          <cell r="B2241" t="str">
            <v>002503050080200-250305008.02</v>
          </cell>
        </row>
        <row r="2241">
          <cell r="D2241" t="str">
            <v>250305008.02</v>
          </cell>
        </row>
        <row r="2242">
          <cell r="B2242" t="str">
            <v>002503050090000-250305009</v>
          </cell>
        </row>
        <row r="2242">
          <cell r="D2242" t="str">
            <v>250305009</v>
          </cell>
        </row>
        <row r="2243">
          <cell r="B2243" t="str">
            <v>002503050090100-250305009.01</v>
          </cell>
        </row>
        <row r="2243">
          <cell r="D2243" t="str">
            <v>250305009.01</v>
          </cell>
        </row>
        <row r="2244">
          <cell r="B2244" t="str">
            <v>002503050090200-250305009.02</v>
          </cell>
        </row>
        <row r="2244">
          <cell r="D2244" t="str">
            <v>250305009.02</v>
          </cell>
        </row>
        <row r="2245">
          <cell r="B2245" t="str">
            <v>002503050100000-250305010</v>
          </cell>
        </row>
        <row r="2245">
          <cell r="D2245" t="str">
            <v>250305010</v>
          </cell>
        </row>
        <row r="2246">
          <cell r="B2246" t="str">
            <v>002503050110000-250305011</v>
          </cell>
        </row>
        <row r="2246">
          <cell r="D2246" t="str">
            <v>250305011</v>
          </cell>
        </row>
        <row r="2247">
          <cell r="B2247" t="str">
            <v>002503050110100-250305011.01</v>
          </cell>
        </row>
        <row r="2247">
          <cell r="D2247" t="str">
            <v>250305011.01</v>
          </cell>
        </row>
        <row r="2248">
          <cell r="B2248" t="str">
            <v>002503050110300-250305011.02</v>
          </cell>
        </row>
        <row r="2248">
          <cell r="D2248" t="str">
            <v>250305011.02</v>
          </cell>
        </row>
        <row r="2249">
          <cell r="B2249" t="str">
            <v>002503050120000-250305012</v>
          </cell>
        </row>
        <row r="2249">
          <cell r="D2249" t="str">
            <v>250305012</v>
          </cell>
        </row>
        <row r="2250">
          <cell r="B2250" t="str">
            <v>002503050130000-250305013</v>
          </cell>
        </row>
        <row r="2250">
          <cell r="D2250" t="str">
            <v>250305013</v>
          </cell>
        </row>
        <row r="2251">
          <cell r="B2251" t="str">
            <v>002503050130100-250305013.01</v>
          </cell>
        </row>
        <row r="2251">
          <cell r="D2251" t="str">
            <v>250305013.01</v>
          </cell>
        </row>
        <row r="2252">
          <cell r="B2252" t="str">
            <v>002503050130000-250305013.02</v>
          </cell>
        </row>
        <row r="2252">
          <cell r="D2252" t="str">
            <v>250305013.02</v>
          </cell>
        </row>
        <row r="2253">
          <cell r="B2253" t="str">
            <v>002503050140000-250305014</v>
          </cell>
        </row>
        <row r="2253">
          <cell r="D2253" t="str">
            <v>250305014</v>
          </cell>
        </row>
        <row r="2254">
          <cell r="B2254" t="str">
            <v>002503050140100-250305014.01</v>
          </cell>
        </row>
        <row r="2254">
          <cell r="D2254" t="str">
            <v>250305014.01</v>
          </cell>
        </row>
        <row r="2255">
          <cell r="B2255" t="str">
            <v>002503050150000-250305015</v>
          </cell>
        </row>
        <row r="2255">
          <cell r="D2255" t="str">
            <v>250305015</v>
          </cell>
        </row>
        <row r="2256">
          <cell r="B2256" t="str">
            <v>002503050160000-250305016</v>
          </cell>
        </row>
        <row r="2256">
          <cell r="D2256" t="str">
            <v>250305016</v>
          </cell>
        </row>
        <row r="2257">
          <cell r="B2257" t="str">
            <v>002503050170000-250305017</v>
          </cell>
        </row>
        <row r="2257">
          <cell r="D2257" t="str">
            <v>250305017</v>
          </cell>
        </row>
        <row r="2258">
          <cell r="B2258" t="str">
            <v>002503050180000-250305018</v>
          </cell>
        </row>
        <row r="2258">
          <cell r="D2258" t="str">
            <v>250305018</v>
          </cell>
        </row>
        <row r="2259">
          <cell r="B2259" t="str">
            <v>002503050180000-250305018.01</v>
          </cell>
        </row>
        <row r="2259">
          <cell r="D2259" t="str">
            <v>250305018.01</v>
          </cell>
        </row>
        <row r="2260">
          <cell r="B2260" t="str">
            <v>002503050180000-250305018.02</v>
          </cell>
        </row>
        <row r="2260">
          <cell r="D2260" t="str">
            <v>250305018.02</v>
          </cell>
        </row>
        <row r="2261">
          <cell r="B2261" t="str">
            <v>002503050180000-250305018.03</v>
          </cell>
        </row>
        <row r="2261">
          <cell r="D2261" t="str">
            <v>250305018.03</v>
          </cell>
        </row>
        <row r="2262">
          <cell r="B2262" t="str">
            <v>002503050190000-250305019</v>
          </cell>
        </row>
        <row r="2262">
          <cell r="D2262" t="str">
            <v>250305019</v>
          </cell>
        </row>
        <row r="2263">
          <cell r="B2263" t="str">
            <v>002503050190000-250305019.01</v>
          </cell>
        </row>
        <row r="2263">
          <cell r="D2263" t="str">
            <v>250305019.01</v>
          </cell>
        </row>
        <row r="2264">
          <cell r="B2264" t="str">
            <v>002503050190000-250305019.02</v>
          </cell>
        </row>
        <row r="2264">
          <cell r="D2264" t="str">
            <v>250305019.02</v>
          </cell>
        </row>
        <row r="2265">
          <cell r="B2265" t="str">
            <v>002503050190000-250305019.03</v>
          </cell>
        </row>
        <row r="2265">
          <cell r="D2265" t="str">
            <v>250305019.03</v>
          </cell>
        </row>
        <row r="2266">
          <cell r="B2266" t="str">
            <v>002503050200000-250305020</v>
          </cell>
        </row>
        <row r="2266">
          <cell r="D2266" t="str">
            <v>250305020</v>
          </cell>
        </row>
        <row r="2267">
          <cell r="B2267" t="str">
            <v>002503050200000-250305020.01</v>
          </cell>
        </row>
        <row r="2267">
          <cell r="D2267" t="str">
            <v>250305020.01</v>
          </cell>
        </row>
        <row r="2268">
          <cell r="B2268" t="str">
            <v>002503050200000-250305020.02</v>
          </cell>
        </row>
        <row r="2268">
          <cell r="D2268" t="str">
            <v>250305020.02</v>
          </cell>
        </row>
        <row r="2269">
          <cell r="B2269" t="str">
            <v>002503050200000-250305020.03</v>
          </cell>
        </row>
        <row r="2269">
          <cell r="D2269" t="str">
            <v>250305020.03</v>
          </cell>
        </row>
        <row r="2270">
          <cell r="B2270" t="str">
            <v>002503050210000-250305021</v>
          </cell>
        </row>
        <row r="2270">
          <cell r="D2270" t="str">
            <v>250305021</v>
          </cell>
        </row>
        <row r="2271">
          <cell r="B2271" t="str">
            <v>002503050210000-250305021.01</v>
          </cell>
        </row>
        <row r="2271">
          <cell r="D2271" t="str">
            <v>250305021.01</v>
          </cell>
        </row>
        <row r="2272">
          <cell r="B2272" t="str">
            <v>002503050210000-250305021.02</v>
          </cell>
        </row>
        <row r="2272">
          <cell r="D2272" t="str">
            <v>250305021.02</v>
          </cell>
        </row>
        <row r="2273">
          <cell r="B2273" t="str">
            <v>002503050210000-250305021.03</v>
          </cell>
        </row>
        <row r="2273">
          <cell r="D2273" t="str">
            <v>250305021.03</v>
          </cell>
        </row>
        <row r="2274">
          <cell r="B2274" t="str">
            <v>002503050220000-250305022</v>
          </cell>
        </row>
        <row r="2274">
          <cell r="D2274" t="str">
            <v>250305022</v>
          </cell>
        </row>
        <row r="2275">
          <cell r="B2275" t="str">
            <v>002503050220000-250305022.01</v>
          </cell>
        </row>
        <row r="2275">
          <cell r="D2275" t="str">
            <v>250305022.01</v>
          </cell>
        </row>
        <row r="2276">
          <cell r="B2276" t="str">
            <v>002503050220000-250305022.02</v>
          </cell>
        </row>
        <row r="2276">
          <cell r="D2276" t="str">
            <v>250305022.02</v>
          </cell>
        </row>
        <row r="2277">
          <cell r="B2277" t="str">
            <v>002503050220000-250305022.03</v>
          </cell>
        </row>
        <row r="2277">
          <cell r="D2277" t="str">
            <v>250305022.03</v>
          </cell>
        </row>
        <row r="2278">
          <cell r="B2278" t="str">
            <v>002503050230000-250305023</v>
          </cell>
        </row>
        <row r="2278">
          <cell r="D2278" t="str">
            <v>250305023</v>
          </cell>
        </row>
        <row r="2279">
          <cell r="B2279" t="str">
            <v>002503050230100-250305023.10</v>
          </cell>
        </row>
        <row r="2279">
          <cell r="D2279" t="str">
            <v>250305023.10</v>
          </cell>
        </row>
        <row r="2280">
          <cell r="B2280" t="str">
            <v>002503050230200-250305023.20</v>
          </cell>
        </row>
        <row r="2280">
          <cell r="D2280" t="str">
            <v>250305023.20</v>
          </cell>
        </row>
        <row r="2281">
          <cell r="B2281" t="str">
            <v>002503050230300-250305023.30</v>
          </cell>
        </row>
        <row r="2281">
          <cell r="D2281" t="str">
            <v>250305023.30</v>
          </cell>
        </row>
        <row r="2282">
          <cell r="B2282" t="str">
            <v>002503050240000-250305024</v>
          </cell>
        </row>
        <row r="2282">
          <cell r="D2282" t="str">
            <v>250305024</v>
          </cell>
        </row>
        <row r="2283">
          <cell r="B2283" t="str">
            <v>002503050250000-250305025</v>
          </cell>
        </row>
        <row r="2283">
          <cell r="D2283" t="str">
            <v>250305025</v>
          </cell>
        </row>
        <row r="2284">
          <cell r="B2284" t="str">
            <v>002503050250000-250305025.01</v>
          </cell>
        </row>
        <row r="2284">
          <cell r="D2284" t="str">
            <v>250305025.01</v>
          </cell>
        </row>
        <row r="2285">
          <cell r="B2285" t="str">
            <v>重庆待定价项目-未入库</v>
          </cell>
        </row>
        <row r="2285">
          <cell r="D2285" t="str">
            <v>250305026</v>
          </cell>
        </row>
        <row r="2286">
          <cell r="B2286" t="str">
            <v>重庆待定价项目-未入库</v>
          </cell>
        </row>
        <row r="2286">
          <cell r="D2286" t="str">
            <v>250305027</v>
          </cell>
        </row>
        <row r="2287">
          <cell r="B2287" t="str">
            <v>重庆待定价项目-未入库</v>
          </cell>
        </row>
        <row r="2287">
          <cell r="D2287" t="str">
            <v>250305028</v>
          </cell>
        </row>
        <row r="2288">
          <cell r="B2288" t="str">
            <v>002503050290000-250305029</v>
          </cell>
        </row>
        <row r="2288">
          <cell r="D2288" t="str">
            <v>250305029</v>
          </cell>
        </row>
        <row r="2289">
          <cell r="B2289" t="str">
            <v>重庆待定价项目-未入库</v>
          </cell>
        </row>
        <row r="2289">
          <cell r="D2289" t="str">
            <v>250305030</v>
          </cell>
        </row>
        <row r="2290">
          <cell r="B2290" t="str">
            <v>502503100640000-A250305032</v>
          </cell>
        </row>
        <row r="2290">
          <cell r="D2290" t="str">
            <v>A250305032</v>
          </cell>
        </row>
        <row r="2291">
          <cell r="B2291" t="str">
            <v/>
          </cell>
        </row>
        <row r="2291">
          <cell r="D2291" t="str">
            <v>250306</v>
          </cell>
        </row>
        <row r="2292">
          <cell r="B2292" t="str">
            <v>002503060010000-250306001</v>
          </cell>
        </row>
        <row r="2292">
          <cell r="D2292" t="str">
            <v>250306001</v>
          </cell>
        </row>
        <row r="2293">
          <cell r="B2293" t="str">
            <v>002503060010100-250306001.01</v>
          </cell>
        </row>
        <row r="2293">
          <cell r="D2293" t="str">
            <v>250306001.01</v>
          </cell>
        </row>
        <row r="2294">
          <cell r="B2294" t="str">
            <v>002503060020000-250306002</v>
          </cell>
        </row>
        <row r="2294">
          <cell r="D2294" t="str">
            <v>250306002</v>
          </cell>
        </row>
        <row r="2295">
          <cell r="B2295" t="str">
            <v>002503060020100-250306002.01</v>
          </cell>
        </row>
        <row r="2295">
          <cell r="D2295" t="str">
            <v>250306002.01</v>
          </cell>
        </row>
        <row r="2296">
          <cell r="B2296" t="str">
            <v>002503060030000-250306003</v>
          </cell>
        </row>
        <row r="2296">
          <cell r="D2296" t="str">
            <v>250306003</v>
          </cell>
        </row>
        <row r="2297">
          <cell r="B2297" t="str">
            <v>002503060030000-250306003.01</v>
          </cell>
        </row>
        <row r="2297">
          <cell r="D2297" t="str">
            <v>250306003.01</v>
          </cell>
        </row>
        <row r="2298">
          <cell r="B2298" t="str">
            <v>002503060030000-250306003.02</v>
          </cell>
        </row>
        <row r="2298">
          <cell r="D2298" t="str">
            <v>250306003.02</v>
          </cell>
        </row>
        <row r="2299">
          <cell r="B2299" t="str">
            <v>002503060040000-250306004</v>
          </cell>
        </row>
        <row r="2299">
          <cell r="D2299" t="str">
            <v>250306004</v>
          </cell>
        </row>
        <row r="2300">
          <cell r="B2300" t="str">
            <v>002503060040000-250306004.01</v>
          </cell>
        </row>
        <row r="2300">
          <cell r="D2300" t="str">
            <v>250306004.01</v>
          </cell>
        </row>
        <row r="2301">
          <cell r="B2301" t="str">
            <v>002503060050000-250306005</v>
          </cell>
        </row>
        <row r="2301">
          <cell r="D2301" t="str">
            <v>250306005</v>
          </cell>
        </row>
        <row r="2302">
          <cell r="B2302" t="str">
            <v>002503060050100-250306005.01</v>
          </cell>
        </row>
        <row r="2302">
          <cell r="D2302" t="str">
            <v>250306005.01</v>
          </cell>
        </row>
        <row r="2303">
          <cell r="B2303" t="str">
            <v>002503060050200-250306005.02</v>
          </cell>
        </row>
        <row r="2303">
          <cell r="D2303" t="str">
            <v>250306005.02</v>
          </cell>
        </row>
        <row r="2304">
          <cell r="B2304" t="str">
            <v>002503060060000-250306006</v>
          </cell>
        </row>
        <row r="2304">
          <cell r="D2304" t="str">
            <v>250306006</v>
          </cell>
        </row>
        <row r="2305">
          <cell r="B2305" t="str">
            <v>002503060060000-250306006.01</v>
          </cell>
        </row>
        <row r="2305">
          <cell r="D2305" t="str">
            <v>250306006.01</v>
          </cell>
        </row>
        <row r="2306">
          <cell r="B2306" t="str">
            <v>002503060070000-250306007</v>
          </cell>
        </row>
        <row r="2306">
          <cell r="D2306" t="str">
            <v>250306007</v>
          </cell>
        </row>
        <row r="2307">
          <cell r="B2307" t="str">
            <v>002503060080000-250306008</v>
          </cell>
        </row>
        <row r="2307">
          <cell r="D2307" t="str">
            <v>250306008</v>
          </cell>
        </row>
        <row r="2308">
          <cell r="B2308" t="str">
            <v>002503060080000-250306008.01</v>
          </cell>
        </row>
        <row r="2308">
          <cell r="D2308" t="str">
            <v>250306008.01</v>
          </cell>
        </row>
        <row r="2309">
          <cell r="B2309" t="str">
            <v>002503060080400-250306008.02</v>
          </cell>
        </row>
        <row r="2309">
          <cell r="D2309" t="str">
            <v>250306008.02</v>
          </cell>
        </row>
        <row r="2310">
          <cell r="B2310" t="str">
            <v>002503060080000-250306008.03</v>
          </cell>
        </row>
        <row r="2310">
          <cell r="D2310" t="str">
            <v>250306008.03</v>
          </cell>
        </row>
        <row r="2311">
          <cell r="B2311" t="str">
            <v>002503060090000-250306009</v>
          </cell>
        </row>
        <row r="2311">
          <cell r="D2311" t="str">
            <v>250306009</v>
          </cell>
        </row>
        <row r="2312">
          <cell r="B2312" t="str">
            <v>002503060090000-250306009.01</v>
          </cell>
        </row>
        <row r="2312">
          <cell r="D2312" t="str">
            <v>250306009.01</v>
          </cell>
        </row>
        <row r="2313">
          <cell r="B2313" t="str">
            <v>002503060090200-250306009.02</v>
          </cell>
        </row>
        <row r="2313">
          <cell r="D2313" t="str">
            <v>250306009.02</v>
          </cell>
        </row>
        <row r="2314">
          <cell r="B2314" t="str">
            <v>002503060090200-250306009.03</v>
          </cell>
        </row>
        <row r="2314">
          <cell r="D2314" t="str">
            <v>250306009.03</v>
          </cell>
        </row>
        <row r="2315">
          <cell r="B2315" t="str">
            <v>002503060100000-250306010</v>
          </cell>
        </row>
        <row r="2315">
          <cell r="D2315" t="str">
            <v>250306010</v>
          </cell>
        </row>
        <row r="2316">
          <cell r="B2316" t="str">
            <v>002503060100100-250306010.01</v>
          </cell>
        </row>
        <row r="2316">
          <cell r="D2316" t="str">
            <v>250306010.01</v>
          </cell>
        </row>
        <row r="2317">
          <cell r="B2317" t="str">
            <v>002503060100200-250306010.02</v>
          </cell>
        </row>
        <row r="2317">
          <cell r="D2317" t="str">
            <v>250306010.02</v>
          </cell>
        </row>
        <row r="2318">
          <cell r="B2318" t="str">
            <v>002503060100100-250306010.03</v>
          </cell>
        </row>
        <row r="2318">
          <cell r="D2318" t="str">
            <v>250306010.03</v>
          </cell>
        </row>
        <row r="2319">
          <cell r="B2319" t="str">
            <v>002503060110000-250306011</v>
          </cell>
        </row>
        <row r="2319">
          <cell r="D2319" t="str">
            <v>250306011</v>
          </cell>
        </row>
        <row r="2320">
          <cell r="B2320" t="str">
            <v>002503060110000-250306011.01</v>
          </cell>
        </row>
        <row r="2320">
          <cell r="D2320" t="str">
            <v>250306011.01</v>
          </cell>
        </row>
        <row r="2321">
          <cell r="B2321" t="str">
            <v>002503060110100-250306011.02</v>
          </cell>
        </row>
        <row r="2321">
          <cell r="D2321" t="str">
            <v>250306011.02</v>
          </cell>
        </row>
        <row r="2322">
          <cell r="B2322" t="str">
            <v>002503060120000-250306012</v>
          </cell>
        </row>
        <row r="2322">
          <cell r="D2322" t="str">
            <v>250306012</v>
          </cell>
        </row>
        <row r="2323">
          <cell r="B2323" t="str">
            <v>002503060120000-250306012.01</v>
          </cell>
        </row>
        <row r="2323">
          <cell r="D2323" t="str">
            <v>250306012.01</v>
          </cell>
        </row>
        <row r="2324">
          <cell r="B2324" t="str">
            <v>002503060120000-250306012.02</v>
          </cell>
        </row>
        <row r="2324">
          <cell r="D2324" t="str">
            <v>250306012.02</v>
          </cell>
        </row>
        <row r="2325">
          <cell r="B2325" t="str">
            <v>002503060130000-250306013</v>
          </cell>
        </row>
        <row r="2325">
          <cell r="D2325" t="str">
            <v>250306013</v>
          </cell>
        </row>
        <row r="2326">
          <cell r="B2326" t="str">
            <v>002503060130000-250306013.10</v>
          </cell>
        </row>
        <row r="2326">
          <cell r="D2326" t="str">
            <v>250306013.10</v>
          </cell>
        </row>
        <row r="2327">
          <cell r="B2327" t="str">
            <v>002503060130000-250306013</v>
          </cell>
        </row>
        <row r="2327">
          <cell r="D2327" t="str">
            <v>250306013</v>
          </cell>
        </row>
        <row r="2328">
          <cell r="B2328" t="str">
            <v>002503060130000-250306013.01</v>
          </cell>
        </row>
        <row r="2328">
          <cell r="D2328" t="str">
            <v>250306013.01</v>
          </cell>
        </row>
        <row r="2329">
          <cell r="B2329" t="str">
            <v>002503060130000-250306013.02</v>
          </cell>
        </row>
        <row r="2329">
          <cell r="D2329" t="str">
            <v>250306013.02</v>
          </cell>
        </row>
        <row r="2330">
          <cell r="B2330" t="str">
            <v>502503060210000-A250306014</v>
          </cell>
        </row>
        <row r="2330">
          <cell r="D2330" t="str">
            <v>A250306014</v>
          </cell>
        </row>
        <row r="2331">
          <cell r="B2331" t="str">
            <v>502503060140000-A250306015</v>
          </cell>
        </row>
        <row r="2331">
          <cell r="D2331" t="str">
            <v>A250306015</v>
          </cell>
        </row>
        <row r="2332">
          <cell r="B2332" t="str">
            <v>502503060150000-A250306016</v>
          </cell>
        </row>
        <row r="2332">
          <cell r="D2332" t="str">
            <v>A250306016</v>
          </cell>
        </row>
        <row r="2333">
          <cell r="B2333" t="str">
            <v/>
          </cell>
        </row>
        <row r="2333">
          <cell r="D2333" t="str">
            <v>250307</v>
          </cell>
        </row>
        <row r="2334">
          <cell r="B2334" t="str">
            <v>002503070010000-250307001</v>
          </cell>
        </row>
        <row r="2334">
          <cell r="D2334" t="str">
            <v>250307001</v>
          </cell>
        </row>
        <row r="2335">
          <cell r="B2335" t="str">
            <v>002503070010100-250307001.01</v>
          </cell>
        </row>
        <row r="2335">
          <cell r="D2335" t="str">
            <v>250307001.01</v>
          </cell>
        </row>
        <row r="2336">
          <cell r="B2336" t="str">
            <v>002503070010200-250307001.02</v>
          </cell>
        </row>
        <row r="2336">
          <cell r="D2336" t="str">
            <v>250307001.02</v>
          </cell>
        </row>
        <row r="2337">
          <cell r="B2337" t="str">
            <v>002503070020000-250307002</v>
          </cell>
        </row>
        <row r="2337">
          <cell r="D2337" t="str">
            <v>250307002</v>
          </cell>
        </row>
        <row r="2338">
          <cell r="B2338" t="str">
            <v>002503070020100-250307002.01</v>
          </cell>
        </row>
        <row r="2338">
          <cell r="D2338" t="str">
            <v>250307002.01</v>
          </cell>
        </row>
        <row r="2339">
          <cell r="B2339" t="str">
            <v>002503070020200-250307002.02</v>
          </cell>
        </row>
        <row r="2339">
          <cell r="D2339" t="str">
            <v>250307002.02</v>
          </cell>
        </row>
        <row r="2340">
          <cell r="B2340" t="str">
            <v>002503070030000-250307003</v>
          </cell>
        </row>
        <row r="2340">
          <cell r="D2340" t="str">
            <v>250307003</v>
          </cell>
        </row>
        <row r="2341">
          <cell r="B2341" t="str">
            <v>重庆待定价项目-未入库</v>
          </cell>
        </row>
        <row r="2341">
          <cell r="D2341" t="str">
            <v>250307004</v>
          </cell>
        </row>
        <row r="2342">
          <cell r="B2342" t="str">
            <v>002503070050000-250307005</v>
          </cell>
        </row>
        <row r="2342">
          <cell r="D2342" t="str">
            <v>250307005</v>
          </cell>
        </row>
        <row r="2343">
          <cell r="B2343" t="str">
            <v>002503070050000-250307005.01</v>
          </cell>
        </row>
        <row r="2343">
          <cell r="D2343" t="str">
            <v>250307005.01</v>
          </cell>
        </row>
        <row r="2344">
          <cell r="B2344" t="str">
            <v>002503070050000-250307005.02</v>
          </cell>
        </row>
        <row r="2344">
          <cell r="D2344" t="str">
            <v>250307005.02</v>
          </cell>
        </row>
        <row r="2345">
          <cell r="B2345" t="str">
            <v>002503070060000-250307006</v>
          </cell>
        </row>
        <row r="2345">
          <cell r="D2345" t="str">
            <v>250307006</v>
          </cell>
        </row>
        <row r="2346">
          <cell r="B2346" t="str">
            <v>002503070060100-250307006.01</v>
          </cell>
        </row>
        <row r="2346">
          <cell r="D2346" t="str">
            <v>250307006.01</v>
          </cell>
        </row>
        <row r="2347">
          <cell r="B2347" t="str">
            <v>002503070060200-250307006.02</v>
          </cell>
        </row>
        <row r="2347">
          <cell r="D2347" t="str">
            <v>250307006.02</v>
          </cell>
        </row>
        <row r="2348">
          <cell r="B2348" t="str">
            <v>002503070070000-250307007</v>
          </cell>
        </row>
        <row r="2348">
          <cell r="D2348" t="str">
            <v>250307007</v>
          </cell>
        </row>
        <row r="2349">
          <cell r="B2349" t="str">
            <v>002503070070100-250307007.01</v>
          </cell>
        </row>
        <row r="2349">
          <cell r="D2349" t="str">
            <v>250307007.01</v>
          </cell>
        </row>
        <row r="2350">
          <cell r="B2350" t="str">
            <v>002503070080000-250307008</v>
          </cell>
        </row>
        <row r="2350">
          <cell r="D2350" t="str">
            <v>250307008</v>
          </cell>
        </row>
        <row r="2351">
          <cell r="B2351" t="str">
            <v>002503070090000-250307009</v>
          </cell>
        </row>
        <row r="2351">
          <cell r="D2351" t="str">
            <v>250307009</v>
          </cell>
        </row>
        <row r="2352">
          <cell r="B2352" t="str">
            <v>002503070090200-250307009.01</v>
          </cell>
        </row>
        <row r="2352">
          <cell r="D2352" t="str">
            <v>250307009.01</v>
          </cell>
        </row>
        <row r="2353">
          <cell r="B2353" t="str">
            <v>002503070090100-250307009.02</v>
          </cell>
        </row>
        <row r="2353">
          <cell r="D2353" t="str">
            <v>250307009.02</v>
          </cell>
        </row>
        <row r="2354">
          <cell r="B2354" t="str">
            <v>002503070100000-250307010</v>
          </cell>
        </row>
        <row r="2354">
          <cell r="D2354" t="str">
            <v>250307010</v>
          </cell>
        </row>
        <row r="2355">
          <cell r="B2355" t="str">
            <v>002503070100000-250307010.01</v>
          </cell>
        </row>
        <row r="2355">
          <cell r="D2355" t="str">
            <v>250307010.01</v>
          </cell>
        </row>
        <row r="2356">
          <cell r="B2356" t="str">
            <v>002503070110000-250307011</v>
          </cell>
        </row>
        <row r="2356">
          <cell r="D2356" t="str">
            <v>250307011</v>
          </cell>
        </row>
        <row r="2357">
          <cell r="B2357" t="str">
            <v>002503070120000-250307012</v>
          </cell>
        </row>
        <row r="2357">
          <cell r="D2357" t="str">
            <v>250307012</v>
          </cell>
        </row>
        <row r="2358">
          <cell r="B2358" t="str">
            <v>002503070130000-250307013</v>
          </cell>
        </row>
        <row r="2358">
          <cell r="D2358" t="str">
            <v>250307013</v>
          </cell>
        </row>
        <row r="2359">
          <cell r="B2359" t="str">
            <v>002503070140000-250307014</v>
          </cell>
        </row>
        <row r="2359">
          <cell r="D2359" t="str">
            <v>250307014</v>
          </cell>
        </row>
        <row r="2360">
          <cell r="B2360" t="str">
            <v>002503070150000-250307015</v>
          </cell>
        </row>
        <row r="2360">
          <cell r="D2360" t="str">
            <v>250307015</v>
          </cell>
        </row>
        <row r="2361">
          <cell r="B2361" t="str">
            <v>002503070160000-250307016</v>
          </cell>
        </row>
        <row r="2361">
          <cell r="D2361" t="str">
            <v>250307016</v>
          </cell>
        </row>
        <row r="2362">
          <cell r="B2362" t="str">
            <v>002503070170000-250307017</v>
          </cell>
        </row>
        <row r="2362">
          <cell r="D2362" t="str">
            <v>250307017</v>
          </cell>
        </row>
        <row r="2363">
          <cell r="B2363" t="str">
            <v>002503070180000-250307018</v>
          </cell>
        </row>
        <row r="2363">
          <cell r="D2363" t="str">
            <v>250307018</v>
          </cell>
        </row>
        <row r="2364">
          <cell r="B2364" t="str">
            <v>002503070190000-250307019</v>
          </cell>
        </row>
        <row r="2364">
          <cell r="D2364" t="str">
            <v>250307019</v>
          </cell>
        </row>
        <row r="2365">
          <cell r="B2365" t="str">
            <v>002503070200000-250307020</v>
          </cell>
        </row>
        <row r="2365">
          <cell r="D2365" t="str">
            <v>250307020</v>
          </cell>
        </row>
        <row r="2366">
          <cell r="B2366" t="str">
            <v>002503070210000-250307021</v>
          </cell>
        </row>
        <row r="2366">
          <cell r="D2366" t="str">
            <v>250307021</v>
          </cell>
        </row>
        <row r="2367">
          <cell r="B2367" t="str">
            <v>002503070220000-250307022</v>
          </cell>
        </row>
        <row r="2367">
          <cell r="D2367" t="str">
            <v>250307022</v>
          </cell>
        </row>
        <row r="2368">
          <cell r="B2368" t="str">
            <v>002503070230000-250307023</v>
          </cell>
        </row>
        <row r="2368">
          <cell r="D2368" t="str">
            <v>250307023</v>
          </cell>
        </row>
        <row r="2369">
          <cell r="B2369" t="str">
            <v>002503070240000-250307024</v>
          </cell>
        </row>
        <row r="2369">
          <cell r="D2369" t="str">
            <v>250307024</v>
          </cell>
        </row>
        <row r="2370">
          <cell r="B2370" t="str">
            <v>002503070240000-250307024.01</v>
          </cell>
        </row>
        <row r="2370">
          <cell r="D2370" t="str">
            <v>250307024.01</v>
          </cell>
        </row>
        <row r="2371">
          <cell r="B2371" t="str">
            <v>002503070240000-250307024.02</v>
          </cell>
        </row>
        <row r="2371">
          <cell r="D2371" t="str">
            <v>250307024.02</v>
          </cell>
        </row>
        <row r="2372">
          <cell r="B2372" t="str">
            <v>002503070250000-250307025</v>
          </cell>
        </row>
        <row r="2372">
          <cell r="D2372" t="str">
            <v>250307025</v>
          </cell>
        </row>
        <row r="2373">
          <cell r="B2373" t="str">
            <v>002503070260000-250307026</v>
          </cell>
        </row>
        <row r="2373">
          <cell r="D2373" t="str">
            <v>250307026</v>
          </cell>
        </row>
        <row r="2374">
          <cell r="B2374" t="str">
            <v>002503070270000-250307027</v>
          </cell>
        </row>
        <row r="2374">
          <cell r="D2374" t="str">
            <v>250307027</v>
          </cell>
        </row>
        <row r="2375">
          <cell r="B2375" t="str">
            <v>002503070280000-250307028</v>
          </cell>
        </row>
        <row r="2375">
          <cell r="D2375" t="str">
            <v>250307028</v>
          </cell>
        </row>
        <row r="2376">
          <cell r="B2376" t="str">
            <v>002503070290000-250307029</v>
          </cell>
        </row>
        <row r="2376">
          <cell r="D2376" t="str">
            <v>250307029</v>
          </cell>
        </row>
        <row r="2377">
          <cell r="B2377" t="str">
            <v>002503070300000-250307030</v>
          </cell>
        </row>
        <row r="2377">
          <cell r="D2377" t="str">
            <v>250307030</v>
          </cell>
        </row>
        <row r="2378">
          <cell r="B2378" t="str">
            <v>502504021290000-250307031</v>
          </cell>
        </row>
        <row r="2378">
          <cell r="D2378" t="str">
            <v>250307031</v>
          </cell>
        </row>
        <row r="2379">
          <cell r="B2379" t="str">
            <v>502501020490000-250307032</v>
          </cell>
        </row>
        <row r="2379">
          <cell r="D2379" t="str">
            <v>250307032</v>
          </cell>
        </row>
        <row r="2380">
          <cell r="B2380" t="str">
            <v/>
          </cell>
        </row>
        <row r="2380">
          <cell r="D2380" t="str">
            <v>250308</v>
          </cell>
        </row>
        <row r="2381">
          <cell r="B2381" t="str">
            <v>002503080010000-250308001</v>
          </cell>
        </row>
        <row r="2381">
          <cell r="D2381" t="str">
            <v>250308001</v>
          </cell>
        </row>
        <row r="2382">
          <cell r="B2382" t="str">
            <v>002503080010100-250308001.01</v>
          </cell>
        </row>
        <row r="2382">
          <cell r="D2382" t="str">
            <v>250308001.01</v>
          </cell>
        </row>
        <row r="2383">
          <cell r="B2383" t="str">
            <v>002503080010300-250308001.02</v>
          </cell>
        </row>
        <row r="2383">
          <cell r="D2383" t="str">
            <v>250308001.02</v>
          </cell>
        </row>
        <row r="2384">
          <cell r="B2384" t="str">
            <v>002503080020000-250308002</v>
          </cell>
        </row>
        <row r="2384">
          <cell r="D2384" t="str">
            <v>250308002</v>
          </cell>
        </row>
        <row r="2385">
          <cell r="B2385" t="str">
            <v>002503080020100-250308002.01</v>
          </cell>
        </row>
        <row r="2385">
          <cell r="D2385" t="str">
            <v>250308002.01</v>
          </cell>
        </row>
        <row r="2386">
          <cell r="B2386" t="str">
            <v>002503080020300-250308002.02</v>
          </cell>
        </row>
        <row r="2386">
          <cell r="D2386" t="str">
            <v>250308002.02</v>
          </cell>
        </row>
        <row r="2387">
          <cell r="B2387" t="str">
            <v>002503080030000-250308003</v>
          </cell>
        </row>
        <row r="2387">
          <cell r="D2387" t="str">
            <v>250308003</v>
          </cell>
        </row>
        <row r="2388">
          <cell r="B2388" t="str">
            <v>002503080040000-250308004</v>
          </cell>
        </row>
        <row r="2388">
          <cell r="D2388" t="str">
            <v>250308004</v>
          </cell>
        </row>
        <row r="2389">
          <cell r="B2389" t="str">
            <v>002503080040100-250308004.01</v>
          </cell>
        </row>
        <row r="2389">
          <cell r="D2389" t="str">
            <v>250308004.01</v>
          </cell>
        </row>
        <row r="2390">
          <cell r="B2390" t="str">
            <v>002503080040300-250308004.02</v>
          </cell>
        </row>
        <row r="2390">
          <cell r="D2390" t="str">
            <v>250308004.02</v>
          </cell>
        </row>
        <row r="2391">
          <cell r="B2391" t="str">
            <v>002503080050000-250308005</v>
          </cell>
        </row>
        <row r="2391">
          <cell r="D2391" t="str">
            <v>250308005</v>
          </cell>
        </row>
        <row r="2392">
          <cell r="B2392" t="str">
            <v>002503080060000-250308006</v>
          </cell>
        </row>
        <row r="2392">
          <cell r="D2392" t="str">
            <v>250308006</v>
          </cell>
        </row>
        <row r="2393">
          <cell r="B2393" t="str">
            <v>002503080060100-250308006.01</v>
          </cell>
        </row>
        <row r="2393">
          <cell r="D2393" t="str">
            <v>250308006.01</v>
          </cell>
        </row>
        <row r="2394">
          <cell r="B2394" t="str">
            <v>002503080070000-250308007</v>
          </cell>
        </row>
        <row r="2394">
          <cell r="D2394" t="str">
            <v>250308007</v>
          </cell>
        </row>
        <row r="2395">
          <cell r="B2395" t="str">
            <v>002503080080000-250308008</v>
          </cell>
        </row>
        <row r="2395">
          <cell r="D2395" t="str">
            <v>250308008</v>
          </cell>
        </row>
        <row r="2396">
          <cell r="B2396" t="str">
            <v>002503080080000-250308008.01</v>
          </cell>
        </row>
        <row r="2396">
          <cell r="D2396" t="str">
            <v>250308008.01</v>
          </cell>
        </row>
        <row r="2397">
          <cell r="B2397" t="str">
            <v>002503080090000-250308009</v>
          </cell>
        </row>
        <row r="2397">
          <cell r="D2397" t="str">
            <v>250308009</v>
          </cell>
        </row>
        <row r="2398">
          <cell r="B2398" t="str">
            <v>502501020410000-A250308010</v>
          </cell>
        </row>
        <row r="2398">
          <cell r="D2398" t="str">
            <v>A250308010</v>
          </cell>
        </row>
        <row r="2399">
          <cell r="B2399" t="str">
            <v>502503030200000-250308011</v>
          </cell>
        </row>
        <row r="2399">
          <cell r="D2399" t="str">
            <v>250308011</v>
          </cell>
        </row>
        <row r="2400">
          <cell r="B2400" t="str">
            <v/>
          </cell>
        </row>
        <row r="2400">
          <cell r="D2400" t="str">
            <v>250309</v>
          </cell>
        </row>
        <row r="2401">
          <cell r="B2401" t="str">
            <v>002503090010000-250309001</v>
          </cell>
        </row>
        <row r="2401">
          <cell r="D2401" t="str">
            <v>250309001</v>
          </cell>
        </row>
        <row r="2402">
          <cell r="B2402" t="str">
            <v>002503090010000-250309001.01</v>
          </cell>
        </row>
        <row r="2402">
          <cell r="D2402" t="str">
            <v>250309001.01</v>
          </cell>
        </row>
        <row r="2403">
          <cell r="B2403" t="str">
            <v>002503090020000-250309002</v>
          </cell>
        </row>
        <row r="2403">
          <cell r="D2403" t="str">
            <v>250309002</v>
          </cell>
        </row>
        <row r="2404">
          <cell r="B2404" t="str">
            <v>002503090020000-250309002.01</v>
          </cell>
        </row>
        <row r="2404">
          <cell r="D2404" t="str">
            <v>250309002.01</v>
          </cell>
        </row>
        <row r="2405">
          <cell r="B2405" t="str">
            <v>002503090030000-250309003</v>
          </cell>
        </row>
        <row r="2405">
          <cell r="D2405" t="str">
            <v>250309003</v>
          </cell>
        </row>
        <row r="2406">
          <cell r="B2406" t="str">
            <v>002503090030000-250309003.01</v>
          </cell>
        </row>
        <row r="2406">
          <cell r="D2406" t="str">
            <v>250309003.01</v>
          </cell>
        </row>
        <row r="2407">
          <cell r="B2407" t="str">
            <v>002503090030000-250309003.02</v>
          </cell>
        </row>
        <row r="2407">
          <cell r="D2407" t="str">
            <v>250309003.02</v>
          </cell>
        </row>
        <row r="2408">
          <cell r="B2408" t="str">
            <v>002503090040000-250309004</v>
          </cell>
        </row>
        <row r="2408">
          <cell r="D2408" t="str">
            <v>250309004</v>
          </cell>
        </row>
        <row r="2409">
          <cell r="B2409" t="str">
            <v>002503090040000-250309004.01</v>
          </cell>
        </row>
        <row r="2409">
          <cell r="D2409" t="str">
            <v>250309004.01</v>
          </cell>
        </row>
        <row r="2410">
          <cell r="B2410" t="str">
            <v>002503090040000-250309004.02</v>
          </cell>
        </row>
        <row r="2410">
          <cell r="D2410" t="str">
            <v>250309004.02</v>
          </cell>
        </row>
        <row r="2411">
          <cell r="B2411" t="str">
            <v>002503090040000-250309004.10</v>
          </cell>
        </row>
        <row r="2411">
          <cell r="D2411" t="str">
            <v>250309004.10</v>
          </cell>
        </row>
        <row r="2412">
          <cell r="B2412" t="str">
            <v>002503090050000-250309005</v>
          </cell>
        </row>
        <row r="2412">
          <cell r="D2412" t="str">
            <v>250309005</v>
          </cell>
        </row>
        <row r="2413">
          <cell r="B2413" t="str">
            <v>002503090050000-250309005</v>
          </cell>
        </row>
        <row r="2413">
          <cell r="D2413" t="str">
            <v>250309005</v>
          </cell>
        </row>
        <row r="2414">
          <cell r="B2414" t="str">
            <v>002503090050000-250309005.01</v>
          </cell>
        </row>
        <row r="2414">
          <cell r="D2414" t="str">
            <v>250309005.01</v>
          </cell>
        </row>
        <row r="2415">
          <cell r="B2415" t="str">
            <v>002503090050000-250309005.02</v>
          </cell>
        </row>
        <row r="2415">
          <cell r="D2415" t="str">
            <v>250309005.02</v>
          </cell>
        </row>
        <row r="2416">
          <cell r="B2416" t="str">
            <v>002503090050200-250309005.03</v>
          </cell>
        </row>
        <row r="2416">
          <cell r="D2416" t="str">
            <v>250309005.03</v>
          </cell>
        </row>
        <row r="2417">
          <cell r="B2417" t="str">
            <v>002503090050000-250309005.04</v>
          </cell>
        </row>
        <row r="2417">
          <cell r="D2417" t="str">
            <v>250309005.04</v>
          </cell>
        </row>
        <row r="2418">
          <cell r="B2418" t="str">
            <v>002503090050000-250309005.05</v>
          </cell>
        </row>
        <row r="2418">
          <cell r="D2418" t="str">
            <v>250309005.05</v>
          </cell>
        </row>
        <row r="2419">
          <cell r="B2419" t="str">
            <v>002503090050000-250309005.06</v>
          </cell>
        </row>
        <row r="2419">
          <cell r="D2419" t="str">
            <v>250309005.06</v>
          </cell>
        </row>
        <row r="2420">
          <cell r="B2420" t="str">
            <v>002503090050000-250309005.07</v>
          </cell>
        </row>
        <row r="2420">
          <cell r="D2420" t="str">
            <v>250309005.07</v>
          </cell>
        </row>
        <row r="2421">
          <cell r="B2421" t="str">
            <v>002503090050000-250309005.08</v>
          </cell>
        </row>
        <row r="2421">
          <cell r="D2421" t="str">
            <v>250309005.08</v>
          </cell>
        </row>
        <row r="2422">
          <cell r="B2422" t="str">
            <v>002503090060000-250309006</v>
          </cell>
        </row>
        <row r="2422">
          <cell r="D2422" t="str">
            <v>250309006</v>
          </cell>
        </row>
        <row r="2423">
          <cell r="B2423" t="str">
            <v>002503090070000-CEEJ8000</v>
          </cell>
        </row>
        <row r="2423">
          <cell r="D2423" t="str">
            <v>CEEJ8000</v>
          </cell>
        </row>
        <row r="2424">
          <cell r="B2424" t="str">
            <v>002503090080000-250309008</v>
          </cell>
        </row>
        <row r="2424">
          <cell r="D2424" t="str">
            <v>250309008</v>
          </cell>
        </row>
        <row r="2425">
          <cell r="B2425" t="str">
            <v>重庆待定价项目-未入库</v>
          </cell>
        </row>
        <row r="2425">
          <cell r="D2425" t="str">
            <v>250309009</v>
          </cell>
        </row>
        <row r="2426">
          <cell r="B2426" t="str">
            <v>002503090100000-250309010</v>
          </cell>
        </row>
        <row r="2426">
          <cell r="D2426" t="str">
            <v>250309010</v>
          </cell>
        </row>
        <row r="2427">
          <cell r="B2427" t="str">
            <v>重庆待定价项目-未入库</v>
          </cell>
        </row>
        <row r="2427">
          <cell r="D2427" t="str">
            <v>250309011</v>
          </cell>
        </row>
        <row r="2428">
          <cell r="B2428" t="str">
            <v>502501020400000-250309012</v>
          </cell>
        </row>
        <row r="2428">
          <cell r="D2428" t="str">
            <v>250309012</v>
          </cell>
        </row>
        <row r="2429">
          <cell r="B2429" t="str">
            <v/>
          </cell>
        </row>
        <row r="2429">
          <cell r="D2429" t="str">
            <v>250310</v>
          </cell>
        </row>
        <row r="2430">
          <cell r="B2430" t="str">
            <v>002503100010000-250310001</v>
          </cell>
        </row>
        <row r="2430">
          <cell r="D2430" t="str">
            <v>250310001</v>
          </cell>
        </row>
        <row r="2431">
          <cell r="B2431" t="str">
            <v>002503100010200-250310001.01</v>
          </cell>
        </row>
        <row r="2431">
          <cell r="D2431" t="str">
            <v>250310001.01</v>
          </cell>
        </row>
        <row r="2432">
          <cell r="B2432" t="str">
            <v>002503100010100-250310001.02</v>
          </cell>
        </row>
        <row r="2432">
          <cell r="D2432" t="str">
            <v>250310001.02</v>
          </cell>
        </row>
        <row r="2433">
          <cell r="B2433" t="str">
            <v>002503100010000-250310001a</v>
          </cell>
        </row>
        <row r="2433">
          <cell r="D2433" t="str">
            <v>250310001a</v>
          </cell>
        </row>
        <row r="2434">
          <cell r="B2434" t="str">
            <v>002503100020000-250310002</v>
          </cell>
        </row>
        <row r="2434">
          <cell r="D2434" t="str">
            <v>250310002</v>
          </cell>
        </row>
        <row r="2435">
          <cell r="B2435" t="str">
            <v>002503100020100-250310002.01</v>
          </cell>
        </row>
        <row r="2435">
          <cell r="D2435" t="str">
            <v>250310002.01</v>
          </cell>
        </row>
        <row r="2436">
          <cell r="B2436" t="str">
            <v>002503100030000-250310003</v>
          </cell>
        </row>
        <row r="2436">
          <cell r="D2436" t="str">
            <v>250310003</v>
          </cell>
        </row>
        <row r="2437">
          <cell r="B2437" t="str">
            <v>002503100030100-250310003.01</v>
          </cell>
        </row>
        <row r="2437">
          <cell r="D2437" t="str">
            <v>250310003.01</v>
          </cell>
        </row>
        <row r="2438">
          <cell r="B2438" t="str">
            <v>002503100040000-250310004</v>
          </cell>
        </row>
        <row r="2438">
          <cell r="D2438" t="str">
            <v>250310004</v>
          </cell>
        </row>
        <row r="2439">
          <cell r="B2439" t="str">
            <v>002503100040100-250310004.01</v>
          </cell>
        </row>
        <row r="2439">
          <cell r="D2439" t="str">
            <v>250310004.01</v>
          </cell>
        </row>
        <row r="2440">
          <cell r="B2440" t="str">
            <v>002503100050000-250310005</v>
          </cell>
        </row>
        <row r="2440">
          <cell r="D2440" t="str">
            <v>250310005</v>
          </cell>
        </row>
        <row r="2441">
          <cell r="B2441" t="str">
            <v>002503100050100-250310005.01</v>
          </cell>
        </row>
        <row r="2441">
          <cell r="D2441" t="str">
            <v>250310005.01</v>
          </cell>
        </row>
        <row r="2442">
          <cell r="B2442" t="str">
            <v>002503100060000-250310006</v>
          </cell>
        </row>
        <row r="2442">
          <cell r="D2442" t="str">
            <v>250310006</v>
          </cell>
        </row>
        <row r="2443">
          <cell r="B2443" t="str">
            <v>002503100060100-250310006.01</v>
          </cell>
        </row>
        <row r="2443">
          <cell r="D2443" t="str">
            <v>250310006.01</v>
          </cell>
        </row>
        <row r="2444">
          <cell r="B2444" t="str">
            <v>002503100070000-250310007</v>
          </cell>
        </row>
        <row r="2444">
          <cell r="D2444" t="str">
            <v>250310007</v>
          </cell>
        </row>
        <row r="2445">
          <cell r="B2445" t="str">
            <v>002503100070100-250310007.01</v>
          </cell>
        </row>
        <row r="2445">
          <cell r="D2445" t="str">
            <v>250310007.01</v>
          </cell>
        </row>
        <row r="2446">
          <cell r="B2446" t="str">
            <v>002503100080000-250310008</v>
          </cell>
        </row>
        <row r="2446">
          <cell r="D2446" t="str">
            <v>250310008</v>
          </cell>
        </row>
        <row r="2447">
          <cell r="B2447" t="str">
            <v>002503100080100-250310008.01</v>
          </cell>
        </row>
        <row r="2447">
          <cell r="D2447" t="str">
            <v>250310008.01</v>
          </cell>
        </row>
        <row r="2448">
          <cell r="B2448" t="str">
            <v>002503100090000-250310009</v>
          </cell>
        </row>
        <row r="2448">
          <cell r="D2448" t="str">
            <v>250310009</v>
          </cell>
        </row>
        <row r="2449">
          <cell r="B2449" t="str">
            <v>002503100090100-250310009.01</v>
          </cell>
        </row>
        <row r="2449">
          <cell r="D2449" t="str">
            <v>250310009.01</v>
          </cell>
        </row>
        <row r="2450">
          <cell r="B2450" t="str">
            <v>002503100100000-250310010</v>
          </cell>
        </row>
        <row r="2450">
          <cell r="D2450" t="str">
            <v>250310010</v>
          </cell>
        </row>
        <row r="2451">
          <cell r="B2451" t="str">
            <v>002503100100100-250310010.01</v>
          </cell>
        </row>
        <row r="2451">
          <cell r="D2451" t="str">
            <v>250310010.01</v>
          </cell>
        </row>
        <row r="2452">
          <cell r="B2452" t="str">
            <v>002503100110000-250310011</v>
          </cell>
        </row>
        <row r="2452">
          <cell r="D2452" t="str">
            <v>250310011</v>
          </cell>
        </row>
        <row r="2453">
          <cell r="B2453" t="str">
            <v>002503100110100-250310011.01</v>
          </cell>
        </row>
        <row r="2453">
          <cell r="D2453" t="str">
            <v>250310011.01</v>
          </cell>
        </row>
        <row r="2454">
          <cell r="B2454" t="str">
            <v>002503100120000-250310012</v>
          </cell>
        </row>
        <row r="2454">
          <cell r="D2454" t="str">
            <v>250310012</v>
          </cell>
        </row>
        <row r="2455">
          <cell r="B2455" t="str">
            <v>002503100120100-250310012.01</v>
          </cell>
        </row>
        <row r="2455">
          <cell r="D2455" t="str">
            <v>250310012.01</v>
          </cell>
        </row>
        <row r="2456">
          <cell r="B2456" t="str">
            <v>002503100130000-250310013</v>
          </cell>
        </row>
        <row r="2456">
          <cell r="D2456" t="str">
            <v>250310013</v>
          </cell>
        </row>
        <row r="2457">
          <cell r="B2457" t="str">
            <v>002503100130100-250310013.01</v>
          </cell>
        </row>
        <row r="2457">
          <cell r="D2457" t="str">
            <v>250310013.01</v>
          </cell>
        </row>
        <row r="2458">
          <cell r="B2458" t="str">
            <v>002503100140000-250310014</v>
          </cell>
        </row>
        <row r="2458">
          <cell r="D2458" t="str">
            <v>250310014</v>
          </cell>
        </row>
        <row r="2459">
          <cell r="B2459" t="str">
            <v>002503100140100-250310014.01</v>
          </cell>
        </row>
        <row r="2459">
          <cell r="D2459" t="str">
            <v>250310014.01</v>
          </cell>
        </row>
        <row r="2460">
          <cell r="B2460" t="str">
            <v>002503100150000-250310015</v>
          </cell>
        </row>
        <row r="2460">
          <cell r="D2460" t="str">
            <v>250310015</v>
          </cell>
        </row>
        <row r="2461">
          <cell r="B2461" t="str">
            <v>002503100150100-250310015.01</v>
          </cell>
        </row>
        <row r="2461">
          <cell r="D2461" t="str">
            <v>250310015.01</v>
          </cell>
        </row>
        <row r="2462">
          <cell r="B2462" t="str">
            <v>002503100160000-250310016</v>
          </cell>
        </row>
        <row r="2462">
          <cell r="D2462" t="str">
            <v>250310016</v>
          </cell>
        </row>
        <row r="2463">
          <cell r="B2463" t="str">
            <v>002503100160100-250310016.01</v>
          </cell>
        </row>
        <row r="2463">
          <cell r="D2463" t="str">
            <v>250310016.01</v>
          </cell>
        </row>
        <row r="2464">
          <cell r="B2464" t="str">
            <v>002503100170000-250310017</v>
          </cell>
        </row>
        <row r="2464">
          <cell r="D2464" t="str">
            <v>250310017</v>
          </cell>
        </row>
        <row r="2465">
          <cell r="B2465" t="str">
            <v>002503100170100-250310017.01</v>
          </cell>
        </row>
        <row r="2465">
          <cell r="D2465" t="str">
            <v>250310017.01</v>
          </cell>
        </row>
        <row r="2466">
          <cell r="B2466" t="str">
            <v>002503100180000-250310018</v>
          </cell>
        </row>
        <row r="2466">
          <cell r="D2466" t="str">
            <v>250310018</v>
          </cell>
        </row>
        <row r="2467">
          <cell r="B2467" t="str">
            <v>002503100180100-250310018.01</v>
          </cell>
        </row>
        <row r="2467">
          <cell r="D2467" t="str">
            <v>250310018.01</v>
          </cell>
        </row>
        <row r="2468">
          <cell r="B2468" t="str">
            <v>002503100190000-250310019</v>
          </cell>
        </row>
        <row r="2468">
          <cell r="D2468" t="str">
            <v>250310019</v>
          </cell>
        </row>
        <row r="2469">
          <cell r="B2469" t="str">
            <v>002503100190100-250310019.01</v>
          </cell>
        </row>
        <row r="2469">
          <cell r="D2469" t="str">
            <v>250310019.01</v>
          </cell>
        </row>
        <row r="2470">
          <cell r="B2470" t="str">
            <v>002503100200000-250310020</v>
          </cell>
        </row>
        <row r="2470">
          <cell r="D2470" t="str">
            <v>250310020</v>
          </cell>
        </row>
        <row r="2471">
          <cell r="B2471" t="str">
            <v>002503100200200-250310020.01</v>
          </cell>
        </row>
        <row r="2471">
          <cell r="D2471" t="str">
            <v>250310020.01</v>
          </cell>
        </row>
        <row r="2472">
          <cell r="B2472" t="str">
            <v>002503100210000-250310021</v>
          </cell>
        </row>
        <row r="2472">
          <cell r="D2472" t="str">
            <v>250310021</v>
          </cell>
        </row>
        <row r="2473">
          <cell r="B2473" t="str">
            <v>002503100210200-250310021.01</v>
          </cell>
        </row>
        <row r="2473">
          <cell r="D2473" t="str">
            <v>250310021.01</v>
          </cell>
        </row>
        <row r="2474">
          <cell r="B2474" t="str">
            <v>002503100220000-250310022</v>
          </cell>
        </row>
        <row r="2474">
          <cell r="D2474" t="str">
            <v>250310022</v>
          </cell>
        </row>
        <row r="2475">
          <cell r="B2475" t="str">
            <v>002503100220100-250310022.01</v>
          </cell>
        </row>
        <row r="2475">
          <cell r="D2475" t="str">
            <v>250310022.01</v>
          </cell>
        </row>
        <row r="2476">
          <cell r="B2476" t="str">
            <v>002503100230000-250310023</v>
          </cell>
        </row>
        <row r="2476">
          <cell r="D2476" t="str">
            <v>250310023</v>
          </cell>
        </row>
        <row r="2477">
          <cell r="B2477" t="str">
            <v>002503100230100-250310023.01</v>
          </cell>
        </row>
        <row r="2477">
          <cell r="D2477" t="str">
            <v>250310023.01</v>
          </cell>
        </row>
        <row r="2478">
          <cell r="B2478" t="str">
            <v>002503100230000-250310023.02</v>
          </cell>
        </row>
        <row r="2478">
          <cell r="D2478" t="str">
            <v>250310023.02</v>
          </cell>
        </row>
        <row r="2479">
          <cell r="B2479" t="str">
            <v>002503100240000-250310024</v>
          </cell>
        </row>
        <row r="2479">
          <cell r="D2479" t="str">
            <v>250310024</v>
          </cell>
        </row>
        <row r="2480">
          <cell r="B2480" t="str">
            <v>002503100240100-250310024.01</v>
          </cell>
        </row>
        <row r="2480">
          <cell r="D2480" t="str">
            <v>250310024.01</v>
          </cell>
        </row>
        <row r="2481">
          <cell r="B2481" t="str">
            <v>002503100250000-250310025</v>
          </cell>
        </row>
        <row r="2481">
          <cell r="D2481" t="str">
            <v>250310025</v>
          </cell>
        </row>
        <row r="2482">
          <cell r="B2482" t="str">
            <v>002503100250200-250310025.01</v>
          </cell>
        </row>
        <row r="2482">
          <cell r="D2482" t="str">
            <v>250310025.01</v>
          </cell>
        </row>
        <row r="2483">
          <cell r="B2483" t="str">
            <v>002503100260000-250310026</v>
          </cell>
        </row>
        <row r="2483">
          <cell r="D2483" t="str">
            <v>250310026</v>
          </cell>
        </row>
        <row r="2484">
          <cell r="B2484" t="str">
            <v>002503100270000-250310027</v>
          </cell>
        </row>
        <row r="2484">
          <cell r="D2484" t="str">
            <v>250310027</v>
          </cell>
        </row>
        <row r="2485">
          <cell r="B2485" t="str">
            <v>002503100270000-250310027.01</v>
          </cell>
        </row>
        <row r="2485">
          <cell r="D2485" t="str">
            <v>250310027.01</v>
          </cell>
        </row>
        <row r="2486">
          <cell r="B2486" t="str">
            <v>002503100280000-250310028</v>
          </cell>
        </row>
        <row r="2486">
          <cell r="D2486" t="str">
            <v>250310028</v>
          </cell>
        </row>
        <row r="2487">
          <cell r="B2487" t="str">
            <v>002503100280000-250310028.01</v>
          </cell>
        </row>
        <row r="2487">
          <cell r="D2487" t="str">
            <v>250310028.01</v>
          </cell>
        </row>
        <row r="2488">
          <cell r="B2488" t="str">
            <v>002503100290000-250310029</v>
          </cell>
        </row>
        <row r="2488">
          <cell r="D2488" t="str">
            <v>250310029</v>
          </cell>
        </row>
        <row r="2489">
          <cell r="B2489" t="str">
            <v>002503100300000-250310030</v>
          </cell>
        </row>
        <row r="2489">
          <cell r="D2489" t="str">
            <v>250310030</v>
          </cell>
        </row>
        <row r="2490">
          <cell r="B2490" t="str">
            <v>002503100300100-250310030.01</v>
          </cell>
        </row>
        <row r="2490">
          <cell r="D2490" t="str">
            <v>250310030.01</v>
          </cell>
        </row>
        <row r="2491">
          <cell r="B2491" t="str">
            <v>002503100310000-250310031</v>
          </cell>
        </row>
        <row r="2491">
          <cell r="D2491" t="str">
            <v>250310031</v>
          </cell>
        </row>
        <row r="2492">
          <cell r="B2492" t="str">
            <v>002503100310100-250310031.01</v>
          </cell>
        </row>
        <row r="2492">
          <cell r="D2492" t="str">
            <v>250310031.01</v>
          </cell>
        </row>
        <row r="2493">
          <cell r="B2493" t="str">
            <v>002503100320000-250310032</v>
          </cell>
        </row>
        <row r="2493">
          <cell r="D2493" t="str">
            <v>250310032</v>
          </cell>
        </row>
        <row r="2494">
          <cell r="B2494" t="str">
            <v>002503100320100-250310032.01</v>
          </cell>
        </row>
        <row r="2494">
          <cell r="D2494" t="str">
            <v>250310032.01</v>
          </cell>
        </row>
        <row r="2495">
          <cell r="B2495" t="str">
            <v>002503100330000-250310033</v>
          </cell>
        </row>
        <row r="2495">
          <cell r="D2495" t="str">
            <v>250310033</v>
          </cell>
        </row>
        <row r="2496">
          <cell r="B2496" t="str">
            <v>002503100330100-250310033.01</v>
          </cell>
        </row>
        <row r="2496">
          <cell r="D2496" t="str">
            <v>250310033.01</v>
          </cell>
        </row>
        <row r="2497">
          <cell r="B2497" t="str">
            <v>002503100340000-250310034</v>
          </cell>
        </row>
        <row r="2497">
          <cell r="D2497" t="str">
            <v>250310034</v>
          </cell>
        </row>
        <row r="2498">
          <cell r="B2498" t="str">
            <v>002503100340100-250310034.01</v>
          </cell>
        </row>
        <row r="2498">
          <cell r="D2498" t="str">
            <v>250310034.01</v>
          </cell>
        </row>
        <row r="2499">
          <cell r="B2499" t="str">
            <v>002503100350000-250310035</v>
          </cell>
        </row>
        <row r="2499">
          <cell r="D2499" t="str">
            <v>250310035</v>
          </cell>
        </row>
        <row r="2500">
          <cell r="B2500" t="str">
            <v>002503100350100-250310035.01</v>
          </cell>
        </row>
        <row r="2500">
          <cell r="D2500" t="str">
            <v>250310035.01</v>
          </cell>
        </row>
        <row r="2501">
          <cell r="B2501" t="str">
            <v>002503100360000-250310036</v>
          </cell>
        </row>
        <row r="2501">
          <cell r="D2501" t="str">
            <v>250310036</v>
          </cell>
        </row>
        <row r="2502">
          <cell r="B2502" t="str">
            <v>002503100360100-250310036.01</v>
          </cell>
        </row>
        <row r="2502">
          <cell r="D2502" t="str">
            <v>250310036.01</v>
          </cell>
        </row>
        <row r="2503">
          <cell r="B2503" t="str">
            <v>002503100370000-250310037</v>
          </cell>
        </row>
        <row r="2503">
          <cell r="D2503" t="str">
            <v>250310037</v>
          </cell>
        </row>
        <row r="2504">
          <cell r="B2504" t="str">
            <v>002503100370100-250310037.01</v>
          </cell>
        </row>
        <row r="2504">
          <cell r="D2504" t="str">
            <v>250310037.01</v>
          </cell>
        </row>
        <row r="2505">
          <cell r="B2505" t="str">
            <v>002503100380000-250310038</v>
          </cell>
        </row>
        <row r="2505">
          <cell r="D2505" t="str">
            <v>250310038</v>
          </cell>
        </row>
        <row r="2506">
          <cell r="B2506" t="str">
            <v>002503100380100-250310038.01</v>
          </cell>
        </row>
        <row r="2506">
          <cell r="D2506" t="str">
            <v>250310038.01</v>
          </cell>
        </row>
        <row r="2507">
          <cell r="B2507" t="str">
            <v>002503100390000-250310039</v>
          </cell>
        </row>
        <row r="2507">
          <cell r="D2507" t="str">
            <v>250310039</v>
          </cell>
        </row>
        <row r="2508">
          <cell r="B2508" t="str">
            <v>002503100390100-250310039.01</v>
          </cell>
        </row>
        <row r="2508">
          <cell r="D2508" t="str">
            <v>250310039.01</v>
          </cell>
        </row>
        <row r="2509">
          <cell r="B2509" t="str">
            <v>002503100400000-250310040</v>
          </cell>
        </row>
        <row r="2509">
          <cell r="D2509" t="str">
            <v>250310040</v>
          </cell>
        </row>
        <row r="2510">
          <cell r="B2510" t="str">
            <v>002503100400100-250310040.01</v>
          </cell>
        </row>
        <row r="2510">
          <cell r="D2510" t="str">
            <v>250310040.01</v>
          </cell>
        </row>
        <row r="2511">
          <cell r="B2511" t="str">
            <v>002503100410000-250310041</v>
          </cell>
        </row>
        <row r="2511">
          <cell r="D2511" t="str">
            <v>250310041</v>
          </cell>
        </row>
        <row r="2512">
          <cell r="B2512" t="str">
            <v>002503100410100-250310041.01</v>
          </cell>
        </row>
        <row r="2512">
          <cell r="D2512" t="str">
            <v>250310041.01</v>
          </cell>
        </row>
        <row r="2513">
          <cell r="B2513" t="str">
            <v>002503100420000-250310042</v>
          </cell>
        </row>
        <row r="2513">
          <cell r="D2513" t="str">
            <v>250310042</v>
          </cell>
        </row>
        <row r="2514">
          <cell r="B2514" t="str">
            <v>002503100420200-250310042.01</v>
          </cell>
        </row>
        <row r="2514">
          <cell r="D2514" t="str">
            <v>250310042.01</v>
          </cell>
        </row>
        <row r="2515">
          <cell r="B2515" t="str">
            <v>002503100430000-250310043</v>
          </cell>
        </row>
        <row r="2515">
          <cell r="D2515" t="str">
            <v>250310043</v>
          </cell>
        </row>
        <row r="2516">
          <cell r="B2516" t="str">
            <v>002503100430100-250310043.01</v>
          </cell>
        </row>
        <row r="2516">
          <cell r="D2516" t="str">
            <v>250310043.01</v>
          </cell>
        </row>
        <row r="2517">
          <cell r="B2517" t="str">
            <v>002503100440000-250310044</v>
          </cell>
        </row>
        <row r="2517">
          <cell r="D2517" t="str">
            <v>250310044</v>
          </cell>
        </row>
        <row r="2518">
          <cell r="B2518" t="str">
            <v>002503100440100-250310044.01</v>
          </cell>
        </row>
        <row r="2518">
          <cell r="D2518" t="str">
            <v>250310044.01</v>
          </cell>
        </row>
        <row r="2519">
          <cell r="B2519" t="str">
            <v>002503100440000-CERY1000a</v>
          </cell>
        </row>
        <row r="2519">
          <cell r="D2519" t="str">
            <v>CERY1000a</v>
          </cell>
        </row>
        <row r="2520">
          <cell r="B2520" t="str">
            <v>002503100450000-250310045</v>
          </cell>
        </row>
        <row r="2520">
          <cell r="D2520" t="str">
            <v>250310045</v>
          </cell>
        </row>
        <row r="2521">
          <cell r="B2521" t="str">
            <v>002503100460000-250310046</v>
          </cell>
        </row>
        <row r="2521">
          <cell r="D2521" t="str">
            <v>250310046</v>
          </cell>
        </row>
        <row r="2522">
          <cell r="B2522" t="str">
            <v>002503100470000-250310047</v>
          </cell>
        </row>
        <row r="2522">
          <cell r="D2522" t="str">
            <v>250310047</v>
          </cell>
        </row>
        <row r="2523">
          <cell r="B2523" t="str">
            <v>002503100470100-250310047.01</v>
          </cell>
        </row>
        <row r="2523">
          <cell r="D2523" t="str">
            <v>250310047.01</v>
          </cell>
        </row>
        <row r="2524">
          <cell r="B2524" t="str">
            <v>002503100480000-250310048</v>
          </cell>
        </row>
        <row r="2524">
          <cell r="D2524" t="str">
            <v>250310048</v>
          </cell>
        </row>
        <row r="2525">
          <cell r="B2525" t="str">
            <v>002503100480100-250310048.01</v>
          </cell>
        </row>
        <row r="2525">
          <cell r="D2525" t="str">
            <v>250310048.01</v>
          </cell>
        </row>
        <row r="2526">
          <cell r="B2526" t="str">
            <v>002503100490000-250310049</v>
          </cell>
        </row>
        <row r="2526">
          <cell r="D2526" t="str">
            <v>250310049</v>
          </cell>
        </row>
        <row r="2527">
          <cell r="B2527" t="str">
            <v>002503100490100-250310049.01</v>
          </cell>
        </row>
        <row r="2527">
          <cell r="D2527" t="str">
            <v>250310049.01</v>
          </cell>
        </row>
        <row r="2528">
          <cell r="B2528" t="str">
            <v>002503100500000-250310050</v>
          </cell>
        </row>
        <row r="2528">
          <cell r="D2528" t="str">
            <v>250310050</v>
          </cell>
        </row>
        <row r="2529">
          <cell r="B2529" t="str">
            <v>002503100500100-250310050.01</v>
          </cell>
        </row>
        <row r="2529">
          <cell r="D2529" t="str">
            <v>250310050.01</v>
          </cell>
        </row>
        <row r="2530">
          <cell r="B2530" t="str">
            <v>重庆待定价项目-未入库</v>
          </cell>
        </row>
        <row r="2530">
          <cell r="D2530" t="str">
            <v>250310051</v>
          </cell>
        </row>
        <row r="2531">
          <cell r="B2531" t="str">
            <v>重庆待定价项目-未入库</v>
          </cell>
        </row>
        <row r="2531">
          <cell r="D2531" t="str">
            <v>250310052</v>
          </cell>
        </row>
        <row r="2532">
          <cell r="B2532" t="str">
            <v>002503100530000-CEQQ1000</v>
          </cell>
        </row>
        <row r="2532">
          <cell r="D2532" t="str">
            <v>CEQQ1000</v>
          </cell>
        </row>
        <row r="2533">
          <cell r="B2533" t="str">
            <v>002503100540000-250310054</v>
          </cell>
        </row>
        <row r="2533">
          <cell r="D2533" t="str">
            <v>250310054</v>
          </cell>
        </row>
        <row r="2534">
          <cell r="B2534" t="str">
            <v>002503100540000-250310054.01</v>
          </cell>
        </row>
        <row r="2534">
          <cell r="D2534" t="str">
            <v>250310054.01</v>
          </cell>
        </row>
        <row r="2535">
          <cell r="B2535" t="str">
            <v>002503100550000-250310055</v>
          </cell>
        </row>
        <row r="2535">
          <cell r="D2535" t="str">
            <v>250310055</v>
          </cell>
        </row>
        <row r="2536">
          <cell r="B2536" t="str">
            <v>002503100550000-250310055.01</v>
          </cell>
        </row>
        <row r="2536">
          <cell r="D2536" t="str">
            <v>250310055.01</v>
          </cell>
        </row>
        <row r="2537">
          <cell r="B2537" t="str">
            <v>002503100560000-250310056</v>
          </cell>
        </row>
        <row r="2537">
          <cell r="D2537" t="str">
            <v>250310056</v>
          </cell>
        </row>
        <row r="2538">
          <cell r="B2538" t="str">
            <v>002503100560000-250310056.01</v>
          </cell>
        </row>
        <row r="2538">
          <cell r="D2538" t="str">
            <v>250310056.01</v>
          </cell>
        </row>
        <row r="2539">
          <cell r="B2539" t="str">
            <v>002503100560100-250310056.10</v>
          </cell>
        </row>
        <row r="2539">
          <cell r="D2539" t="str">
            <v>250310056.10</v>
          </cell>
        </row>
        <row r="2540">
          <cell r="B2540" t="str">
            <v>002503100560200-250310056.20</v>
          </cell>
        </row>
        <row r="2540">
          <cell r="D2540" t="str">
            <v>250310056.20</v>
          </cell>
        </row>
        <row r="2541">
          <cell r="B2541" t="str">
            <v>002503100560300-250310056.30</v>
          </cell>
        </row>
        <row r="2541">
          <cell r="D2541" t="str">
            <v>250310056.30</v>
          </cell>
        </row>
        <row r="2542">
          <cell r="B2542" t="str">
            <v>002503100560400-250310056.40</v>
          </cell>
        </row>
        <row r="2542">
          <cell r="D2542" t="str">
            <v>250310056.40</v>
          </cell>
        </row>
        <row r="2543">
          <cell r="B2543" t="str">
            <v>002503100570000-250310057</v>
          </cell>
        </row>
        <row r="2543">
          <cell r="D2543" t="str">
            <v>250310057</v>
          </cell>
        </row>
        <row r="2544">
          <cell r="B2544" t="str">
            <v>002503100570000-250310057.01</v>
          </cell>
        </row>
        <row r="2544">
          <cell r="D2544" t="str">
            <v>250310057.01</v>
          </cell>
        </row>
        <row r="2545">
          <cell r="B2545" t="str">
            <v>002503100580000-250310058</v>
          </cell>
        </row>
        <row r="2545">
          <cell r="D2545" t="str">
            <v>250310058</v>
          </cell>
        </row>
        <row r="2546">
          <cell r="B2546" t="str">
            <v>002503100580000-250310058.01</v>
          </cell>
        </row>
        <row r="2546">
          <cell r="D2546" t="str">
            <v>250310058.01</v>
          </cell>
        </row>
        <row r="2547">
          <cell r="B2547" t="str">
            <v>重庆待定价项目-未入库</v>
          </cell>
        </row>
        <row r="2547">
          <cell r="D2547" t="str">
            <v>250310059</v>
          </cell>
        </row>
        <row r="2548">
          <cell r="B2548" t="str">
            <v>002503100600000-250310060</v>
          </cell>
        </row>
        <row r="2548">
          <cell r="D2548" t="str">
            <v>250310060</v>
          </cell>
        </row>
        <row r="2549">
          <cell r="B2549" t="str">
            <v>002503100600000-250310060.01</v>
          </cell>
        </row>
        <row r="2549">
          <cell r="D2549" t="str">
            <v>250310060.01</v>
          </cell>
        </row>
        <row r="2550">
          <cell r="B2550" t="str">
            <v>002503100610000-250310061</v>
          </cell>
        </row>
        <row r="2550">
          <cell r="D2550" t="str">
            <v>250310061</v>
          </cell>
        </row>
        <row r="2551">
          <cell r="B2551" t="str">
            <v>002503100610000-250310061.01</v>
          </cell>
        </row>
        <row r="2551">
          <cell r="D2551" t="str">
            <v>250310061.01</v>
          </cell>
        </row>
        <row r="2552">
          <cell r="B2552" t="str">
            <v>502504021230000-A250310062</v>
          </cell>
        </row>
        <row r="2552">
          <cell r="D2552" t="str">
            <v>A250310062</v>
          </cell>
        </row>
        <row r="2553">
          <cell r="B2553" t="str">
            <v>502503100660000-A250310063</v>
          </cell>
        </row>
        <row r="2553">
          <cell r="D2553" t="str">
            <v>A250310063</v>
          </cell>
        </row>
        <row r="2554">
          <cell r="B2554" t="str">
            <v>502503100660000-A250310064</v>
          </cell>
        </row>
        <row r="2554">
          <cell r="D2554" t="str">
            <v>A250310064</v>
          </cell>
        </row>
        <row r="2555">
          <cell r="B2555" t="str">
            <v>502503100630000-250310065</v>
          </cell>
        </row>
        <row r="2555">
          <cell r="D2555" t="str">
            <v>250310065</v>
          </cell>
        </row>
        <row r="2556">
          <cell r="B2556" t="str">
            <v>502503100670000-250310066</v>
          </cell>
        </row>
        <row r="2556">
          <cell r="D2556" t="str">
            <v>250310066</v>
          </cell>
        </row>
        <row r="2557">
          <cell r="B2557" t="str">
            <v>502503100020000-250310067</v>
          </cell>
        </row>
        <row r="2557">
          <cell r="D2557" t="str">
            <v>250310067</v>
          </cell>
        </row>
        <row r="2558">
          <cell r="B2558" t="str">
            <v>002503100620000-CERU1000</v>
          </cell>
        </row>
        <row r="2558">
          <cell r="D2558" t="str">
            <v>CERU1000</v>
          </cell>
        </row>
        <row r="2559">
          <cell r="B2559" t="str">
            <v>502503100930000-250310069</v>
          </cell>
        </row>
        <row r="2559">
          <cell r="D2559" t="str">
            <v>250310069</v>
          </cell>
        </row>
        <row r="2560">
          <cell r="B2560" t="str">
            <v>002503100170000-250310068</v>
          </cell>
        </row>
        <row r="2560">
          <cell r="D2560" t="str">
            <v>250310068</v>
          </cell>
        </row>
        <row r="2561">
          <cell r="B2561" t="str">
            <v/>
          </cell>
        </row>
        <row r="2561">
          <cell r="D2561" t="str">
            <v>250311</v>
          </cell>
        </row>
        <row r="2562">
          <cell r="B2562" t="str">
            <v>002503110010000-250311001</v>
          </cell>
        </row>
        <row r="2562">
          <cell r="D2562" t="str">
            <v>250311001</v>
          </cell>
        </row>
        <row r="2563">
          <cell r="B2563" t="str">
            <v>002503110020000-250311002</v>
          </cell>
        </row>
        <row r="2563">
          <cell r="D2563" t="str">
            <v>250311002</v>
          </cell>
        </row>
        <row r="2564">
          <cell r="B2564" t="str">
            <v>002503110030000-250311003</v>
          </cell>
        </row>
        <row r="2564">
          <cell r="D2564" t="str">
            <v>250311003</v>
          </cell>
        </row>
        <row r="2565">
          <cell r="B2565" t="str">
            <v>002503110040000-250311004</v>
          </cell>
        </row>
        <row r="2565">
          <cell r="D2565" t="str">
            <v>250311004</v>
          </cell>
        </row>
        <row r="2566">
          <cell r="B2566" t="str">
            <v>002503110050000-250311005</v>
          </cell>
        </row>
        <row r="2566">
          <cell r="D2566" t="str">
            <v>250311005</v>
          </cell>
        </row>
        <row r="2567">
          <cell r="B2567" t="str">
            <v>002503110050000-250311005.10</v>
          </cell>
        </row>
        <row r="2567">
          <cell r="D2567" t="str">
            <v>250311005.10</v>
          </cell>
        </row>
        <row r="2568">
          <cell r="B2568" t="str">
            <v>002503110060000-250311006</v>
          </cell>
        </row>
        <row r="2568">
          <cell r="D2568" t="str">
            <v>250311006</v>
          </cell>
        </row>
        <row r="2569">
          <cell r="B2569" t="str">
            <v>002503110070000-250311007</v>
          </cell>
        </row>
        <row r="2569">
          <cell r="D2569" t="str">
            <v>250311007</v>
          </cell>
        </row>
        <row r="2570">
          <cell r="B2570" t="str">
            <v/>
          </cell>
        </row>
        <row r="2570">
          <cell r="D2570" t="str">
            <v>2504</v>
          </cell>
        </row>
        <row r="2571">
          <cell r="B2571" t="str">
            <v/>
          </cell>
        </row>
        <row r="2571">
          <cell r="D2571" t="str">
            <v>250401</v>
          </cell>
        </row>
        <row r="2572">
          <cell r="B2572" t="str">
            <v>002504010010000-250401001</v>
          </cell>
        </row>
        <row r="2572">
          <cell r="D2572" t="str">
            <v>250401001</v>
          </cell>
        </row>
        <row r="2573">
          <cell r="B2573" t="str">
            <v>002504010020000-250401002</v>
          </cell>
        </row>
        <row r="2573">
          <cell r="D2573" t="str">
            <v>250401002</v>
          </cell>
        </row>
        <row r="2574">
          <cell r="B2574" t="str">
            <v>002504010030000-250401003</v>
          </cell>
        </row>
        <row r="2574">
          <cell r="D2574" t="str">
            <v>250401003</v>
          </cell>
        </row>
        <row r="2575">
          <cell r="B2575" t="str">
            <v>002504010040000-250401004</v>
          </cell>
        </row>
        <row r="2575">
          <cell r="D2575" t="str">
            <v>250401004</v>
          </cell>
        </row>
        <row r="2576">
          <cell r="B2576" t="str">
            <v>002504010050000-250401005</v>
          </cell>
        </row>
        <row r="2576">
          <cell r="D2576" t="str">
            <v>250401005</v>
          </cell>
        </row>
        <row r="2577">
          <cell r="B2577" t="str">
            <v>002504010060000-250401006</v>
          </cell>
        </row>
        <row r="2577">
          <cell r="D2577" t="str">
            <v>250401006</v>
          </cell>
        </row>
        <row r="2578">
          <cell r="B2578" t="str">
            <v>002504010070000-250401007</v>
          </cell>
        </row>
        <row r="2578">
          <cell r="D2578" t="str">
            <v>250401007</v>
          </cell>
        </row>
        <row r="2579">
          <cell r="B2579" t="str">
            <v>002504010080000-250401008</v>
          </cell>
        </row>
        <row r="2579">
          <cell r="D2579" t="str">
            <v>250401008</v>
          </cell>
        </row>
        <row r="2580">
          <cell r="B2580" t="str">
            <v>002504010090000-250401009</v>
          </cell>
        </row>
        <row r="2580">
          <cell r="D2580" t="str">
            <v>250401009</v>
          </cell>
        </row>
        <row r="2581">
          <cell r="B2581" t="str">
            <v>002504010100000-250401010</v>
          </cell>
        </row>
        <row r="2581">
          <cell r="D2581" t="str">
            <v>250401010</v>
          </cell>
        </row>
        <row r="2582">
          <cell r="B2582" t="str">
            <v>002504010110000-250401011</v>
          </cell>
        </row>
        <row r="2582">
          <cell r="D2582" t="str">
            <v>250401011</v>
          </cell>
        </row>
        <row r="2583">
          <cell r="B2583" t="str">
            <v>002504010120000-250401012</v>
          </cell>
        </row>
        <row r="2583">
          <cell r="D2583" t="str">
            <v>250401012</v>
          </cell>
        </row>
        <row r="2584">
          <cell r="B2584" t="str">
            <v>002504010130000-250401013</v>
          </cell>
        </row>
        <row r="2584">
          <cell r="D2584" t="str">
            <v>250401013</v>
          </cell>
        </row>
        <row r="2585">
          <cell r="B2585" t="str">
            <v>002504010140000-250401014</v>
          </cell>
        </row>
        <row r="2585">
          <cell r="D2585" t="str">
            <v>250401014</v>
          </cell>
        </row>
        <row r="2586">
          <cell r="B2586" t="str">
            <v>002504010140100-250401014.01</v>
          </cell>
        </row>
        <row r="2586">
          <cell r="D2586" t="str">
            <v>250401014.01</v>
          </cell>
        </row>
        <row r="2587">
          <cell r="B2587" t="str">
            <v>002504010150000-250401015</v>
          </cell>
        </row>
        <row r="2587">
          <cell r="D2587" t="str">
            <v>250401015</v>
          </cell>
        </row>
        <row r="2588">
          <cell r="B2588" t="str">
            <v>002504010160000-250401016</v>
          </cell>
        </row>
        <row r="2588">
          <cell r="D2588" t="str">
            <v>250401016</v>
          </cell>
        </row>
        <row r="2589">
          <cell r="B2589" t="str">
            <v>002504010170000-250401017</v>
          </cell>
        </row>
        <row r="2589">
          <cell r="D2589" t="str">
            <v>250401017</v>
          </cell>
        </row>
        <row r="2590">
          <cell r="B2590" t="str">
            <v>002504010180000-250401018</v>
          </cell>
        </row>
        <row r="2590">
          <cell r="D2590" t="str">
            <v>250401018</v>
          </cell>
        </row>
        <row r="2591">
          <cell r="B2591" t="str">
            <v>002504010190000-250401019</v>
          </cell>
        </row>
        <row r="2591">
          <cell r="D2591" t="str">
            <v>250401019</v>
          </cell>
        </row>
        <row r="2592">
          <cell r="B2592" t="str">
            <v>002504010200000-250401020</v>
          </cell>
        </row>
        <row r="2592">
          <cell r="D2592" t="str">
            <v>250401020</v>
          </cell>
        </row>
        <row r="2593">
          <cell r="B2593" t="str">
            <v>002504010200100-250401020.01</v>
          </cell>
        </row>
        <row r="2593">
          <cell r="D2593" t="str">
            <v>250401020.01</v>
          </cell>
        </row>
        <row r="2594">
          <cell r="B2594" t="str">
            <v>002504010200000-250401020.10</v>
          </cell>
        </row>
        <row r="2594">
          <cell r="D2594" t="str">
            <v>250401020.10</v>
          </cell>
        </row>
        <row r="2595">
          <cell r="B2595" t="str">
            <v>002504010200000-250401020.20</v>
          </cell>
        </row>
        <row r="2595">
          <cell r="D2595" t="str">
            <v>250401020.20</v>
          </cell>
        </row>
        <row r="2596">
          <cell r="B2596" t="str">
            <v>002504010200000-250401020.30</v>
          </cell>
        </row>
        <row r="2596">
          <cell r="D2596" t="str">
            <v>250401020.30</v>
          </cell>
        </row>
        <row r="2597">
          <cell r="B2597" t="str">
            <v>002504010200000-250401020.40</v>
          </cell>
        </row>
        <row r="2597">
          <cell r="D2597" t="str">
            <v>250401020.40</v>
          </cell>
        </row>
        <row r="2598">
          <cell r="B2598" t="str">
            <v>002504010210000-250401021</v>
          </cell>
        </row>
        <row r="2598">
          <cell r="D2598" t="str">
            <v>250401021</v>
          </cell>
        </row>
        <row r="2599">
          <cell r="B2599" t="str">
            <v>002504010220000-250401022</v>
          </cell>
        </row>
        <row r="2599">
          <cell r="D2599" t="str">
            <v>250401022</v>
          </cell>
        </row>
        <row r="2600">
          <cell r="B2600" t="str">
            <v>002504010220000-250401022.10</v>
          </cell>
        </row>
        <row r="2600">
          <cell r="D2600" t="str">
            <v>250401022.10</v>
          </cell>
        </row>
        <row r="2601">
          <cell r="B2601" t="str">
            <v>002504010230000-250401023</v>
          </cell>
        </row>
        <row r="2601">
          <cell r="D2601" t="str">
            <v>250401023</v>
          </cell>
        </row>
        <row r="2602">
          <cell r="B2602" t="str">
            <v>002504010230000-250401023.01</v>
          </cell>
        </row>
        <row r="2602">
          <cell r="D2602" t="str">
            <v>250401023.01</v>
          </cell>
        </row>
        <row r="2603">
          <cell r="B2603" t="str">
            <v>002504010230100-250401023.02</v>
          </cell>
        </row>
        <row r="2603">
          <cell r="D2603" t="str">
            <v>250401023.02</v>
          </cell>
        </row>
        <row r="2604">
          <cell r="B2604" t="str">
            <v>002504010230000-250401023.10</v>
          </cell>
        </row>
        <row r="2604">
          <cell r="D2604" t="str">
            <v>250401023.10</v>
          </cell>
        </row>
        <row r="2605">
          <cell r="B2605" t="str">
            <v>002504010230000-250401023.20</v>
          </cell>
        </row>
        <row r="2605">
          <cell r="D2605" t="str">
            <v>250401023.20</v>
          </cell>
        </row>
        <row r="2606">
          <cell r="B2606" t="str">
            <v>002504010230000-250401023.30</v>
          </cell>
        </row>
        <row r="2606">
          <cell r="D2606" t="str">
            <v>250401023.30</v>
          </cell>
        </row>
        <row r="2607">
          <cell r="B2607" t="str">
            <v>002504010230000-250401023.40</v>
          </cell>
        </row>
        <row r="2607">
          <cell r="D2607" t="str">
            <v>250401023.40</v>
          </cell>
        </row>
        <row r="2608">
          <cell r="B2608" t="str">
            <v>002504010230000-250401023.50</v>
          </cell>
        </row>
        <row r="2608">
          <cell r="D2608" t="str">
            <v>250401023.50</v>
          </cell>
        </row>
        <row r="2609">
          <cell r="B2609" t="str">
            <v>002504010240000-250401024</v>
          </cell>
        </row>
        <row r="2609">
          <cell r="D2609" t="str">
            <v>250401024</v>
          </cell>
        </row>
        <row r="2610">
          <cell r="B2610" t="str">
            <v>002504010250000-250401025</v>
          </cell>
        </row>
        <row r="2610">
          <cell r="D2610" t="str">
            <v>250401025</v>
          </cell>
        </row>
        <row r="2611">
          <cell r="B2611" t="str">
            <v>002504010250000-250401025.01</v>
          </cell>
        </row>
        <row r="2611">
          <cell r="D2611" t="str">
            <v>250401025.01</v>
          </cell>
        </row>
        <row r="2612">
          <cell r="B2612" t="str">
            <v>002504010260000-250401026</v>
          </cell>
        </row>
        <row r="2612">
          <cell r="D2612" t="str">
            <v>250401026</v>
          </cell>
        </row>
        <row r="2613">
          <cell r="B2613" t="str">
            <v>002504010270000-250401027</v>
          </cell>
        </row>
        <row r="2613">
          <cell r="D2613" t="str">
            <v>250401027</v>
          </cell>
        </row>
        <row r="2614">
          <cell r="B2614" t="str">
            <v>002504010270000-250401027.01</v>
          </cell>
        </row>
        <row r="2614">
          <cell r="D2614" t="str">
            <v>250401027.01</v>
          </cell>
        </row>
        <row r="2615">
          <cell r="B2615" t="str">
            <v>002504010280000-250401028</v>
          </cell>
        </row>
        <row r="2615">
          <cell r="D2615" t="str">
            <v>250401028</v>
          </cell>
        </row>
        <row r="2616">
          <cell r="B2616" t="str">
            <v>002504010280000-250401028.01</v>
          </cell>
        </row>
        <row r="2616">
          <cell r="D2616" t="str">
            <v>250401028.01</v>
          </cell>
        </row>
        <row r="2617">
          <cell r="B2617" t="str">
            <v>002504010290000-250401029</v>
          </cell>
        </row>
        <row r="2617">
          <cell r="D2617" t="str">
            <v>250401029</v>
          </cell>
        </row>
        <row r="2618">
          <cell r="B2618" t="str">
            <v>002504010300000-250401030</v>
          </cell>
        </row>
        <row r="2618">
          <cell r="D2618" t="str">
            <v>250401030</v>
          </cell>
        </row>
        <row r="2619">
          <cell r="B2619" t="str">
            <v>002504010310000-250401031</v>
          </cell>
        </row>
        <row r="2619">
          <cell r="D2619" t="str">
            <v>250401031</v>
          </cell>
        </row>
        <row r="2620">
          <cell r="B2620" t="str">
            <v>002504010320000-250401032</v>
          </cell>
        </row>
        <row r="2620">
          <cell r="D2620" t="str">
            <v>250401032</v>
          </cell>
        </row>
        <row r="2621">
          <cell r="B2621" t="str">
            <v>002504010320000-250401032</v>
          </cell>
        </row>
        <row r="2621">
          <cell r="D2621" t="str">
            <v>250401032</v>
          </cell>
        </row>
        <row r="2622">
          <cell r="B2622" t="str">
            <v>002504010330000-250401033</v>
          </cell>
        </row>
        <row r="2622">
          <cell r="D2622" t="str">
            <v>250401033</v>
          </cell>
        </row>
        <row r="2623">
          <cell r="B2623" t="str">
            <v>重庆待定价项目-未入库</v>
          </cell>
        </row>
        <row r="2623">
          <cell r="D2623" t="str">
            <v>250401034</v>
          </cell>
        </row>
        <row r="2624">
          <cell r="B2624" t="str">
            <v>重庆待定价项目-未入库</v>
          </cell>
        </row>
        <row r="2624">
          <cell r="D2624" t="str">
            <v>250401035</v>
          </cell>
        </row>
        <row r="2625">
          <cell r="B2625" t="str">
            <v>502504010640000-A250401036</v>
          </cell>
        </row>
        <row r="2625">
          <cell r="D2625" t="str">
            <v>A250401036</v>
          </cell>
        </row>
        <row r="2626">
          <cell r="B2626" t="str">
            <v>502504010650000-A250401037</v>
          </cell>
        </row>
        <row r="2626">
          <cell r="D2626" t="str">
            <v>A250401037</v>
          </cell>
        </row>
        <row r="2627">
          <cell r="B2627" t="str">
            <v>502504010410000-250401038</v>
          </cell>
        </row>
        <row r="2627">
          <cell r="D2627" t="str">
            <v>250401038</v>
          </cell>
        </row>
        <row r="2628">
          <cell r="B2628" t="str">
            <v>002504030350000-250401040</v>
          </cell>
        </row>
        <row r="2628">
          <cell r="D2628" t="str">
            <v>250401040</v>
          </cell>
        </row>
        <row r="2629">
          <cell r="B2629" t="str">
            <v>002504010270000-250401041</v>
          </cell>
        </row>
        <row r="2629">
          <cell r="D2629" t="str">
            <v>250401041</v>
          </cell>
        </row>
        <row r="2630">
          <cell r="B2630" t="str">
            <v>502504010730000-250401042</v>
          </cell>
        </row>
        <row r="2630">
          <cell r="D2630" t="str">
            <v>250401042</v>
          </cell>
        </row>
        <row r="2631">
          <cell r="B2631" t="str">
            <v>502504010740000-250401043</v>
          </cell>
        </row>
        <row r="2631">
          <cell r="D2631" t="str">
            <v>250401043</v>
          </cell>
        </row>
        <row r="2632">
          <cell r="B2632" t="str">
            <v>502504010750000-250401044</v>
          </cell>
        </row>
        <row r="2632">
          <cell r="D2632" t="str">
            <v>250401044</v>
          </cell>
        </row>
        <row r="2633">
          <cell r="B2633" t="str">
            <v>502504010470000-250401045</v>
          </cell>
        </row>
        <row r="2633">
          <cell r="D2633" t="str">
            <v>250401045</v>
          </cell>
        </row>
        <row r="2634">
          <cell r="B2634" t="str">
            <v>502504040400000-250401046</v>
          </cell>
        </row>
        <row r="2634">
          <cell r="D2634" t="str">
            <v>250401046</v>
          </cell>
        </row>
        <row r="2635">
          <cell r="B2635" t="str">
            <v/>
          </cell>
        </row>
        <row r="2635">
          <cell r="D2635" t="str">
            <v>250402</v>
          </cell>
        </row>
        <row r="2636">
          <cell r="B2636" t="str">
            <v>002504020010000-250402001</v>
          </cell>
        </row>
        <row r="2636">
          <cell r="D2636" t="str">
            <v>250402001</v>
          </cell>
        </row>
        <row r="2637">
          <cell r="B2637" t="str">
            <v>002504020020000-250402002</v>
          </cell>
        </row>
        <row r="2637">
          <cell r="D2637" t="str">
            <v>250402002</v>
          </cell>
        </row>
        <row r="2638">
          <cell r="B2638" t="str">
            <v>002504020030000-250402003</v>
          </cell>
        </row>
        <row r="2638">
          <cell r="D2638" t="str">
            <v>250402003</v>
          </cell>
        </row>
        <row r="2639">
          <cell r="B2639" t="str">
            <v>002504020030200-250402003.10</v>
          </cell>
        </row>
        <row r="2639">
          <cell r="D2639" t="str">
            <v>250402003.10</v>
          </cell>
        </row>
        <row r="2640">
          <cell r="B2640" t="str">
            <v>002504020030200-250402003.20</v>
          </cell>
        </row>
        <row r="2640">
          <cell r="D2640" t="str">
            <v>250402003.20</v>
          </cell>
        </row>
        <row r="2641">
          <cell r="B2641" t="str">
            <v>002504020030200-250402003.30</v>
          </cell>
        </row>
        <row r="2641">
          <cell r="D2641" t="str">
            <v>250402003.30</v>
          </cell>
        </row>
        <row r="2642">
          <cell r="B2642" t="str">
            <v>002504020030200-250402003.40</v>
          </cell>
        </row>
        <row r="2642">
          <cell r="D2642" t="str">
            <v>250402003.40</v>
          </cell>
        </row>
        <row r="2643">
          <cell r="B2643" t="str">
            <v>002504020030200-250402003.50</v>
          </cell>
        </row>
        <row r="2643">
          <cell r="D2643" t="str">
            <v>250402003.50</v>
          </cell>
        </row>
        <row r="2644">
          <cell r="B2644" t="str">
            <v>002504020030200-250402003.60</v>
          </cell>
        </row>
        <row r="2644">
          <cell r="D2644" t="str">
            <v>250402003.60</v>
          </cell>
        </row>
        <row r="2645">
          <cell r="B2645" t="str">
            <v>002504020030200-250402003.70</v>
          </cell>
        </row>
        <row r="2645">
          <cell r="D2645" t="str">
            <v>250402003.70</v>
          </cell>
        </row>
        <row r="2646">
          <cell r="B2646" t="str">
            <v>002504020040000-250402004</v>
          </cell>
        </row>
        <row r="2646">
          <cell r="D2646" t="str">
            <v>250402004</v>
          </cell>
        </row>
        <row r="2647">
          <cell r="B2647" t="str">
            <v>002504020050000-250402005</v>
          </cell>
        </row>
        <row r="2647">
          <cell r="D2647" t="str">
            <v>250402005</v>
          </cell>
        </row>
        <row r="2648">
          <cell r="B2648" t="str">
            <v>002504020050100-250402005.10</v>
          </cell>
        </row>
        <row r="2648">
          <cell r="D2648" t="str">
            <v>250402005.10</v>
          </cell>
        </row>
        <row r="2649">
          <cell r="B2649" t="str">
            <v>002504020050200-250402005.20</v>
          </cell>
        </row>
        <row r="2649">
          <cell r="D2649" t="str">
            <v>250402005.20</v>
          </cell>
        </row>
        <row r="2650">
          <cell r="B2650" t="str">
            <v>002504020050300-250402005.30</v>
          </cell>
        </row>
        <row r="2650">
          <cell r="D2650" t="str">
            <v>250402005.30</v>
          </cell>
        </row>
        <row r="2651">
          <cell r="B2651" t="str">
            <v>002504020050400-250402005.40</v>
          </cell>
        </row>
        <row r="2651">
          <cell r="D2651" t="str">
            <v>250402005.40</v>
          </cell>
        </row>
        <row r="2652">
          <cell r="B2652" t="str">
            <v>002504020060000-250402006</v>
          </cell>
        </row>
        <row r="2652">
          <cell r="D2652" t="str">
            <v>250402006</v>
          </cell>
        </row>
        <row r="2653">
          <cell r="B2653" t="str">
            <v>002504020060000-250402006.01</v>
          </cell>
        </row>
        <row r="2653">
          <cell r="D2653" t="str">
            <v>250402006.01</v>
          </cell>
        </row>
        <row r="2654">
          <cell r="B2654" t="str">
            <v>002504020070000-250402007</v>
          </cell>
        </row>
        <row r="2654">
          <cell r="D2654" t="str">
            <v>250402007</v>
          </cell>
        </row>
        <row r="2655">
          <cell r="B2655" t="str">
            <v>002504020070000-250402007.01</v>
          </cell>
        </row>
        <row r="2655">
          <cell r="D2655" t="str">
            <v>250402007.01</v>
          </cell>
        </row>
        <row r="2656">
          <cell r="B2656" t="str">
            <v>002504020070000-250402007.02</v>
          </cell>
        </row>
        <row r="2656">
          <cell r="D2656" t="str">
            <v>250402007.02</v>
          </cell>
        </row>
        <row r="2657">
          <cell r="B2657" t="str">
            <v>002504020080000-250402008</v>
          </cell>
        </row>
        <row r="2657">
          <cell r="D2657" t="str">
            <v>250402008</v>
          </cell>
        </row>
        <row r="2658">
          <cell r="B2658" t="str">
            <v>002504020080000-250402008.01</v>
          </cell>
        </row>
        <row r="2658">
          <cell r="D2658" t="str">
            <v>250402008.01</v>
          </cell>
        </row>
        <row r="2659">
          <cell r="B2659" t="str">
            <v>002504020090000-250402009</v>
          </cell>
        </row>
        <row r="2659">
          <cell r="D2659" t="str">
            <v>250402009</v>
          </cell>
        </row>
        <row r="2660">
          <cell r="B2660" t="str">
            <v>002504020090000-250402009.01</v>
          </cell>
        </row>
        <row r="2660">
          <cell r="D2660" t="str">
            <v>250402009.01</v>
          </cell>
        </row>
        <row r="2661">
          <cell r="B2661" t="str">
            <v>002504020100000-250402010</v>
          </cell>
        </row>
        <row r="2661">
          <cell r="D2661" t="str">
            <v>250402010</v>
          </cell>
        </row>
        <row r="2662">
          <cell r="B2662" t="str">
            <v>002504020100000-250402010.01</v>
          </cell>
        </row>
        <row r="2662">
          <cell r="D2662" t="str">
            <v>250402010.01</v>
          </cell>
        </row>
        <row r="2663">
          <cell r="B2663" t="str">
            <v>重庆待定价项目-未入库</v>
          </cell>
        </row>
        <row r="2663">
          <cell r="D2663" t="str">
            <v>250402011</v>
          </cell>
        </row>
        <row r="2664">
          <cell r="B2664" t="str">
            <v>002504020120000-250402012</v>
          </cell>
        </row>
        <row r="2664">
          <cell r="D2664" t="str">
            <v>250402012</v>
          </cell>
        </row>
        <row r="2665">
          <cell r="B2665" t="str">
            <v>002504020120100-250402012.10</v>
          </cell>
        </row>
        <row r="2665">
          <cell r="D2665" t="str">
            <v>250402012.10</v>
          </cell>
        </row>
        <row r="2666">
          <cell r="B2666" t="str">
            <v>002504020120200-250402012.20</v>
          </cell>
        </row>
        <row r="2666">
          <cell r="D2666" t="str">
            <v>250402012.20</v>
          </cell>
        </row>
        <row r="2667">
          <cell r="B2667" t="str">
            <v>002504020120300-250402012.30</v>
          </cell>
        </row>
        <row r="2667">
          <cell r="D2667" t="str">
            <v>250402012.30</v>
          </cell>
        </row>
        <row r="2668">
          <cell r="B2668" t="str">
            <v>002504020120400-250402012.40</v>
          </cell>
        </row>
        <row r="2668">
          <cell r="D2668" t="str">
            <v>250402012.40</v>
          </cell>
        </row>
        <row r="2669">
          <cell r="B2669" t="str">
            <v>重庆待定价项目-未入库</v>
          </cell>
        </row>
        <row r="2669">
          <cell r="D2669" t="str">
            <v>250402013</v>
          </cell>
        </row>
        <row r="2670">
          <cell r="B2670" t="str">
            <v>002504020140000-250402014</v>
          </cell>
        </row>
        <row r="2670">
          <cell r="D2670" t="str">
            <v>250402014</v>
          </cell>
        </row>
        <row r="2671">
          <cell r="B2671" t="str">
            <v>002504020140000-250402014.01</v>
          </cell>
        </row>
        <row r="2671">
          <cell r="D2671" t="str">
            <v>250402014.01</v>
          </cell>
        </row>
        <row r="2672">
          <cell r="B2672" t="str">
            <v>002504020140100-250402014.10</v>
          </cell>
        </row>
        <row r="2672">
          <cell r="D2672" t="str">
            <v>250402014.10</v>
          </cell>
        </row>
        <row r="2673">
          <cell r="B2673" t="str">
            <v>002504020140200-250402014.20</v>
          </cell>
        </row>
        <row r="2673">
          <cell r="D2673" t="str">
            <v>250402014.20</v>
          </cell>
        </row>
        <row r="2674">
          <cell r="B2674" t="str">
            <v>002504020140300-250402014.30</v>
          </cell>
        </row>
        <row r="2674">
          <cell r="D2674" t="str">
            <v>250402014.30</v>
          </cell>
        </row>
        <row r="2675">
          <cell r="B2675" t="str">
            <v>002504020140400-250402014.40</v>
          </cell>
        </row>
        <row r="2675">
          <cell r="D2675" t="str">
            <v>250402014.40</v>
          </cell>
        </row>
        <row r="2676">
          <cell r="B2676" t="str">
            <v>002504020140500-250402014.50</v>
          </cell>
        </row>
        <row r="2676">
          <cell r="D2676" t="str">
            <v>250402014.50</v>
          </cell>
        </row>
        <row r="2677">
          <cell r="B2677" t="str">
            <v>002504020140600-250402014.60</v>
          </cell>
        </row>
        <row r="2677">
          <cell r="D2677" t="str">
            <v>250402014.60</v>
          </cell>
        </row>
        <row r="2678">
          <cell r="B2678" t="str">
            <v>002504020150000-250402015</v>
          </cell>
        </row>
        <row r="2678">
          <cell r="D2678" t="str">
            <v>250402015</v>
          </cell>
        </row>
        <row r="2679">
          <cell r="B2679" t="str">
            <v>002504020150200-250402015.01</v>
          </cell>
        </row>
        <row r="2679">
          <cell r="D2679" t="str">
            <v>250402015.01</v>
          </cell>
        </row>
        <row r="2680">
          <cell r="B2680" t="str">
            <v>002504020150200-250402015.02</v>
          </cell>
        </row>
        <row r="2680">
          <cell r="D2680" t="str">
            <v>250402015.02</v>
          </cell>
        </row>
        <row r="2681">
          <cell r="B2681" t="str">
            <v>002504020160000-250402016</v>
          </cell>
        </row>
        <row r="2681">
          <cell r="D2681" t="str">
            <v>250402016</v>
          </cell>
        </row>
        <row r="2682">
          <cell r="B2682" t="str">
            <v>002504020160100-250402016.10</v>
          </cell>
        </row>
        <row r="2682">
          <cell r="D2682" t="str">
            <v>250402016.10</v>
          </cell>
        </row>
        <row r="2683">
          <cell r="B2683" t="str">
            <v>002504020160200-250402016.20</v>
          </cell>
        </row>
        <row r="2683">
          <cell r="D2683" t="str">
            <v>250402016.20</v>
          </cell>
        </row>
        <row r="2684">
          <cell r="B2684" t="str">
            <v>002504020160300-250402016.30</v>
          </cell>
        </row>
        <row r="2684">
          <cell r="D2684" t="str">
            <v>250402016.30</v>
          </cell>
        </row>
        <row r="2685">
          <cell r="B2685" t="str">
            <v>002504020170000-250402017</v>
          </cell>
        </row>
        <row r="2685">
          <cell r="D2685" t="str">
            <v>250402017</v>
          </cell>
        </row>
        <row r="2686">
          <cell r="B2686" t="str">
            <v>002504020170200-250402017.01</v>
          </cell>
        </row>
        <row r="2686">
          <cell r="D2686" t="str">
            <v>250402017.01</v>
          </cell>
        </row>
        <row r="2687">
          <cell r="B2687" t="str">
            <v>002504020180000-250402018</v>
          </cell>
        </row>
        <row r="2687">
          <cell r="D2687" t="str">
            <v>250402018</v>
          </cell>
        </row>
        <row r="2688">
          <cell r="B2688" t="str">
            <v>002504020180100-250402018.01</v>
          </cell>
        </row>
        <row r="2688">
          <cell r="D2688" t="str">
            <v>250402018.01</v>
          </cell>
        </row>
        <row r="2689">
          <cell r="B2689" t="str">
            <v>002504020180200-250402018.02</v>
          </cell>
        </row>
        <row r="2689">
          <cell r="D2689" t="str">
            <v>250402018.02</v>
          </cell>
        </row>
        <row r="2690">
          <cell r="B2690" t="str">
            <v>002504020190000-250402019</v>
          </cell>
        </row>
        <row r="2690">
          <cell r="D2690" t="str">
            <v>250402019</v>
          </cell>
        </row>
        <row r="2691">
          <cell r="B2691" t="str">
            <v>002504020190200-250402019.01</v>
          </cell>
        </row>
        <row r="2691">
          <cell r="D2691" t="str">
            <v>250402019.01</v>
          </cell>
        </row>
        <row r="2692">
          <cell r="B2692" t="str">
            <v>重庆待定价项目-未入库</v>
          </cell>
        </row>
        <row r="2692">
          <cell r="D2692" t="str">
            <v>250402020</v>
          </cell>
        </row>
        <row r="2693">
          <cell r="B2693" t="str">
            <v>重庆待定价项目-未入库</v>
          </cell>
        </row>
        <row r="2693">
          <cell r="D2693" t="str">
            <v>250402021</v>
          </cell>
        </row>
        <row r="2694">
          <cell r="B2694" t="str">
            <v>002504020220000-250402022</v>
          </cell>
        </row>
        <row r="2694">
          <cell r="D2694" t="str">
            <v>250402022</v>
          </cell>
        </row>
        <row r="2695">
          <cell r="B2695" t="str">
            <v>002504020230000-250402023</v>
          </cell>
        </row>
        <row r="2695">
          <cell r="D2695" t="str">
            <v>250402023</v>
          </cell>
        </row>
        <row r="2696">
          <cell r="B2696" t="str">
            <v>002504020240000-250402024</v>
          </cell>
        </row>
        <row r="2696">
          <cell r="D2696" t="str">
            <v>250402024</v>
          </cell>
        </row>
        <row r="2697">
          <cell r="B2697" t="str">
            <v>002504020250000-250402025</v>
          </cell>
        </row>
        <row r="2697">
          <cell r="D2697" t="str">
            <v>250402025</v>
          </cell>
        </row>
        <row r="2698">
          <cell r="B2698" t="str">
            <v>002504020260000-250402026</v>
          </cell>
        </row>
        <row r="2698">
          <cell r="D2698" t="str">
            <v>250402026</v>
          </cell>
        </row>
        <row r="2699">
          <cell r="B2699" t="str">
            <v>002504020270000-250402027</v>
          </cell>
        </row>
        <row r="2699">
          <cell r="D2699" t="str">
            <v>250402027</v>
          </cell>
        </row>
        <row r="2700">
          <cell r="B2700" t="str">
            <v>重庆待定价项目-未入库</v>
          </cell>
        </row>
        <row r="2700">
          <cell r="D2700" t="str">
            <v>250402028</v>
          </cell>
        </row>
        <row r="2701">
          <cell r="B2701" t="str">
            <v>重庆待定价项目-未入库</v>
          </cell>
        </row>
        <row r="2701">
          <cell r="D2701" t="str">
            <v>250402029</v>
          </cell>
        </row>
        <row r="2702">
          <cell r="B2702" t="str">
            <v>重庆待定价项目-未入库</v>
          </cell>
        </row>
        <row r="2702">
          <cell r="D2702" t="str">
            <v>250402030</v>
          </cell>
        </row>
        <row r="2703">
          <cell r="B2703" t="str">
            <v>重庆待定价项目-未入库</v>
          </cell>
        </row>
        <row r="2703">
          <cell r="D2703" t="str">
            <v>250402030.10</v>
          </cell>
        </row>
        <row r="2704">
          <cell r="B2704" t="str">
            <v>重庆待定价项目-未入库</v>
          </cell>
        </row>
        <row r="2704">
          <cell r="D2704" t="str">
            <v>250402030.20</v>
          </cell>
        </row>
        <row r="2705">
          <cell r="B2705" t="str">
            <v>重庆待定价项目-未入库</v>
          </cell>
        </row>
        <row r="2705">
          <cell r="D2705" t="str">
            <v>250402030.30</v>
          </cell>
        </row>
        <row r="2706">
          <cell r="B2706" t="str">
            <v>002504020310000-250402031</v>
          </cell>
        </row>
        <row r="2706">
          <cell r="D2706" t="str">
            <v>250402031</v>
          </cell>
        </row>
        <row r="2707">
          <cell r="B2707" t="str">
            <v>002504020310100-250402031.10</v>
          </cell>
        </row>
        <row r="2707">
          <cell r="D2707" t="str">
            <v>250402031.10</v>
          </cell>
        </row>
        <row r="2708">
          <cell r="B2708" t="str">
            <v>002504020310200-250402031.20</v>
          </cell>
        </row>
        <row r="2708">
          <cell r="D2708" t="str">
            <v>250402031.20</v>
          </cell>
        </row>
        <row r="2709">
          <cell r="B2709" t="str">
            <v>002504020310300-250402031.30</v>
          </cell>
        </row>
        <row r="2709">
          <cell r="D2709" t="str">
            <v>250402031.30</v>
          </cell>
        </row>
        <row r="2710">
          <cell r="B2710" t="str">
            <v>002504020320000-250402032</v>
          </cell>
        </row>
        <row r="2710">
          <cell r="D2710" t="str">
            <v>250402032</v>
          </cell>
        </row>
        <row r="2711">
          <cell r="B2711" t="str">
            <v>重庆待定价项目-未入库</v>
          </cell>
        </row>
        <row r="2711">
          <cell r="D2711" t="str">
            <v>250402033</v>
          </cell>
        </row>
        <row r="2712">
          <cell r="B2712" t="str">
            <v>重庆待定价项目-未入库</v>
          </cell>
        </row>
        <row r="2712">
          <cell r="D2712" t="str">
            <v>250402033.10</v>
          </cell>
        </row>
        <row r="2713">
          <cell r="B2713" t="str">
            <v>重庆待定价项目-未入库</v>
          </cell>
        </row>
        <row r="2713">
          <cell r="D2713" t="str">
            <v>250402033.20</v>
          </cell>
        </row>
        <row r="2714">
          <cell r="B2714" t="str">
            <v>002504020340000-CGFF1000</v>
          </cell>
        </row>
        <row r="2714">
          <cell r="D2714" t="str">
            <v>CGFF1000</v>
          </cell>
        </row>
        <row r="2715">
          <cell r="B2715" t="str">
            <v>002504020350000-250402035</v>
          </cell>
        </row>
        <row r="2715">
          <cell r="D2715" t="str">
            <v>250402035</v>
          </cell>
        </row>
        <row r="2716">
          <cell r="B2716" t="str">
            <v>002504020350100-250402035.01</v>
          </cell>
        </row>
        <row r="2716">
          <cell r="D2716" t="str">
            <v>250402035.01</v>
          </cell>
        </row>
        <row r="2717">
          <cell r="B2717" t="str">
            <v>002504020350200-250402035.02</v>
          </cell>
        </row>
        <row r="2717">
          <cell r="D2717" t="str">
            <v>250402035.02</v>
          </cell>
        </row>
        <row r="2718">
          <cell r="B2718" t="str">
            <v>002504020360000-250402036</v>
          </cell>
        </row>
        <row r="2718">
          <cell r="D2718" t="str">
            <v>250402036</v>
          </cell>
        </row>
        <row r="2719">
          <cell r="B2719" t="str">
            <v>002504020370000-250402037</v>
          </cell>
        </row>
        <row r="2719">
          <cell r="D2719" t="str">
            <v>250402037</v>
          </cell>
        </row>
        <row r="2720">
          <cell r="B2720" t="str">
            <v>002504020380000-250402038</v>
          </cell>
        </row>
        <row r="2720">
          <cell r="D2720" t="str">
            <v>250402038</v>
          </cell>
        </row>
        <row r="2721">
          <cell r="B2721" t="str">
            <v>002504020380000-250402038.01</v>
          </cell>
        </row>
        <row r="2721">
          <cell r="D2721" t="str">
            <v>250402038.01</v>
          </cell>
        </row>
        <row r="2722">
          <cell r="B2722" t="str">
            <v>002504020390000-250402039</v>
          </cell>
        </row>
        <row r="2722">
          <cell r="D2722" t="str">
            <v>250402039</v>
          </cell>
        </row>
        <row r="2723">
          <cell r="B2723" t="str">
            <v>002504020400000-250402040</v>
          </cell>
        </row>
        <row r="2723">
          <cell r="D2723" t="str">
            <v>250402040</v>
          </cell>
        </row>
        <row r="2724">
          <cell r="B2724" t="str">
            <v>002504020410000-250402041</v>
          </cell>
        </row>
        <row r="2724">
          <cell r="D2724" t="str">
            <v>250402041</v>
          </cell>
        </row>
        <row r="2725">
          <cell r="B2725" t="str">
            <v>002504020420000-CGFN1000</v>
          </cell>
        </row>
        <row r="2725">
          <cell r="D2725" t="str">
            <v>CGFN1000</v>
          </cell>
        </row>
        <row r="2726">
          <cell r="B2726" t="str">
            <v>002504020430000-250402043</v>
          </cell>
        </row>
        <row r="2726">
          <cell r="D2726" t="str">
            <v>250402043</v>
          </cell>
        </row>
        <row r="2727">
          <cell r="B2727" t="str">
            <v>002504020440000-CGFQ1000</v>
          </cell>
        </row>
        <row r="2727">
          <cell r="D2727" t="str">
            <v>CGFQ1000</v>
          </cell>
        </row>
        <row r="2728">
          <cell r="B2728" t="str">
            <v>重庆待定价项目-未入库</v>
          </cell>
        </row>
        <row r="2728">
          <cell r="D2728" t="str">
            <v>250402045</v>
          </cell>
        </row>
        <row r="2729">
          <cell r="B2729" t="str">
            <v>重庆待定价项目-未入库</v>
          </cell>
        </row>
        <row r="2729">
          <cell r="D2729" t="str">
            <v>250402046</v>
          </cell>
        </row>
        <row r="2730">
          <cell r="B2730" t="str">
            <v>002504020470000-250402047</v>
          </cell>
        </row>
        <row r="2730">
          <cell r="D2730" t="str">
            <v>250402047</v>
          </cell>
        </row>
        <row r="2731">
          <cell r="B2731" t="str">
            <v>重庆待定价项目-未入库</v>
          </cell>
        </row>
        <row r="2731">
          <cell r="D2731" t="str">
            <v>250402048</v>
          </cell>
        </row>
        <row r="2732">
          <cell r="B2732" t="str">
            <v>002504020490000-CGFV1000</v>
          </cell>
        </row>
        <row r="2732">
          <cell r="D2732" t="str">
            <v>CGFV1000</v>
          </cell>
        </row>
        <row r="2733">
          <cell r="B2733" t="str">
            <v>重庆待定价项目-未入库</v>
          </cell>
        </row>
        <row r="2733">
          <cell r="D2733" t="str">
            <v>250402050</v>
          </cell>
        </row>
        <row r="2734">
          <cell r="B2734" t="str">
            <v>重庆待定价项目-未入库</v>
          </cell>
        </row>
        <row r="2734">
          <cell r="D2734" t="str">
            <v>250402051</v>
          </cell>
        </row>
        <row r="2735">
          <cell r="B2735" t="str">
            <v>002504020520000-CGFY1000</v>
          </cell>
        </row>
        <row r="2735">
          <cell r="D2735" t="str">
            <v>CGFY1000</v>
          </cell>
        </row>
        <row r="2736">
          <cell r="B2736" t="str">
            <v>002504020530000-250402053</v>
          </cell>
        </row>
        <row r="2736">
          <cell r="D2736" t="str">
            <v>250402053</v>
          </cell>
        </row>
        <row r="2737">
          <cell r="B2737" t="str">
            <v>重庆待定价项目-未入库</v>
          </cell>
        </row>
        <row r="2737">
          <cell r="D2737" t="str">
            <v>250402054</v>
          </cell>
        </row>
        <row r="2738">
          <cell r="B2738" t="str">
            <v>重庆待定价项目-未入库</v>
          </cell>
        </row>
        <row r="2738">
          <cell r="D2738" t="str">
            <v>250402055</v>
          </cell>
        </row>
        <row r="2739">
          <cell r="B2739" t="str">
            <v>502504020700000-A250402056</v>
          </cell>
        </row>
        <row r="2739">
          <cell r="D2739" t="str">
            <v>A250402056</v>
          </cell>
        </row>
        <row r="2740">
          <cell r="B2740" t="str">
            <v>502504020790000-A250402057</v>
          </cell>
        </row>
        <row r="2740">
          <cell r="D2740" t="str">
            <v>A250402057</v>
          </cell>
        </row>
        <row r="2741">
          <cell r="B2741" t="str">
            <v>502504021230000-250402058</v>
          </cell>
        </row>
        <row r="2741">
          <cell r="D2741" t="str">
            <v>250402058</v>
          </cell>
        </row>
        <row r="2742">
          <cell r="B2742" t="str">
            <v>502504040340000-250402059</v>
          </cell>
        </row>
        <row r="2742">
          <cell r="D2742" t="str">
            <v>250402059</v>
          </cell>
        </row>
        <row r="2743">
          <cell r="B2743" t="str">
            <v>002504021170000-CGKE1000</v>
          </cell>
        </row>
        <row r="2743">
          <cell r="D2743" t="str">
            <v>CGKE1000</v>
          </cell>
        </row>
        <row r="2744">
          <cell r="B2744" t="str">
            <v>002504021180000-CGKF1000</v>
          </cell>
        </row>
        <row r="2744">
          <cell r="D2744" t="str">
            <v>CGKF1000</v>
          </cell>
        </row>
        <row r="2745">
          <cell r="B2745" t="str">
            <v>002504020630000-CGGP1000</v>
          </cell>
        </row>
        <row r="2745">
          <cell r="D2745" t="str">
            <v>CGGP1000</v>
          </cell>
        </row>
        <row r="2746">
          <cell r="B2746" t="str">
            <v>002504020700000-CGGW1000</v>
          </cell>
        </row>
        <row r="2746">
          <cell r="D2746" t="str">
            <v>CGGW1000</v>
          </cell>
        </row>
        <row r="2747">
          <cell r="B2747" t="str">
            <v>002504021080000-CGJS1000</v>
          </cell>
        </row>
        <row r="2747">
          <cell r="D2747" t="str">
            <v>CGJS1000</v>
          </cell>
        </row>
        <row r="2748">
          <cell r="B2748" t="str">
            <v>002504021150000-250402062</v>
          </cell>
        </row>
        <row r="2748">
          <cell r="D2748" t="str">
            <v>250402062</v>
          </cell>
        </row>
        <row r="2749">
          <cell r="B2749" t="str">
            <v>002504021140000-250402062.10</v>
          </cell>
        </row>
        <row r="2749">
          <cell r="D2749" t="str">
            <v>250402062.10</v>
          </cell>
        </row>
        <row r="2750">
          <cell r="B2750" t="str">
            <v>502504021360000-250402060</v>
          </cell>
        </row>
        <row r="2750">
          <cell r="D2750" t="str">
            <v>250402060</v>
          </cell>
        </row>
        <row r="2751">
          <cell r="B2751" t="str">
            <v>502504021450000-250402061</v>
          </cell>
        </row>
        <row r="2751">
          <cell r="D2751" t="str">
            <v>250402061</v>
          </cell>
        </row>
        <row r="2752">
          <cell r="B2752" t="str">
            <v/>
          </cell>
        </row>
        <row r="2752">
          <cell r="D2752" t="str">
            <v>250403</v>
          </cell>
        </row>
        <row r="2753">
          <cell r="B2753" t="str">
            <v>002504030010000-250403001</v>
          </cell>
        </row>
        <row r="2753">
          <cell r="D2753" t="str">
            <v>250403001</v>
          </cell>
        </row>
        <row r="2754">
          <cell r="B2754" t="str">
            <v>002504030010000-250403001.01</v>
          </cell>
        </row>
        <row r="2754">
          <cell r="D2754" t="str">
            <v>250403001.01</v>
          </cell>
        </row>
        <row r="2755">
          <cell r="B2755" t="str">
            <v>002504030010100-250403001.10</v>
          </cell>
        </row>
        <row r="2755">
          <cell r="D2755" t="str">
            <v>250403001.10</v>
          </cell>
        </row>
        <row r="2756">
          <cell r="B2756" t="str">
            <v>002504030010200-250403001.20</v>
          </cell>
        </row>
        <row r="2756">
          <cell r="D2756" t="str">
            <v>250403001.20</v>
          </cell>
        </row>
        <row r="2757">
          <cell r="B2757" t="str">
            <v>002504030020000-250403002</v>
          </cell>
        </row>
        <row r="2757">
          <cell r="D2757" t="str">
            <v>250403002</v>
          </cell>
        </row>
        <row r="2758">
          <cell r="B2758" t="str">
            <v>002504030020200-250403002.01</v>
          </cell>
        </row>
        <row r="2758">
          <cell r="D2758" t="str">
            <v>250403002.01</v>
          </cell>
        </row>
        <row r="2759">
          <cell r="B2759" t="str">
            <v>002504030030000-250403003</v>
          </cell>
        </row>
        <row r="2759">
          <cell r="D2759" t="str">
            <v>250403003</v>
          </cell>
        </row>
        <row r="2760">
          <cell r="B2760" t="str">
            <v>002504030030000-250403003.01</v>
          </cell>
        </row>
        <row r="2760">
          <cell r="D2760" t="str">
            <v>250403003.01</v>
          </cell>
        </row>
        <row r="2761">
          <cell r="B2761" t="str">
            <v>002504030040000-250403004</v>
          </cell>
        </row>
        <row r="2761">
          <cell r="D2761" t="str">
            <v>250403004</v>
          </cell>
        </row>
        <row r="2762">
          <cell r="B2762" t="str">
            <v>002504030040001-250403004.01</v>
          </cell>
        </row>
        <row r="2762">
          <cell r="D2762" t="str">
            <v>250403004.01</v>
          </cell>
        </row>
        <row r="2763">
          <cell r="B2763" t="str">
            <v>002504030050000-250403005</v>
          </cell>
        </row>
        <row r="2763">
          <cell r="D2763" t="str">
            <v>250403005</v>
          </cell>
        </row>
        <row r="2764">
          <cell r="B2764" t="str">
            <v>002504030050001-250403005.01</v>
          </cell>
        </row>
        <row r="2764">
          <cell r="D2764" t="str">
            <v>250403005.01</v>
          </cell>
        </row>
        <row r="2765">
          <cell r="B2765" t="str">
            <v>002504030060000-250403006</v>
          </cell>
        </row>
        <row r="2765">
          <cell r="D2765" t="str">
            <v>250403006</v>
          </cell>
        </row>
        <row r="2766">
          <cell r="B2766" t="str">
            <v>002504030060001-250403006.01</v>
          </cell>
        </row>
        <row r="2766">
          <cell r="D2766" t="str">
            <v>250403006.01</v>
          </cell>
        </row>
        <row r="2767">
          <cell r="B2767" t="str">
            <v>002504030070000-250403007</v>
          </cell>
        </row>
        <row r="2767">
          <cell r="D2767" t="str">
            <v>250403007</v>
          </cell>
        </row>
        <row r="2768">
          <cell r="B2768" t="str">
            <v>002504030070001-250403007.01</v>
          </cell>
        </row>
        <row r="2768">
          <cell r="D2768" t="str">
            <v>250403007.01</v>
          </cell>
        </row>
        <row r="2769">
          <cell r="B2769" t="str">
            <v>002504030080000-250403008</v>
          </cell>
        </row>
        <row r="2769">
          <cell r="D2769" t="str">
            <v>250403008</v>
          </cell>
        </row>
        <row r="2770">
          <cell r="B2770" t="str">
            <v>002504030090000-250403009</v>
          </cell>
        </row>
        <row r="2770">
          <cell r="D2770" t="str">
            <v>250403009</v>
          </cell>
        </row>
        <row r="2771">
          <cell r="B2771" t="str">
            <v>002504030090000-250403009.01</v>
          </cell>
        </row>
        <row r="2771">
          <cell r="D2771" t="str">
            <v>250403009.01</v>
          </cell>
        </row>
        <row r="2772">
          <cell r="B2772" t="str">
            <v>002504030100000-250403010</v>
          </cell>
        </row>
        <row r="2772">
          <cell r="D2772" t="str">
            <v>250403010</v>
          </cell>
        </row>
        <row r="2773">
          <cell r="B2773" t="str">
            <v>002504030100000-250403010.01</v>
          </cell>
        </row>
        <row r="2773">
          <cell r="D2773" t="str">
            <v>250403010.01</v>
          </cell>
        </row>
        <row r="2774">
          <cell r="B2774" t="str">
            <v>002504030110000-250403011</v>
          </cell>
        </row>
        <row r="2774">
          <cell r="D2774" t="str">
            <v>250403011</v>
          </cell>
        </row>
        <row r="2775">
          <cell r="B2775" t="str">
            <v>002504030110100-250403011.10</v>
          </cell>
        </row>
        <row r="2775">
          <cell r="D2775" t="str">
            <v>250403011.10</v>
          </cell>
        </row>
        <row r="2776">
          <cell r="B2776" t="str">
            <v>002504030120000-250403012</v>
          </cell>
        </row>
        <row r="2776">
          <cell r="D2776" t="str">
            <v>250403012</v>
          </cell>
        </row>
        <row r="2777">
          <cell r="B2777" t="str">
            <v>002504030120100-250403012.10</v>
          </cell>
        </row>
        <row r="2777">
          <cell r="D2777" t="str">
            <v>250403012.10</v>
          </cell>
        </row>
        <row r="2778">
          <cell r="B2778" t="str">
            <v>002504030130000-250403013</v>
          </cell>
        </row>
        <row r="2778">
          <cell r="D2778" t="str">
            <v>250403013</v>
          </cell>
        </row>
        <row r="2779">
          <cell r="B2779" t="str">
            <v>002504030130000-250403013.01</v>
          </cell>
        </row>
        <row r="2779">
          <cell r="D2779" t="str">
            <v>250403013.01</v>
          </cell>
        </row>
        <row r="2780">
          <cell r="B2780" t="str">
            <v>002504030140000-250403014</v>
          </cell>
        </row>
        <row r="2780">
          <cell r="D2780" t="str">
            <v>250403014</v>
          </cell>
        </row>
        <row r="2781">
          <cell r="B2781" t="str">
            <v>002504030150000-250403015</v>
          </cell>
        </row>
        <row r="2781">
          <cell r="D2781" t="str">
            <v>250403015</v>
          </cell>
        </row>
        <row r="2782">
          <cell r="B2782" t="str">
            <v>002504030160000-250403016</v>
          </cell>
        </row>
        <row r="2782">
          <cell r="D2782" t="str">
            <v>250403016</v>
          </cell>
        </row>
        <row r="2783">
          <cell r="B2783" t="str">
            <v>002504030170000-250403017</v>
          </cell>
        </row>
        <row r="2783">
          <cell r="D2783" t="str">
            <v>250403017</v>
          </cell>
        </row>
        <row r="2784">
          <cell r="B2784" t="str">
            <v>002504030170200-250403017.01</v>
          </cell>
        </row>
        <row r="2784">
          <cell r="D2784" t="str">
            <v>250403017.01</v>
          </cell>
        </row>
        <row r="2785">
          <cell r="B2785" t="str">
            <v>002504030170000-250403017.10</v>
          </cell>
        </row>
        <row r="2785">
          <cell r="D2785" t="str">
            <v>250403017.10</v>
          </cell>
        </row>
        <row r="2786">
          <cell r="B2786" t="str">
            <v>002504030170000-250403017.20</v>
          </cell>
        </row>
        <row r="2786">
          <cell r="D2786" t="str">
            <v>250403017.20</v>
          </cell>
        </row>
        <row r="2787">
          <cell r="B2787" t="str">
            <v>002504030180000-250403018</v>
          </cell>
        </row>
        <row r="2787">
          <cell r="D2787" t="str">
            <v>250403018</v>
          </cell>
        </row>
        <row r="2788">
          <cell r="B2788" t="str">
            <v>002504030180100-250403018.01</v>
          </cell>
        </row>
        <row r="2788">
          <cell r="D2788" t="str">
            <v>250403018.01</v>
          </cell>
        </row>
        <row r="2789">
          <cell r="B2789" t="str">
            <v/>
          </cell>
        </row>
        <row r="2789">
          <cell r="D2789" t="str">
            <v>250403019</v>
          </cell>
        </row>
        <row r="2790">
          <cell r="B2790" t="str">
            <v>002504030190000-250403019a</v>
          </cell>
        </row>
        <row r="2790">
          <cell r="D2790" t="str">
            <v>250403019a</v>
          </cell>
        </row>
        <row r="2791">
          <cell r="B2791" t="str">
            <v>002504030190000-250403019a.01</v>
          </cell>
        </row>
        <row r="2791">
          <cell r="D2791" t="str">
            <v>250403019a.01</v>
          </cell>
        </row>
        <row r="2792">
          <cell r="B2792" t="str">
            <v>002504030190000-250403019b</v>
          </cell>
        </row>
        <row r="2792">
          <cell r="D2792" t="str">
            <v>250403019b</v>
          </cell>
        </row>
        <row r="2793">
          <cell r="B2793" t="str">
            <v>002504030200000-250403020</v>
          </cell>
        </row>
        <row r="2793">
          <cell r="D2793" t="str">
            <v>250403020</v>
          </cell>
        </row>
        <row r="2794">
          <cell r="B2794" t="str">
            <v>002504030200000-250403020.01</v>
          </cell>
        </row>
        <row r="2794">
          <cell r="D2794" t="str">
            <v>250403020.01</v>
          </cell>
        </row>
        <row r="2795">
          <cell r="B2795" t="str">
            <v>002504030200100-250403020.02</v>
          </cell>
        </row>
        <row r="2795">
          <cell r="D2795" t="str">
            <v>250403020.02</v>
          </cell>
        </row>
        <row r="2796">
          <cell r="B2796" t="str">
            <v>002504030200000-250403020.03</v>
          </cell>
        </row>
        <row r="2796">
          <cell r="D2796" t="str">
            <v>250403020.03</v>
          </cell>
        </row>
        <row r="2797">
          <cell r="B2797" t="str">
            <v>002504030200000-250403020.10</v>
          </cell>
        </row>
        <row r="2797">
          <cell r="D2797" t="str">
            <v>250403020.10</v>
          </cell>
        </row>
        <row r="2798">
          <cell r="B2798" t="str">
            <v>002504030200000-250403020.20</v>
          </cell>
        </row>
        <row r="2798">
          <cell r="D2798" t="str">
            <v>250403020.20</v>
          </cell>
        </row>
        <row r="2799">
          <cell r="B2799" t="str">
            <v>002504030210000-250403021</v>
          </cell>
        </row>
        <row r="2799">
          <cell r="D2799" t="str">
            <v>250403021</v>
          </cell>
        </row>
        <row r="2800">
          <cell r="B2800" t="str">
            <v>002504030210000-250403021.01</v>
          </cell>
        </row>
        <row r="2800">
          <cell r="D2800" t="str">
            <v>250403021.01</v>
          </cell>
        </row>
        <row r="2801">
          <cell r="B2801" t="str">
            <v>002504030210200-250403021.02</v>
          </cell>
        </row>
        <row r="2801">
          <cell r="D2801" t="str">
            <v>250403021.02</v>
          </cell>
        </row>
        <row r="2802">
          <cell r="B2802" t="str">
            <v>002504030210000-250403021.03</v>
          </cell>
        </row>
        <row r="2802">
          <cell r="D2802" t="str">
            <v>250403021.03</v>
          </cell>
        </row>
        <row r="2803">
          <cell r="B2803" t="str">
            <v>002504030210000-250403021.10</v>
          </cell>
        </row>
        <row r="2803">
          <cell r="D2803" t="str">
            <v>250403021.10</v>
          </cell>
        </row>
        <row r="2804">
          <cell r="B2804" t="str">
            <v>002504030210000-250403021.20</v>
          </cell>
        </row>
        <row r="2804">
          <cell r="D2804" t="str">
            <v>250403021.20</v>
          </cell>
        </row>
        <row r="2805">
          <cell r="B2805" t="str">
            <v/>
          </cell>
        </row>
        <row r="2805">
          <cell r="D2805" t="str">
            <v>250403022</v>
          </cell>
        </row>
        <row r="2806">
          <cell r="B2806" t="str">
            <v>002504030220000-250403022a</v>
          </cell>
        </row>
        <row r="2806">
          <cell r="D2806" t="str">
            <v>250403022a</v>
          </cell>
        </row>
        <row r="2807">
          <cell r="B2807" t="str">
            <v>002504030220000-250403022b</v>
          </cell>
        </row>
        <row r="2807">
          <cell r="D2807" t="str">
            <v>250403022b</v>
          </cell>
        </row>
        <row r="2808">
          <cell r="B2808" t="str">
            <v>002504030230000-250403023</v>
          </cell>
        </row>
        <row r="2808">
          <cell r="D2808" t="str">
            <v>250403023</v>
          </cell>
        </row>
        <row r="2809">
          <cell r="B2809" t="str">
            <v>002504030230000-250403023.01</v>
          </cell>
        </row>
        <row r="2809">
          <cell r="D2809" t="str">
            <v>250403023.01</v>
          </cell>
        </row>
        <row r="2810">
          <cell r="B2810" t="str">
            <v>002504030230000-250403023.02</v>
          </cell>
        </row>
        <row r="2810">
          <cell r="D2810" t="str">
            <v>250403023.02</v>
          </cell>
        </row>
        <row r="2811">
          <cell r="B2811" t="str">
            <v>002504030230100-250403023.03</v>
          </cell>
        </row>
        <row r="2811">
          <cell r="D2811" t="str">
            <v>250403023.03</v>
          </cell>
        </row>
        <row r="2812">
          <cell r="B2812" t="str">
            <v>002504030230000-250403023.04</v>
          </cell>
        </row>
        <row r="2812">
          <cell r="D2812" t="str">
            <v>250403023.04</v>
          </cell>
        </row>
        <row r="2813">
          <cell r="B2813" t="str">
            <v>002504030230000-250403023.10</v>
          </cell>
        </row>
        <row r="2813">
          <cell r="D2813" t="str">
            <v>250403023.10</v>
          </cell>
        </row>
        <row r="2814">
          <cell r="B2814" t="str">
            <v>002504030230000-250403023.20</v>
          </cell>
        </row>
        <row r="2814">
          <cell r="D2814" t="str">
            <v>250403023.20</v>
          </cell>
        </row>
        <row r="2815">
          <cell r="B2815" t="str">
            <v>002504030230000-250403023.30</v>
          </cell>
        </row>
        <row r="2815">
          <cell r="D2815" t="str">
            <v>250403023.30</v>
          </cell>
        </row>
        <row r="2816">
          <cell r="B2816" t="str">
            <v>002504030240000-250403023.40</v>
          </cell>
        </row>
        <row r="2816">
          <cell r="D2816" t="str">
            <v>250403023.40</v>
          </cell>
        </row>
        <row r="2817">
          <cell r="B2817" t="str">
            <v>002504030240000-250403024</v>
          </cell>
        </row>
        <row r="2817">
          <cell r="D2817" t="str">
            <v>250403024</v>
          </cell>
        </row>
        <row r="2818">
          <cell r="B2818" t="str">
            <v>502504031480000-250403024.10</v>
          </cell>
        </row>
        <row r="2818">
          <cell r="D2818" t="str">
            <v>250403024.10</v>
          </cell>
        </row>
        <row r="2819">
          <cell r="B2819" t="str">
            <v>502504031480000-250403024.20</v>
          </cell>
        </row>
        <row r="2819">
          <cell r="D2819" t="str">
            <v>250403024.20</v>
          </cell>
        </row>
        <row r="2820">
          <cell r="B2820" t="str">
            <v>002504030250000-250403025</v>
          </cell>
        </row>
        <row r="2820">
          <cell r="D2820" t="str">
            <v>250403025</v>
          </cell>
        </row>
        <row r="2821">
          <cell r="B2821" t="str">
            <v>002504030250000-250403025.01</v>
          </cell>
        </row>
        <row r="2821">
          <cell r="D2821" t="str">
            <v>250403025.01</v>
          </cell>
        </row>
        <row r="2822">
          <cell r="B2822" t="str">
            <v>002504030250000-250403025.02</v>
          </cell>
        </row>
        <row r="2822">
          <cell r="D2822" t="str">
            <v>250403025.02</v>
          </cell>
        </row>
        <row r="2823">
          <cell r="B2823" t="str">
            <v>002504030250000-250403025.03</v>
          </cell>
        </row>
        <row r="2823">
          <cell r="D2823" t="str">
            <v>250403025.03</v>
          </cell>
        </row>
        <row r="2824">
          <cell r="B2824" t="str">
            <v>002504030250100-250403025.10</v>
          </cell>
        </row>
        <row r="2824">
          <cell r="D2824" t="str">
            <v>250403025.10</v>
          </cell>
        </row>
        <row r="2825">
          <cell r="B2825" t="str">
            <v>002504030250200-250403025.20</v>
          </cell>
        </row>
        <row r="2825">
          <cell r="D2825" t="str">
            <v>250403025.20</v>
          </cell>
        </row>
        <row r="2826">
          <cell r="B2826" t="str">
            <v>002504030250300-250403025.30</v>
          </cell>
        </row>
        <row r="2826">
          <cell r="D2826" t="str">
            <v>250403025.30</v>
          </cell>
        </row>
        <row r="2827">
          <cell r="B2827" t="str">
            <v>002504030250400-250403025.40</v>
          </cell>
        </row>
        <row r="2827">
          <cell r="D2827" t="str">
            <v>250403025.40</v>
          </cell>
        </row>
        <row r="2828">
          <cell r="B2828" t="str">
            <v>002504030250500-250403025.50</v>
          </cell>
        </row>
        <row r="2828">
          <cell r="D2828" t="str">
            <v>250403025.50</v>
          </cell>
        </row>
        <row r="2829">
          <cell r="B2829" t="str">
            <v>002504030250000-250403025.60</v>
          </cell>
        </row>
        <row r="2829">
          <cell r="D2829" t="str">
            <v>250403025.60</v>
          </cell>
        </row>
        <row r="2830">
          <cell r="B2830" t="str">
            <v>002504030250700-250403025.70</v>
          </cell>
        </row>
        <row r="2830">
          <cell r="D2830" t="str">
            <v>250403025.70</v>
          </cell>
        </row>
        <row r="2831">
          <cell r="B2831" t="str">
            <v>002504030250000-250403025.80</v>
          </cell>
        </row>
        <row r="2831">
          <cell r="D2831" t="str">
            <v>250403025.80</v>
          </cell>
        </row>
        <row r="2832">
          <cell r="B2832" t="str">
            <v>002504030250800-250403025.90</v>
          </cell>
        </row>
        <row r="2832">
          <cell r="D2832" t="str">
            <v>250403025.90</v>
          </cell>
        </row>
        <row r="2833">
          <cell r="B2833" t="str">
            <v>002504030260000-250403026</v>
          </cell>
        </row>
        <row r="2833">
          <cell r="D2833" t="str">
            <v>250403026</v>
          </cell>
        </row>
        <row r="2834">
          <cell r="B2834" t="str">
            <v>002504030260000-250403026.01</v>
          </cell>
        </row>
        <row r="2834">
          <cell r="D2834" t="str">
            <v>250403026.01</v>
          </cell>
        </row>
        <row r="2835">
          <cell r="B2835" t="str">
            <v>002504030270000-250403027</v>
          </cell>
        </row>
        <row r="2835">
          <cell r="D2835" t="str">
            <v>250403027</v>
          </cell>
        </row>
        <row r="2836">
          <cell r="B2836" t="str">
            <v>002504030270000-250403027.01</v>
          </cell>
        </row>
        <row r="2836">
          <cell r="D2836" t="str">
            <v>250403027.01</v>
          </cell>
        </row>
        <row r="2837">
          <cell r="B2837" t="str">
            <v>002504030280000-250403028</v>
          </cell>
        </row>
        <row r="2837">
          <cell r="D2837" t="str">
            <v>250403028</v>
          </cell>
        </row>
        <row r="2838">
          <cell r="B2838" t="str">
            <v>002504030280000-250403028.01</v>
          </cell>
        </row>
        <row r="2838">
          <cell r="D2838" t="str">
            <v>250403028.01</v>
          </cell>
        </row>
        <row r="2839">
          <cell r="B2839" t="str">
            <v>002504030290000-250403029</v>
          </cell>
        </row>
        <row r="2839">
          <cell r="D2839" t="str">
            <v>250403029</v>
          </cell>
        </row>
        <row r="2840">
          <cell r="B2840" t="str">
            <v>002504030290000-250403029.01</v>
          </cell>
        </row>
        <row r="2840">
          <cell r="D2840" t="str">
            <v>250403029.01</v>
          </cell>
        </row>
        <row r="2841">
          <cell r="B2841" t="str">
            <v>002504030300000-250403030</v>
          </cell>
        </row>
        <row r="2841">
          <cell r="D2841" t="str">
            <v>250403030</v>
          </cell>
        </row>
        <row r="2842">
          <cell r="B2842" t="str">
            <v>002504030300000-250403030.01</v>
          </cell>
        </row>
        <row r="2842">
          <cell r="D2842" t="str">
            <v>250403030.01</v>
          </cell>
        </row>
        <row r="2843">
          <cell r="B2843" t="str">
            <v>002504030310000-250403031</v>
          </cell>
        </row>
        <row r="2843">
          <cell r="D2843" t="str">
            <v>250403031</v>
          </cell>
        </row>
        <row r="2844">
          <cell r="B2844" t="str">
            <v>002504030310100-250403031.01</v>
          </cell>
        </row>
        <row r="2844">
          <cell r="D2844" t="str">
            <v>250403031.01</v>
          </cell>
        </row>
        <row r="2845">
          <cell r="B2845" t="str">
            <v>002504030320000-250403032</v>
          </cell>
        </row>
        <row r="2845">
          <cell r="D2845" t="str">
            <v>250403032</v>
          </cell>
        </row>
        <row r="2846">
          <cell r="B2846" t="str">
            <v>002504030320000-250403032.01</v>
          </cell>
        </row>
        <row r="2846">
          <cell r="D2846" t="str">
            <v>250403032.01</v>
          </cell>
        </row>
        <row r="2847">
          <cell r="B2847" t="str">
            <v>002504030330000-250403033</v>
          </cell>
        </row>
        <row r="2847">
          <cell r="D2847" t="str">
            <v>250403033</v>
          </cell>
        </row>
        <row r="2848">
          <cell r="B2848" t="str">
            <v>002504030330000-250403033.01</v>
          </cell>
        </row>
        <row r="2848">
          <cell r="D2848" t="str">
            <v>250403033.01</v>
          </cell>
        </row>
        <row r="2849">
          <cell r="B2849" t="str">
            <v>002504030330100-250403033.10</v>
          </cell>
        </row>
        <row r="2849">
          <cell r="D2849" t="str">
            <v>250403033.10</v>
          </cell>
        </row>
        <row r="2850">
          <cell r="B2850" t="str">
            <v>002504030330200-250403033.20</v>
          </cell>
        </row>
        <row r="2850">
          <cell r="D2850" t="str">
            <v>250403033.20</v>
          </cell>
        </row>
        <row r="2851">
          <cell r="B2851" t="str">
            <v>002504030340000-250403034</v>
          </cell>
        </row>
        <row r="2851">
          <cell r="D2851" t="str">
            <v>250403034</v>
          </cell>
        </row>
        <row r="2852">
          <cell r="B2852" t="str">
            <v>002504030350000-250403035</v>
          </cell>
        </row>
        <row r="2852">
          <cell r="D2852" t="str">
            <v>250403035</v>
          </cell>
        </row>
        <row r="2853">
          <cell r="B2853" t="str">
            <v>002504030350100-250403035.10</v>
          </cell>
        </row>
        <row r="2853">
          <cell r="D2853" t="str">
            <v>250403035.10</v>
          </cell>
        </row>
        <row r="2854">
          <cell r="B2854" t="str">
            <v>002504030350200-250403035.20</v>
          </cell>
        </row>
        <row r="2854">
          <cell r="D2854" t="str">
            <v>250403035.20</v>
          </cell>
        </row>
        <row r="2855">
          <cell r="B2855" t="str">
            <v>002504030350300-250403035.30</v>
          </cell>
        </row>
        <row r="2855">
          <cell r="D2855" t="str">
            <v>250403035.30</v>
          </cell>
        </row>
        <row r="2856">
          <cell r="B2856" t="str">
            <v>002504030350400-250403035.40</v>
          </cell>
        </row>
        <row r="2856">
          <cell r="D2856" t="str">
            <v>250403035.40</v>
          </cell>
        </row>
        <row r="2857">
          <cell r="B2857" t="str">
            <v>002504030350500-250403035.50</v>
          </cell>
        </row>
        <row r="2857">
          <cell r="D2857" t="str">
            <v>250403035.50</v>
          </cell>
        </row>
        <row r="2858">
          <cell r="B2858" t="str">
            <v>002504030360000-250403036</v>
          </cell>
        </row>
        <row r="2858">
          <cell r="D2858" t="str">
            <v>250403036</v>
          </cell>
        </row>
        <row r="2859">
          <cell r="B2859" t="str">
            <v>002504030370000-250403037</v>
          </cell>
        </row>
        <row r="2859">
          <cell r="D2859" t="str">
            <v>250403037</v>
          </cell>
        </row>
        <row r="2860">
          <cell r="B2860" t="str">
            <v>002504030380000-250403038</v>
          </cell>
        </row>
        <row r="2860">
          <cell r="D2860" t="str">
            <v>250403038</v>
          </cell>
        </row>
        <row r="2861">
          <cell r="B2861" t="str">
            <v>002504030390000-250403039</v>
          </cell>
        </row>
        <row r="2861">
          <cell r="D2861" t="str">
            <v>250403039</v>
          </cell>
        </row>
        <row r="2862">
          <cell r="B2862" t="str">
            <v>002504030400000-250403040</v>
          </cell>
        </row>
        <row r="2862">
          <cell r="D2862" t="str">
            <v>250403040</v>
          </cell>
        </row>
        <row r="2863">
          <cell r="B2863" t="str">
            <v>002504030410000-250403041</v>
          </cell>
        </row>
        <row r="2863">
          <cell r="D2863" t="str">
            <v>250403041</v>
          </cell>
        </row>
        <row r="2864">
          <cell r="B2864" t="str">
            <v>002504030420000-250403042</v>
          </cell>
        </row>
        <row r="2864">
          <cell r="D2864" t="str">
            <v>250403042</v>
          </cell>
        </row>
        <row r="2865">
          <cell r="B2865" t="str">
            <v>002504030420200-250403042.01</v>
          </cell>
        </row>
        <row r="2865">
          <cell r="D2865" t="str">
            <v>250403042.01</v>
          </cell>
        </row>
        <row r="2866">
          <cell r="B2866" t="str">
            <v>002504030420000-250403042.02</v>
          </cell>
        </row>
        <row r="2866">
          <cell r="D2866" t="str">
            <v>250403042.02</v>
          </cell>
        </row>
        <row r="2867">
          <cell r="B2867" t="str">
            <v>002504030420000-250403042.03</v>
          </cell>
        </row>
        <row r="2867">
          <cell r="D2867" t="str">
            <v>250403042.03</v>
          </cell>
        </row>
        <row r="2868">
          <cell r="B2868" t="str">
            <v>002504030420000-250403042.10</v>
          </cell>
        </row>
        <row r="2868">
          <cell r="D2868" t="str">
            <v>250403042.10</v>
          </cell>
        </row>
        <row r="2869">
          <cell r="B2869" t="str">
            <v>002504030420000-250403042.20</v>
          </cell>
        </row>
        <row r="2869">
          <cell r="D2869" t="str">
            <v>250403042.20</v>
          </cell>
        </row>
        <row r="2870">
          <cell r="B2870" t="str">
            <v>002504030420000-250403042.30</v>
          </cell>
        </row>
        <row r="2870">
          <cell r="D2870" t="str">
            <v>250403042.30</v>
          </cell>
        </row>
        <row r="2871">
          <cell r="B2871" t="str">
            <v>002504030420000-250403042.40</v>
          </cell>
        </row>
        <row r="2871">
          <cell r="D2871" t="str">
            <v>250403042.40</v>
          </cell>
        </row>
        <row r="2872">
          <cell r="B2872" t="str">
            <v>002504030420000-250403042.50</v>
          </cell>
        </row>
        <row r="2872">
          <cell r="D2872" t="str">
            <v>250403042.50</v>
          </cell>
        </row>
        <row r="2873">
          <cell r="B2873" t="str">
            <v>002504030430000-250403043</v>
          </cell>
        </row>
        <row r="2873">
          <cell r="D2873" t="str">
            <v>250403043</v>
          </cell>
        </row>
        <row r="2874">
          <cell r="B2874" t="str">
            <v>002504030430200-250403043.01</v>
          </cell>
        </row>
        <row r="2874">
          <cell r="D2874" t="str">
            <v>250403043.01</v>
          </cell>
        </row>
        <row r="2875">
          <cell r="B2875" t="str">
            <v>002504030430000-250403043.02</v>
          </cell>
        </row>
        <row r="2875">
          <cell r="D2875" t="str">
            <v>250403043.02</v>
          </cell>
        </row>
        <row r="2876">
          <cell r="B2876" t="str">
            <v>重庆待定价项目-未入库</v>
          </cell>
        </row>
        <row r="2876">
          <cell r="D2876" t="str">
            <v>250403044</v>
          </cell>
        </row>
        <row r="2877">
          <cell r="B2877" t="str">
            <v>重庆待定价项目-未入库</v>
          </cell>
        </row>
        <row r="2877">
          <cell r="D2877" t="str">
            <v>250403045</v>
          </cell>
        </row>
        <row r="2878">
          <cell r="B2878" t="str">
            <v>002504030460000-250403046</v>
          </cell>
        </row>
        <row r="2878">
          <cell r="D2878" t="str">
            <v>250403046</v>
          </cell>
        </row>
        <row r="2879">
          <cell r="B2879" t="str">
            <v>重庆待定价项目-未入库</v>
          </cell>
        </row>
        <row r="2879">
          <cell r="D2879" t="str">
            <v>250403047</v>
          </cell>
        </row>
        <row r="2880">
          <cell r="B2880" t="str">
            <v>002504030480000-250403048</v>
          </cell>
        </row>
        <row r="2880">
          <cell r="D2880" t="str">
            <v>250403048</v>
          </cell>
        </row>
        <row r="2881">
          <cell r="B2881" t="str">
            <v>重庆待定价项目-未入库</v>
          </cell>
        </row>
        <row r="2881">
          <cell r="D2881" t="str">
            <v>250403049</v>
          </cell>
        </row>
        <row r="2882">
          <cell r="B2882" t="str">
            <v>002504030500000-250403050</v>
          </cell>
        </row>
        <row r="2882">
          <cell r="D2882" t="str">
            <v>250403050</v>
          </cell>
        </row>
        <row r="2883">
          <cell r="B2883" t="str">
            <v>002504030500200-250403050.01</v>
          </cell>
        </row>
        <row r="2883">
          <cell r="D2883" t="str">
            <v>250403050.01</v>
          </cell>
        </row>
        <row r="2884">
          <cell r="B2884" t="str">
            <v>002504030500000-250403050.02</v>
          </cell>
        </row>
        <row r="2884">
          <cell r="D2884" t="str">
            <v>250403050.02</v>
          </cell>
        </row>
        <row r="2885">
          <cell r="B2885" t="str">
            <v>002504030500000-250403050.03</v>
          </cell>
        </row>
        <row r="2885">
          <cell r="D2885" t="str">
            <v>250403050.03</v>
          </cell>
        </row>
        <row r="2886">
          <cell r="B2886" t="str">
            <v>002504030510000-250403051</v>
          </cell>
        </row>
        <row r="2886">
          <cell r="D2886" t="str">
            <v>250403051</v>
          </cell>
        </row>
        <row r="2887">
          <cell r="B2887" t="str">
            <v>002504030510000-250403051.01</v>
          </cell>
        </row>
        <row r="2887">
          <cell r="D2887" t="str">
            <v>250403051.01</v>
          </cell>
        </row>
        <row r="2888">
          <cell r="B2888" t="str">
            <v>重庆待定价项目-未入库</v>
          </cell>
        </row>
        <row r="2888">
          <cell r="D2888" t="str">
            <v>250403052</v>
          </cell>
        </row>
        <row r="2889">
          <cell r="B2889" t="str">
            <v>002504030530000-250403053</v>
          </cell>
        </row>
        <row r="2889">
          <cell r="D2889" t="str">
            <v>250403053</v>
          </cell>
        </row>
        <row r="2890">
          <cell r="B2890" t="str">
            <v>002504030530000-250403053.01</v>
          </cell>
        </row>
        <row r="2890">
          <cell r="D2890" t="str">
            <v>250403053.01</v>
          </cell>
        </row>
        <row r="2891">
          <cell r="B2891" t="str">
            <v>002504030540000-250403054</v>
          </cell>
        </row>
        <row r="2891">
          <cell r="D2891" t="str">
            <v>250403054</v>
          </cell>
        </row>
        <row r="2892">
          <cell r="B2892" t="str">
            <v>002504030550000-250403055</v>
          </cell>
        </row>
        <row r="2892">
          <cell r="D2892" t="str">
            <v>250403055</v>
          </cell>
        </row>
        <row r="2893">
          <cell r="B2893" t="str">
            <v>002504030560000-250403056</v>
          </cell>
        </row>
        <row r="2893">
          <cell r="D2893" t="str">
            <v>250403056</v>
          </cell>
        </row>
        <row r="2894">
          <cell r="B2894" t="str">
            <v>重庆待定价项目-未入库</v>
          </cell>
        </row>
        <row r="2894">
          <cell r="D2894" t="str">
            <v>250403057</v>
          </cell>
        </row>
        <row r="2895">
          <cell r="B2895" t="str">
            <v>002504030580000-250403058</v>
          </cell>
        </row>
        <row r="2895">
          <cell r="D2895" t="str">
            <v>250403058</v>
          </cell>
        </row>
        <row r="2896">
          <cell r="B2896" t="str">
            <v>002504030590000-250403059</v>
          </cell>
        </row>
        <row r="2896">
          <cell r="D2896" t="str">
            <v>250403059</v>
          </cell>
        </row>
        <row r="2897">
          <cell r="B2897" t="str">
            <v>002504030600000-250403060</v>
          </cell>
        </row>
        <row r="2897">
          <cell r="D2897" t="str">
            <v>250403060</v>
          </cell>
        </row>
        <row r="2898">
          <cell r="B2898" t="str">
            <v>002504030610000-250403061</v>
          </cell>
        </row>
        <row r="2898">
          <cell r="D2898" t="str">
            <v>250403061</v>
          </cell>
        </row>
        <row r="2899">
          <cell r="B2899" t="str">
            <v>002504030620000-250403062</v>
          </cell>
        </row>
        <row r="2899">
          <cell r="D2899" t="str">
            <v>250403062</v>
          </cell>
        </row>
        <row r="2900">
          <cell r="B2900" t="str">
            <v>重庆待定价项目-未入库</v>
          </cell>
        </row>
        <row r="2900">
          <cell r="D2900" t="str">
            <v>250403063</v>
          </cell>
        </row>
        <row r="2901">
          <cell r="B2901" t="str">
            <v>002504030640000-250403064</v>
          </cell>
        </row>
        <row r="2901">
          <cell r="D2901" t="str">
            <v>250403064</v>
          </cell>
        </row>
        <row r="2902">
          <cell r="B2902" t="str">
            <v>002504030650000-250403065</v>
          </cell>
        </row>
        <row r="2902">
          <cell r="D2902" t="str">
            <v>250403065</v>
          </cell>
        </row>
        <row r="2903">
          <cell r="B2903" t="str">
            <v>002504030660000-250403066</v>
          </cell>
        </row>
        <row r="2903">
          <cell r="D2903" t="str">
            <v>250403066</v>
          </cell>
        </row>
        <row r="2904">
          <cell r="B2904" t="str">
            <v>002504030660000-250403066.01</v>
          </cell>
        </row>
        <row r="2904">
          <cell r="D2904" t="str">
            <v>250403066.01</v>
          </cell>
        </row>
        <row r="2905">
          <cell r="B2905" t="str">
            <v>002504030660000-250403066.10</v>
          </cell>
        </row>
        <row r="2905">
          <cell r="D2905" t="str">
            <v>250403066.10</v>
          </cell>
        </row>
        <row r="2906">
          <cell r="B2906" t="str">
            <v>002504030660000-250403066.20</v>
          </cell>
        </row>
        <row r="2906">
          <cell r="D2906" t="str">
            <v>250403066.20</v>
          </cell>
        </row>
        <row r="2907">
          <cell r="B2907" t="str">
            <v>重庆待定价项目-未入库</v>
          </cell>
        </row>
        <row r="2907">
          <cell r="D2907" t="str">
            <v>250403067</v>
          </cell>
        </row>
        <row r="2908">
          <cell r="B2908" t="str">
            <v>002504030680000-250403068</v>
          </cell>
        </row>
        <row r="2908">
          <cell r="D2908" t="str">
            <v>250403068</v>
          </cell>
        </row>
        <row r="2909">
          <cell r="B2909" t="str">
            <v>002504030680100-250403068.10</v>
          </cell>
        </row>
        <row r="2909">
          <cell r="D2909" t="str">
            <v>250403068.10</v>
          </cell>
        </row>
        <row r="2910">
          <cell r="B2910" t="str">
            <v>重庆待定价项目-未入库</v>
          </cell>
        </row>
        <row r="2910">
          <cell r="D2910" t="str">
            <v>250403069</v>
          </cell>
        </row>
        <row r="2911">
          <cell r="B2911" t="str">
            <v>重庆待定价项目-未入库</v>
          </cell>
        </row>
        <row r="2911">
          <cell r="D2911" t="str">
            <v>250403069.10</v>
          </cell>
        </row>
        <row r="2912">
          <cell r="B2912" t="str">
            <v>重庆待定价项目-未入库</v>
          </cell>
        </row>
        <row r="2912">
          <cell r="D2912" t="str">
            <v>250403069.20</v>
          </cell>
        </row>
        <row r="2913">
          <cell r="B2913" t="str">
            <v>002504030710000-250403071</v>
          </cell>
        </row>
        <row r="2913">
          <cell r="D2913" t="str">
            <v>250403071</v>
          </cell>
        </row>
        <row r="2914">
          <cell r="B2914" t="str">
            <v>002504030720000-250403072</v>
          </cell>
        </row>
        <row r="2914">
          <cell r="D2914" t="str">
            <v>250403072</v>
          </cell>
        </row>
        <row r="2915">
          <cell r="B2915" t="str">
            <v>重庆待定价项目-未入库</v>
          </cell>
        </row>
        <row r="2915">
          <cell r="D2915" t="str">
            <v>250403073</v>
          </cell>
        </row>
        <row r="2916">
          <cell r="B2916" t="str">
            <v>重庆待定价项目-未入库</v>
          </cell>
        </row>
        <row r="2916">
          <cell r="D2916" t="str">
            <v>250403074</v>
          </cell>
        </row>
        <row r="2917">
          <cell r="B2917" t="str">
            <v>重庆待定价项目-未入库</v>
          </cell>
        </row>
        <row r="2917">
          <cell r="D2917" t="str">
            <v>250403075</v>
          </cell>
        </row>
        <row r="2918">
          <cell r="B2918" t="str">
            <v>重庆待定价项目-未入库</v>
          </cell>
        </row>
        <row r="2918">
          <cell r="D2918" t="str">
            <v>250403076</v>
          </cell>
        </row>
        <row r="2919">
          <cell r="B2919" t="str">
            <v>重庆待定价项目-未入库</v>
          </cell>
        </row>
        <row r="2919">
          <cell r="D2919" t="str">
            <v>250403077</v>
          </cell>
        </row>
        <row r="2920">
          <cell r="B2920" t="str">
            <v>重庆待定价项目-未入库</v>
          </cell>
        </row>
        <row r="2920">
          <cell r="D2920" t="str">
            <v>250403077.10</v>
          </cell>
        </row>
        <row r="2921">
          <cell r="B2921" t="str">
            <v>002504030780000-250403078</v>
          </cell>
        </row>
        <row r="2921">
          <cell r="D2921" t="str">
            <v>250403078</v>
          </cell>
        </row>
        <row r="2922">
          <cell r="B2922" t="str">
            <v>002504030790000-250403079</v>
          </cell>
        </row>
        <row r="2922">
          <cell r="D2922" t="str">
            <v>250403079</v>
          </cell>
        </row>
        <row r="2923">
          <cell r="B2923" t="str">
            <v>002504030800000-250403080</v>
          </cell>
        </row>
        <row r="2923">
          <cell r="D2923" t="str">
            <v>250403080</v>
          </cell>
        </row>
        <row r="2924">
          <cell r="B2924" t="str">
            <v>002504030800000-250403080</v>
          </cell>
        </row>
        <row r="2924">
          <cell r="D2924" t="str">
            <v>250403080</v>
          </cell>
        </row>
        <row r="2925">
          <cell r="B2925" t="str">
            <v>重庆待定价项目-未入库</v>
          </cell>
        </row>
        <row r="2925">
          <cell r="D2925" t="str">
            <v>250403081</v>
          </cell>
        </row>
        <row r="2926">
          <cell r="B2926" t="str">
            <v>502504031490000-A250403082</v>
          </cell>
        </row>
        <row r="2926">
          <cell r="D2926" t="str">
            <v>A250403082</v>
          </cell>
        </row>
        <row r="2927">
          <cell r="B2927" t="str">
            <v>502504031500000-A250403083</v>
          </cell>
        </row>
        <row r="2927">
          <cell r="D2927" t="str">
            <v>A250403083</v>
          </cell>
        </row>
        <row r="2928">
          <cell r="B2928" t="str">
            <v>502504030900000-A250403084</v>
          </cell>
        </row>
        <row r="2928">
          <cell r="D2928" t="str">
            <v>A250403084</v>
          </cell>
        </row>
        <row r="2929">
          <cell r="B2929" t="str">
            <v>502504030900000-A250403084.01</v>
          </cell>
        </row>
        <row r="2929">
          <cell r="D2929" t="str">
            <v>A250403084.01</v>
          </cell>
        </row>
        <row r="2930">
          <cell r="B2930" t="str">
            <v>502504030900000-A250403084.10</v>
          </cell>
        </row>
        <row r="2930">
          <cell r="D2930" t="str">
            <v>A250403084.10</v>
          </cell>
        </row>
        <row r="2931">
          <cell r="B2931" t="str">
            <v>502504030900000-A250403084.20</v>
          </cell>
        </row>
        <row r="2931">
          <cell r="D2931" t="str">
            <v>A250403084.20</v>
          </cell>
        </row>
        <row r="2932">
          <cell r="B2932" t="str">
            <v>502503040660000-A250403085</v>
          </cell>
        </row>
        <row r="2932">
          <cell r="D2932" t="str">
            <v>A250403085</v>
          </cell>
        </row>
        <row r="2933">
          <cell r="B2933" t="str">
            <v>002504030840000-A250403086</v>
          </cell>
        </row>
        <row r="2933">
          <cell r="D2933" t="str">
            <v>A250403086</v>
          </cell>
        </row>
        <row r="2934">
          <cell r="B2934" t="str">
            <v>002504030720000-A250403087</v>
          </cell>
        </row>
        <row r="2934">
          <cell r="D2934" t="str">
            <v>A250403087</v>
          </cell>
        </row>
        <row r="2935">
          <cell r="B2935" t="str">
            <v>002504030850000-250403088</v>
          </cell>
        </row>
        <row r="2935">
          <cell r="D2935" t="str">
            <v>250403088</v>
          </cell>
        </row>
        <row r="2936">
          <cell r="B2936" t="str">
            <v>002504030850000-250403088a</v>
          </cell>
        </row>
        <row r="2936">
          <cell r="D2936" t="str">
            <v>250403088a</v>
          </cell>
        </row>
        <row r="2937">
          <cell r="B2937" t="str">
            <v>002504030860000-250403089</v>
          </cell>
        </row>
        <row r="2937">
          <cell r="D2937" t="str">
            <v>250403089</v>
          </cell>
        </row>
        <row r="2938">
          <cell r="B2938" t="str">
            <v>002504030860000-250403089.10</v>
          </cell>
        </row>
        <row r="2938">
          <cell r="D2938" t="str">
            <v>250403089.10</v>
          </cell>
        </row>
        <row r="2939">
          <cell r="B2939" t="str">
            <v>002504030860000-250403089.20</v>
          </cell>
        </row>
        <row r="2939">
          <cell r="D2939" t="str">
            <v>250403089.20</v>
          </cell>
        </row>
        <row r="2940">
          <cell r="B2940" t="str">
            <v>002504030350000-250403090</v>
          </cell>
        </row>
        <row r="2940">
          <cell r="D2940" t="str">
            <v>250403090</v>
          </cell>
        </row>
        <row r="2941">
          <cell r="B2941" t="str">
            <v>002504030130000-250403091</v>
          </cell>
        </row>
        <row r="2941">
          <cell r="D2941" t="str">
            <v>250403091</v>
          </cell>
        </row>
        <row r="2942">
          <cell r="B2942" t="str">
            <v>002504030030000-250403092</v>
          </cell>
        </row>
        <row r="2942">
          <cell r="D2942" t="str">
            <v>250403092</v>
          </cell>
        </row>
        <row r="2943">
          <cell r="B2943" t="str">
            <v>002504030820000-250403093</v>
          </cell>
        </row>
        <row r="2943">
          <cell r="D2943" t="str">
            <v>250403093</v>
          </cell>
        </row>
        <row r="2944">
          <cell r="B2944" t="str">
            <v>502504030830000-250403094</v>
          </cell>
        </row>
        <row r="2944">
          <cell r="D2944" t="str">
            <v>250403094</v>
          </cell>
        </row>
        <row r="2945">
          <cell r="B2945" t="str">
            <v>002504030820000-CGLB1000</v>
          </cell>
        </row>
        <row r="2945">
          <cell r="D2945" t="str">
            <v>CGLB1000</v>
          </cell>
        </row>
        <row r="2946">
          <cell r="B2946" t="str">
            <v>002504030110000-CGLX1000</v>
          </cell>
        </row>
        <row r="2946">
          <cell r="D2946" t="str">
            <v>CGLX1000</v>
          </cell>
        </row>
        <row r="2947">
          <cell r="B2947" t="str">
            <v>002504030840000-CGLY1000</v>
          </cell>
        </row>
        <row r="2947">
          <cell r="D2947" t="str">
            <v>CGLY1000</v>
          </cell>
        </row>
        <row r="2948">
          <cell r="B2948" t="str">
            <v>002504030840000-CGLY1000.01</v>
          </cell>
        </row>
        <row r="2948">
          <cell r="D2948" t="str">
            <v>CGLY1000.01</v>
          </cell>
        </row>
        <row r="2949">
          <cell r="B2949" t="str">
            <v>502504031610000-250403098</v>
          </cell>
        </row>
        <row r="2949">
          <cell r="D2949" t="str">
            <v>250403098</v>
          </cell>
        </row>
        <row r="2950">
          <cell r="B2950" t="str">
            <v>002504030220000-250403099</v>
          </cell>
        </row>
        <row r="2950">
          <cell r="D2950" t="str">
            <v>250403099</v>
          </cell>
        </row>
        <row r="2951">
          <cell r="B2951" t="str">
            <v>002504030220100-250403099.10</v>
          </cell>
        </row>
        <row r="2951">
          <cell r="D2951" t="str">
            <v>250403099.10</v>
          </cell>
        </row>
        <row r="2952">
          <cell r="B2952" t="str">
            <v>002504030220200-250403099.20</v>
          </cell>
        </row>
        <row r="2952">
          <cell r="D2952" t="str">
            <v>250403099.20</v>
          </cell>
        </row>
        <row r="2953">
          <cell r="B2953" t="str">
            <v>502504031620000-250403100</v>
          </cell>
        </row>
        <row r="2953">
          <cell r="D2953" t="str">
            <v>250403100</v>
          </cell>
        </row>
        <row r="2954">
          <cell r="B2954" t="str">
            <v>502504030900000-250403101</v>
          </cell>
        </row>
        <row r="2954">
          <cell r="D2954" t="str">
            <v>250403101</v>
          </cell>
        </row>
        <row r="2955">
          <cell r="B2955" t="str">
            <v>502504031630000-250403102</v>
          </cell>
        </row>
        <row r="2955">
          <cell r="D2955" t="str">
            <v>250403102</v>
          </cell>
        </row>
        <row r="2956">
          <cell r="B2956" t="str">
            <v>502504031630000-250403102.10</v>
          </cell>
        </row>
        <row r="2956">
          <cell r="D2956" t="str">
            <v>250403102.10</v>
          </cell>
        </row>
        <row r="2957">
          <cell r="B2957" t="str">
            <v>502504031630000-250403102.20</v>
          </cell>
        </row>
        <row r="2957">
          <cell r="D2957" t="str">
            <v>250403102.20</v>
          </cell>
        </row>
        <row r="2958">
          <cell r="B2958" t="str">
            <v>502504031630000-250403102.30</v>
          </cell>
        </row>
        <row r="2958">
          <cell r="D2958" t="str">
            <v>250403102.30</v>
          </cell>
        </row>
        <row r="2959">
          <cell r="B2959" t="str">
            <v>502504031640000-250403103</v>
          </cell>
        </row>
        <row r="2959">
          <cell r="D2959" t="str">
            <v>250403103</v>
          </cell>
        </row>
        <row r="2960">
          <cell r="B2960" t="str">
            <v>502505030020100-250403104</v>
          </cell>
        </row>
        <row r="2960">
          <cell r="D2960" t="str">
            <v>250403104</v>
          </cell>
        </row>
        <row r="2961">
          <cell r="B2961" t="str">
            <v>002504030220000-250403022a.01</v>
          </cell>
        </row>
        <row r="2961">
          <cell r="D2961" t="str">
            <v>250403022a.01</v>
          </cell>
        </row>
        <row r="2962">
          <cell r="B2962" t="str">
            <v>002504030220000-250403022a.02</v>
          </cell>
        </row>
        <row r="2962">
          <cell r="D2962" t="str">
            <v>250403022a.02</v>
          </cell>
        </row>
        <row r="2963">
          <cell r="B2963" t="str">
            <v>002504030220000-250403022a.03</v>
          </cell>
        </row>
        <row r="2963">
          <cell r="D2963" t="str">
            <v>250403022a.03</v>
          </cell>
        </row>
        <row r="2964">
          <cell r="B2964" t="str">
            <v>002504030220100-250403022a.10</v>
          </cell>
        </row>
        <row r="2964">
          <cell r="D2964" t="str">
            <v>250403022a.10</v>
          </cell>
        </row>
        <row r="2965">
          <cell r="B2965" t="str">
            <v>002504030220200-250403022a.20</v>
          </cell>
        </row>
        <row r="2965">
          <cell r="D2965" t="str">
            <v>250403022a.20</v>
          </cell>
        </row>
        <row r="2966">
          <cell r="B2966" t="str">
            <v/>
          </cell>
        </row>
        <row r="2966">
          <cell r="D2966" t="str">
            <v>250404</v>
          </cell>
        </row>
        <row r="2967">
          <cell r="B2967" t="str">
            <v>002504040140000-250404.01</v>
          </cell>
        </row>
        <row r="2967">
          <cell r="D2967" t="str">
            <v>250404.01</v>
          </cell>
        </row>
        <row r="2968">
          <cell r="B2968" t="str">
            <v>002504040140000-250404.02</v>
          </cell>
        </row>
        <row r="2968">
          <cell r="D2968" t="str">
            <v>250404.02</v>
          </cell>
        </row>
        <row r="2969">
          <cell r="B2969" t="str">
            <v>002504040140000-250404.03</v>
          </cell>
        </row>
        <row r="2969">
          <cell r="D2969" t="str">
            <v>250404.03</v>
          </cell>
        </row>
        <row r="2970">
          <cell r="B2970" t="str">
            <v>002504040010000-250404001</v>
          </cell>
        </row>
        <row r="2970">
          <cell r="D2970" t="str">
            <v>250404001</v>
          </cell>
        </row>
        <row r="2971">
          <cell r="B2971" t="str">
            <v>002504040020000-250404002</v>
          </cell>
        </row>
        <row r="2971">
          <cell r="D2971" t="str">
            <v>250404002</v>
          </cell>
        </row>
        <row r="2972">
          <cell r="B2972" t="str">
            <v>002504040030000-250404003</v>
          </cell>
        </row>
        <row r="2972">
          <cell r="D2972" t="str">
            <v>250404003</v>
          </cell>
        </row>
        <row r="2973">
          <cell r="B2973" t="str">
            <v>002504040040000-250404004</v>
          </cell>
        </row>
        <row r="2973">
          <cell r="D2973" t="str">
            <v>250404004</v>
          </cell>
        </row>
        <row r="2974">
          <cell r="B2974" t="str">
            <v>002504040050000-250404005</v>
          </cell>
        </row>
        <row r="2974">
          <cell r="D2974" t="str">
            <v>250404005</v>
          </cell>
        </row>
        <row r="2975">
          <cell r="B2975" t="str">
            <v>002504040060000-250404006</v>
          </cell>
        </row>
        <row r="2975">
          <cell r="D2975" t="str">
            <v>250404006</v>
          </cell>
        </row>
        <row r="2976">
          <cell r="B2976" t="str">
            <v>002504040070000-250404007</v>
          </cell>
        </row>
        <row r="2976">
          <cell r="D2976" t="str">
            <v>250404007</v>
          </cell>
        </row>
        <row r="2977">
          <cell r="B2977" t="str">
            <v>002504040080000-250404008</v>
          </cell>
        </row>
        <row r="2977">
          <cell r="D2977" t="str">
            <v>250404008</v>
          </cell>
        </row>
        <row r="2978">
          <cell r="B2978" t="str">
            <v>002504040090000-250404009</v>
          </cell>
        </row>
        <row r="2978">
          <cell r="D2978" t="str">
            <v>250404009</v>
          </cell>
        </row>
        <row r="2979">
          <cell r="B2979" t="str">
            <v>002504040100000-250404010</v>
          </cell>
        </row>
        <row r="2979">
          <cell r="D2979" t="str">
            <v>250404010</v>
          </cell>
        </row>
        <row r="2980">
          <cell r="B2980" t="str">
            <v>002504040100000-250404010.01</v>
          </cell>
        </row>
        <row r="2980">
          <cell r="D2980" t="str">
            <v>250404010.01</v>
          </cell>
        </row>
        <row r="2981">
          <cell r="B2981" t="str">
            <v>002504040100000-CGRK1000</v>
          </cell>
        </row>
        <row r="2981">
          <cell r="D2981" t="str">
            <v>CGRK1000</v>
          </cell>
        </row>
        <row r="2982">
          <cell r="B2982" t="str">
            <v>002504040110000-250404011</v>
          </cell>
        </row>
        <row r="2982">
          <cell r="D2982" t="str">
            <v>250404011</v>
          </cell>
        </row>
        <row r="2983">
          <cell r="B2983" t="str">
            <v>002504040110000-250404011.10</v>
          </cell>
        </row>
        <row r="2983">
          <cell r="D2983" t="str">
            <v>250404011.10</v>
          </cell>
        </row>
        <row r="2984">
          <cell r="B2984" t="str">
            <v>002504040110000-250404011.20</v>
          </cell>
        </row>
        <row r="2984">
          <cell r="D2984" t="str">
            <v>250404011.20</v>
          </cell>
        </row>
        <row r="2985">
          <cell r="B2985" t="str">
            <v>002504040110000-250404011.30</v>
          </cell>
        </row>
        <row r="2985">
          <cell r="D2985" t="str">
            <v>250404011.30</v>
          </cell>
        </row>
        <row r="2986">
          <cell r="B2986" t="str">
            <v>002504040110000-250404011.40</v>
          </cell>
        </row>
        <row r="2986">
          <cell r="D2986" t="str">
            <v>250404011.40</v>
          </cell>
        </row>
        <row r="2987">
          <cell r="B2987" t="str">
            <v>002504040110000-250404011.50</v>
          </cell>
        </row>
        <row r="2987">
          <cell r="D2987" t="str">
            <v>250404011.50</v>
          </cell>
        </row>
        <row r="2988">
          <cell r="B2988" t="str">
            <v>002504040110000-250404011.60</v>
          </cell>
        </row>
        <row r="2988">
          <cell r="D2988" t="str">
            <v>250404011.60</v>
          </cell>
        </row>
        <row r="2989">
          <cell r="B2989" t="str">
            <v>002504040110000-250404011.70</v>
          </cell>
        </row>
        <row r="2989">
          <cell r="D2989" t="str">
            <v>250404011.70</v>
          </cell>
        </row>
        <row r="2990">
          <cell r="B2990" t="str">
            <v>002504040110000-250404011.80</v>
          </cell>
        </row>
        <row r="2990">
          <cell r="D2990" t="str">
            <v>250404011.80</v>
          </cell>
        </row>
        <row r="2991">
          <cell r="B2991" t="str">
            <v>002504040110000-250404011.90</v>
          </cell>
        </row>
        <row r="2991">
          <cell r="D2991" t="str">
            <v>250404011.90</v>
          </cell>
        </row>
        <row r="2992">
          <cell r="B2992" t="str">
            <v>002504040120000-250404012</v>
          </cell>
        </row>
        <row r="2992">
          <cell r="D2992" t="str">
            <v>250404012</v>
          </cell>
        </row>
        <row r="2993">
          <cell r="B2993" t="str">
            <v>002504040130000-250404013</v>
          </cell>
        </row>
        <row r="2993">
          <cell r="D2993" t="str">
            <v>250404013</v>
          </cell>
        </row>
        <row r="2994">
          <cell r="B2994" t="str">
            <v>002504040140000-250404014</v>
          </cell>
        </row>
        <row r="2994">
          <cell r="D2994" t="str">
            <v>250404014</v>
          </cell>
        </row>
        <row r="2995">
          <cell r="B2995" t="str">
            <v>002504040140100-250404014.10</v>
          </cell>
        </row>
        <row r="2995">
          <cell r="D2995" t="str">
            <v>250404014.10</v>
          </cell>
        </row>
        <row r="2996">
          <cell r="B2996" t="str">
            <v>002504040140200-250404014.20</v>
          </cell>
        </row>
        <row r="2996">
          <cell r="D2996" t="str">
            <v>250404014.20</v>
          </cell>
        </row>
        <row r="2997">
          <cell r="B2997" t="str">
            <v>002504040150000-250404015</v>
          </cell>
        </row>
        <row r="2997">
          <cell r="D2997" t="str">
            <v>250404015</v>
          </cell>
        </row>
        <row r="2998">
          <cell r="B2998" t="str">
            <v>002504040160000-250404016</v>
          </cell>
        </row>
        <row r="2998">
          <cell r="D2998" t="str">
            <v>250404016</v>
          </cell>
        </row>
        <row r="2999">
          <cell r="B2999" t="str">
            <v>002504040170000-250404017</v>
          </cell>
        </row>
        <row r="2999">
          <cell r="D2999" t="str">
            <v>250404017</v>
          </cell>
        </row>
        <row r="3000">
          <cell r="B3000" t="str">
            <v>重庆待定价项目-未入库</v>
          </cell>
        </row>
        <row r="3000">
          <cell r="D3000" t="str">
            <v>250404018</v>
          </cell>
        </row>
        <row r="3001">
          <cell r="B3001" t="str">
            <v>002504040190000-250404019</v>
          </cell>
        </row>
        <row r="3001">
          <cell r="D3001" t="str">
            <v>250404019</v>
          </cell>
        </row>
        <row r="3002">
          <cell r="B3002" t="str">
            <v>002504040200000-250404020</v>
          </cell>
        </row>
        <row r="3002">
          <cell r="D3002" t="str">
            <v>250404020</v>
          </cell>
        </row>
        <row r="3003">
          <cell r="B3003" t="str">
            <v>重庆待定价项目-未入库</v>
          </cell>
        </row>
        <row r="3003">
          <cell r="D3003" t="str">
            <v>250404021</v>
          </cell>
        </row>
        <row r="3004">
          <cell r="B3004" t="str">
            <v>002504040220000-250404022</v>
          </cell>
        </row>
        <row r="3004">
          <cell r="D3004" t="str">
            <v>250404022</v>
          </cell>
        </row>
        <row r="3005">
          <cell r="B3005" t="str">
            <v>002504040220000-250404022</v>
          </cell>
        </row>
        <row r="3005">
          <cell r="D3005" t="str">
            <v>250404022</v>
          </cell>
        </row>
        <row r="3006">
          <cell r="B3006" t="str">
            <v>重庆待定价项目-未入库</v>
          </cell>
        </row>
        <row r="3006">
          <cell r="D3006" t="str">
            <v>250404023</v>
          </cell>
        </row>
        <row r="3007">
          <cell r="B3007" t="str">
            <v>重庆待定价项目-未入库</v>
          </cell>
        </row>
        <row r="3007">
          <cell r="D3007" t="str">
            <v>250404024</v>
          </cell>
        </row>
        <row r="3008">
          <cell r="B3008" t="str">
            <v>002504040250000-CGSK1000</v>
          </cell>
        </row>
        <row r="3008">
          <cell r="D3008" t="str">
            <v>CGSK1000</v>
          </cell>
        </row>
        <row r="3009">
          <cell r="B3009" t="str">
            <v>002504040260000-250404026</v>
          </cell>
        </row>
        <row r="3009">
          <cell r="D3009" t="str">
            <v>250404026</v>
          </cell>
        </row>
        <row r="3010">
          <cell r="B3010" t="str">
            <v>502504040550000-A250404027</v>
          </cell>
        </row>
        <row r="3010">
          <cell r="D3010" t="str">
            <v>A250404027</v>
          </cell>
        </row>
        <row r="3011">
          <cell r="B3011" t="str">
            <v>502504040310000-A250404028</v>
          </cell>
        </row>
        <row r="3011">
          <cell r="D3011" t="str">
            <v>A250404028</v>
          </cell>
        </row>
        <row r="3012">
          <cell r="B3012" t="str">
            <v>502504040380000-A250404029</v>
          </cell>
        </row>
        <row r="3012">
          <cell r="D3012" t="str">
            <v>A250404029</v>
          </cell>
        </row>
        <row r="3013">
          <cell r="B3013" t="str">
            <v>502504040410000-A250404030</v>
          </cell>
        </row>
        <row r="3013">
          <cell r="D3013" t="str">
            <v>A250404030</v>
          </cell>
        </row>
        <row r="3014">
          <cell r="B3014" t="str">
            <v>502504040410000-A250404030.01</v>
          </cell>
        </row>
        <row r="3014">
          <cell r="D3014" t="str">
            <v>A250404030.01</v>
          </cell>
        </row>
        <row r="3015">
          <cell r="B3015" t="str">
            <v>502504040410000-A250404030.10</v>
          </cell>
        </row>
        <row r="3015">
          <cell r="D3015" t="str">
            <v>A250404030.10</v>
          </cell>
        </row>
        <row r="3016">
          <cell r="B3016" t="str">
            <v>502504040410000-A250404030.11</v>
          </cell>
        </row>
        <row r="3016">
          <cell r="D3016" t="str">
            <v>A250404030.11</v>
          </cell>
        </row>
        <row r="3017">
          <cell r="B3017" t="str">
            <v>002504040270000-A250404031</v>
          </cell>
        </row>
        <row r="3017">
          <cell r="D3017" t="str">
            <v>A250404031</v>
          </cell>
        </row>
        <row r="3018">
          <cell r="B3018" t="str">
            <v>502504040290000-250404032</v>
          </cell>
        </row>
        <row r="3018">
          <cell r="D3018" t="str">
            <v>250404032</v>
          </cell>
        </row>
        <row r="3019">
          <cell r="B3019" t="str">
            <v>002503090070000-250404034</v>
          </cell>
        </row>
        <row r="3019">
          <cell r="D3019" t="str">
            <v>250404034</v>
          </cell>
        </row>
        <row r="3020">
          <cell r="B3020" t="str">
            <v>502707000080000-250404035</v>
          </cell>
        </row>
        <row r="3020">
          <cell r="D3020" t="str">
            <v>250404035</v>
          </cell>
        </row>
        <row r="3021">
          <cell r="B3021" t="str">
            <v>002504040280000-CGSF1000</v>
          </cell>
        </row>
        <row r="3021">
          <cell r="D3021" t="str">
            <v>CGSF1000</v>
          </cell>
        </row>
        <row r="3022">
          <cell r="B3022" t="str">
            <v>502504040540000-250404033</v>
          </cell>
        </row>
        <row r="3022">
          <cell r="D3022" t="str">
            <v>250404033</v>
          </cell>
        </row>
        <row r="3023">
          <cell r="B3023" t="str">
            <v/>
          </cell>
        </row>
        <row r="3023">
          <cell r="D3023" t="str">
            <v>250405</v>
          </cell>
        </row>
        <row r="3024">
          <cell r="B3024" t="str">
            <v>503300000010000-250405.01</v>
          </cell>
        </row>
        <row r="3024">
          <cell r="D3024" t="str">
            <v>250405.01</v>
          </cell>
        </row>
        <row r="3025">
          <cell r="B3025" t="str">
            <v>002504050010000-250405001</v>
          </cell>
        </row>
        <row r="3025">
          <cell r="D3025" t="str">
            <v>250405001</v>
          </cell>
        </row>
        <row r="3026">
          <cell r="B3026" t="str">
            <v>002504050020000-250405002</v>
          </cell>
        </row>
        <row r="3026">
          <cell r="D3026" t="str">
            <v>250405002</v>
          </cell>
        </row>
        <row r="3027">
          <cell r="B3027" t="str">
            <v>002504050030000-250405003</v>
          </cell>
        </row>
        <row r="3027">
          <cell r="D3027" t="str">
            <v>250405003</v>
          </cell>
        </row>
        <row r="3028">
          <cell r="B3028" t="str">
            <v>002504050040000-250405004</v>
          </cell>
        </row>
        <row r="3028">
          <cell r="D3028" t="str">
            <v>250405004</v>
          </cell>
        </row>
        <row r="3029">
          <cell r="B3029" t="str">
            <v>002504050040100-250405004.10</v>
          </cell>
        </row>
        <row r="3029">
          <cell r="D3029" t="str">
            <v>250405004.10</v>
          </cell>
        </row>
        <row r="3030">
          <cell r="B3030" t="str">
            <v>002504050040200-250405004.20</v>
          </cell>
        </row>
        <row r="3030">
          <cell r="D3030" t="str">
            <v>250405004.20</v>
          </cell>
        </row>
        <row r="3031">
          <cell r="B3031" t="str">
            <v>002504050040300-250405004.30</v>
          </cell>
        </row>
        <row r="3031">
          <cell r="D3031" t="str">
            <v>250405004.30</v>
          </cell>
        </row>
        <row r="3032">
          <cell r="B3032" t="str">
            <v>002504050050000-250405005</v>
          </cell>
        </row>
        <row r="3032">
          <cell r="D3032" t="str">
            <v>250405005</v>
          </cell>
        </row>
        <row r="3033">
          <cell r="B3033" t="str">
            <v>002504050050100-250405005.10</v>
          </cell>
        </row>
        <row r="3033">
          <cell r="D3033" t="str">
            <v>250405005.10</v>
          </cell>
        </row>
        <row r="3034">
          <cell r="B3034" t="str">
            <v>002504050050200-250405005.20</v>
          </cell>
        </row>
        <row r="3034">
          <cell r="D3034" t="str">
            <v>250405005.20</v>
          </cell>
        </row>
        <row r="3035">
          <cell r="B3035" t="str">
            <v>002504050060000-250405006</v>
          </cell>
        </row>
        <row r="3035">
          <cell r="D3035" t="str">
            <v>250405006</v>
          </cell>
        </row>
        <row r="3036">
          <cell r="B3036" t="str">
            <v>002504050070000-250405007</v>
          </cell>
        </row>
        <row r="3036">
          <cell r="D3036" t="str">
            <v>250405007</v>
          </cell>
        </row>
        <row r="3037">
          <cell r="B3037" t="str">
            <v>重庆待定价项目-未入库</v>
          </cell>
        </row>
        <row r="3037">
          <cell r="D3037" t="str">
            <v>250405008</v>
          </cell>
        </row>
        <row r="3038">
          <cell r="B3038" t="str">
            <v>重庆待定价项目-未入库</v>
          </cell>
        </row>
        <row r="3038">
          <cell r="D3038" t="str">
            <v>250405009</v>
          </cell>
        </row>
        <row r="3039">
          <cell r="B3039" t="str">
            <v>002504050010000-250405010</v>
          </cell>
        </row>
        <row r="3039">
          <cell r="D3039" t="str">
            <v>250405010</v>
          </cell>
        </row>
        <row r="3040">
          <cell r="B3040" t="str">
            <v>002504050040000-CGUJ1000</v>
          </cell>
        </row>
        <row r="3040">
          <cell r="D3040" t="str">
            <v>CGUJ1000</v>
          </cell>
        </row>
        <row r="3041">
          <cell r="B3041" t="str">
            <v/>
          </cell>
        </row>
        <row r="3041">
          <cell r="D3041" t="str">
            <v>2505</v>
          </cell>
        </row>
        <row r="3042">
          <cell r="B3042" t="str">
            <v/>
          </cell>
        </row>
        <row r="3042">
          <cell r="D3042" t="str">
            <v>250501</v>
          </cell>
        </row>
        <row r="3043">
          <cell r="B3043" t="str">
            <v>002505010010000-250501001</v>
          </cell>
        </row>
        <row r="3043">
          <cell r="D3043" t="str">
            <v>250501001</v>
          </cell>
        </row>
        <row r="3044">
          <cell r="B3044" t="str">
            <v>002505010020000-250501002</v>
          </cell>
        </row>
        <row r="3044">
          <cell r="D3044" t="str">
            <v>250501002</v>
          </cell>
        </row>
        <row r="3045">
          <cell r="B3045" t="str">
            <v>002505010030000-250501003</v>
          </cell>
        </row>
        <row r="3045">
          <cell r="D3045" t="str">
            <v>250501003</v>
          </cell>
        </row>
        <row r="3046">
          <cell r="B3046" t="str">
            <v>002505010030000-250501003.01</v>
          </cell>
        </row>
        <row r="3046">
          <cell r="D3046" t="str">
            <v>250501003.01</v>
          </cell>
        </row>
        <row r="3047">
          <cell r="B3047" t="str">
            <v>002505010030000-250501003</v>
          </cell>
        </row>
        <row r="3047">
          <cell r="D3047" t="str">
            <v>250501003</v>
          </cell>
        </row>
        <row r="3048">
          <cell r="B3048" t="str">
            <v>002505010040000-250501004</v>
          </cell>
        </row>
        <row r="3048">
          <cell r="D3048" t="str">
            <v>250501004</v>
          </cell>
        </row>
        <row r="3049">
          <cell r="B3049" t="str">
            <v>002505010040100-250501004.10</v>
          </cell>
        </row>
        <row r="3049">
          <cell r="D3049" t="str">
            <v>250501004.10</v>
          </cell>
        </row>
        <row r="3050">
          <cell r="B3050" t="str">
            <v>002505010040200-250501004.20</v>
          </cell>
        </row>
        <row r="3050">
          <cell r="D3050" t="str">
            <v>250501004.20</v>
          </cell>
        </row>
        <row r="3051">
          <cell r="B3051" t="str">
            <v>002505010040300-250501004.30</v>
          </cell>
        </row>
        <row r="3051">
          <cell r="D3051" t="str">
            <v>250501004.30</v>
          </cell>
        </row>
        <row r="3052">
          <cell r="B3052" t="str">
            <v>002505010040400-250501004.40</v>
          </cell>
        </row>
        <row r="3052">
          <cell r="D3052" t="str">
            <v>250501004.40</v>
          </cell>
        </row>
        <row r="3053">
          <cell r="B3053" t="str">
            <v>002505010050000-250501005</v>
          </cell>
        </row>
        <row r="3053">
          <cell r="D3053" t="str">
            <v>250501005</v>
          </cell>
        </row>
        <row r="3054">
          <cell r="B3054" t="str">
            <v>002505010060000-250501006</v>
          </cell>
        </row>
        <row r="3054">
          <cell r="D3054" t="str">
            <v>250501006</v>
          </cell>
        </row>
        <row r="3055">
          <cell r="B3055" t="str">
            <v>002505010070000-250501007</v>
          </cell>
        </row>
        <row r="3055">
          <cell r="D3055" t="str">
            <v>250501007</v>
          </cell>
        </row>
        <row r="3056">
          <cell r="B3056" t="str">
            <v>002505010080000-250501008</v>
          </cell>
        </row>
        <row r="3056">
          <cell r="D3056" t="str">
            <v>250501008</v>
          </cell>
        </row>
        <row r="3057">
          <cell r="B3057" t="str">
            <v>002505010090000-250501009</v>
          </cell>
        </row>
        <row r="3057">
          <cell r="D3057" t="str">
            <v>250501009</v>
          </cell>
        </row>
        <row r="3058">
          <cell r="B3058" t="str">
            <v>002505010090000-250501009.01</v>
          </cell>
        </row>
        <row r="3058">
          <cell r="D3058" t="str">
            <v>250501009.01</v>
          </cell>
        </row>
        <row r="3059">
          <cell r="B3059" t="str">
            <v>002505010090000-250501009.02</v>
          </cell>
        </row>
        <row r="3059">
          <cell r="D3059" t="str">
            <v>250501009.02</v>
          </cell>
        </row>
        <row r="3060">
          <cell r="B3060" t="str">
            <v>002505010090000-250501009.03</v>
          </cell>
        </row>
        <row r="3060">
          <cell r="D3060" t="str">
            <v>250501009.03</v>
          </cell>
        </row>
        <row r="3061">
          <cell r="B3061" t="str">
            <v>002505010100000-250501010</v>
          </cell>
        </row>
        <row r="3061">
          <cell r="D3061" t="str">
            <v>250501010</v>
          </cell>
        </row>
        <row r="3062">
          <cell r="B3062" t="str">
            <v>002505010110000-250501011</v>
          </cell>
        </row>
        <row r="3062">
          <cell r="D3062" t="str">
            <v>250501011</v>
          </cell>
        </row>
        <row r="3063">
          <cell r="B3063" t="str">
            <v>002505010110000-250501011.01</v>
          </cell>
        </row>
        <row r="3063">
          <cell r="D3063" t="str">
            <v>250501011.01</v>
          </cell>
        </row>
        <row r="3064">
          <cell r="B3064" t="str">
            <v>002505010110000-250501011.02</v>
          </cell>
        </row>
        <row r="3064">
          <cell r="D3064" t="str">
            <v>250501011.02</v>
          </cell>
        </row>
        <row r="3065">
          <cell r="B3065" t="str">
            <v>002505010110000-250501011.03</v>
          </cell>
        </row>
        <row r="3065">
          <cell r="D3065" t="str">
            <v>250501011.03</v>
          </cell>
        </row>
        <row r="3066">
          <cell r="B3066" t="str">
            <v>002505010120000-250501012</v>
          </cell>
        </row>
        <row r="3066">
          <cell r="D3066" t="str">
            <v>250501012</v>
          </cell>
        </row>
        <row r="3067">
          <cell r="B3067" t="str">
            <v>002505010120000-250501012.01</v>
          </cell>
        </row>
        <row r="3067">
          <cell r="D3067" t="str">
            <v>250501012.01</v>
          </cell>
        </row>
        <row r="3068">
          <cell r="B3068" t="str">
            <v/>
          </cell>
        </row>
        <row r="3068">
          <cell r="D3068" t="str">
            <v>250501013</v>
          </cell>
        </row>
        <row r="3069">
          <cell r="B3069" t="str">
            <v>002505010130000-250501013a</v>
          </cell>
        </row>
        <row r="3069">
          <cell r="D3069" t="str">
            <v>250501013a</v>
          </cell>
        </row>
        <row r="3070">
          <cell r="B3070" t="str">
            <v>002505010130000-250501013a.01</v>
          </cell>
        </row>
        <row r="3070">
          <cell r="D3070" t="str">
            <v>250501013a.01</v>
          </cell>
        </row>
        <row r="3071">
          <cell r="B3071" t="str">
            <v>002505010130000-250501013b</v>
          </cell>
        </row>
        <row r="3071">
          <cell r="D3071" t="str">
            <v>250501013b</v>
          </cell>
        </row>
        <row r="3072">
          <cell r="B3072" t="str">
            <v>002505010130000-250501013b.01</v>
          </cell>
        </row>
        <row r="3072">
          <cell r="D3072" t="str">
            <v>250501013b.01</v>
          </cell>
        </row>
        <row r="3073">
          <cell r="B3073" t="str">
            <v>002505010130000-250501013c</v>
          </cell>
        </row>
        <row r="3073">
          <cell r="D3073" t="str">
            <v>250501013c</v>
          </cell>
        </row>
        <row r="3074">
          <cell r="B3074" t="str">
            <v>002505010130000-250501013c.01</v>
          </cell>
        </row>
        <row r="3074">
          <cell r="D3074" t="str">
            <v>250501013c.01</v>
          </cell>
        </row>
        <row r="3075">
          <cell r="B3075" t="str">
            <v>002505010140000-250501014</v>
          </cell>
        </row>
        <row r="3075">
          <cell r="D3075" t="str">
            <v>250501014</v>
          </cell>
        </row>
        <row r="3076">
          <cell r="B3076" t="str">
            <v>002505010140000-250501014.01</v>
          </cell>
        </row>
        <row r="3076">
          <cell r="D3076" t="str">
            <v>250501014.01</v>
          </cell>
        </row>
        <row r="3077">
          <cell r="B3077" t="str">
            <v>002505010150000-250501015</v>
          </cell>
        </row>
        <row r="3077">
          <cell r="D3077" t="str">
            <v>250501015</v>
          </cell>
        </row>
        <row r="3078">
          <cell r="B3078" t="str">
            <v>002505010150000-250501015.01</v>
          </cell>
        </row>
        <row r="3078">
          <cell r="D3078" t="str">
            <v>250501015.01</v>
          </cell>
        </row>
        <row r="3079">
          <cell r="B3079" t="str">
            <v>002505010160000-250501016</v>
          </cell>
        </row>
        <row r="3079">
          <cell r="D3079" t="str">
            <v>250501016</v>
          </cell>
        </row>
        <row r="3080">
          <cell r="B3080" t="str">
            <v>002505010160000-250501016.01</v>
          </cell>
        </row>
        <row r="3080">
          <cell r="D3080" t="str">
            <v>250501016.01</v>
          </cell>
        </row>
        <row r="3081">
          <cell r="B3081" t="str">
            <v>002505010170000-250501017</v>
          </cell>
        </row>
        <row r="3081">
          <cell r="D3081" t="str">
            <v>250501017</v>
          </cell>
        </row>
        <row r="3082">
          <cell r="B3082" t="str">
            <v>002505010170000-250501017.01</v>
          </cell>
        </row>
        <row r="3082">
          <cell r="D3082" t="str">
            <v>250501017.01</v>
          </cell>
        </row>
        <row r="3083">
          <cell r="B3083" t="str">
            <v>002505010180000-250501018</v>
          </cell>
        </row>
        <row r="3083">
          <cell r="D3083" t="str">
            <v>250501018</v>
          </cell>
        </row>
        <row r="3084">
          <cell r="B3084" t="str">
            <v>002505010180000-250501018.01</v>
          </cell>
        </row>
        <row r="3084">
          <cell r="D3084" t="str">
            <v>250501018.01</v>
          </cell>
        </row>
        <row r="3085">
          <cell r="B3085" t="str">
            <v>002505010190000-250501019</v>
          </cell>
        </row>
        <row r="3085">
          <cell r="D3085" t="str">
            <v>250501019</v>
          </cell>
        </row>
        <row r="3086">
          <cell r="B3086" t="str">
            <v>002505010190000-250501019.01</v>
          </cell>
        </row>
        <row r="3086">
          <cell r="D3086" t="str">
            <v>250501019.01</v>
          </cell>
        </row>
        <row r="3087">
          <cell r="B3087" t="str">
            <v>002505010200000-250501020</v>
          </cell>
        </row>
        <row r="3087">
          <cell r="D3087" t="str">
            <v>250501020</v>
          </cell>
        </row>
        <row r="3088">
          <cell r="B3088" t="str">
            <v>002505010200000-250501020.01</v>
          </cell>
        </row>
        <row r="3088">
          <cell r="D3088" t="str">
            <v>250501020.01</v>
          </cell>
        </row>
        <row r="3089">
          <cell r="B3089" t="str">
            <v>002505010210000-250501021</v>
          </cell>
        </row>
        <row r="3089">
          <cell r="D3089" t="str">
            <v>250501021</v>
          </cell>
        </row>
        <row r="3090">
          <cell r="B3090" t="str">
            <v>002505010210000-250501021.01</v>
          </cell>
        </row>
        <row r="3090">
          <cell r="D3090" t="str">
            <v>250501021.01</v>
          </cell>
        </row>
        <row r="3091">
          <cell r="B3091" t="str">
            <v>002505010220000-250501022</v>
          </cell>
        </row>
        <row r="3091">
          <cell r="D3091" t="str">
            <v>250501022</v>
          </cell>
        </row>
        <row r="3092">
          <cell r="B3092" t="str">
            <v>002505010220000-250501022.01</v>
          </cell>
        </row>
        <row r="3092">
          <cell r="D3092" t="str">
            <v>250501022.01</v>
          </cell>
        </row>
        <row r="3093">
          <cell r="B3093" t="str">
            <v>002505010230000-250501023</v>
          </cell>
        </row>
        <row r="3093">
          <cell r="D3093" t="str">
            <v>250501023</v>
          </cell>
        </row>
        <row r="3094">
          <cell r="B3094" t="str">
            <v>002505010230000-250501023.01</v>
          </cell>
        </row>
        <row r="3094">
          <cell r="D3094" t="str">
            <v>250501023.01</v>
          </cell>
        </row>
        <row r="3095">
          <cell r="B3095" t="str">
            <v>002505010240000-250501024</v>
          </cell>
        </row>
        <row r="3095">
          <cell r="D3095" t="str">
            <v>250501024</v>
          </cell>
        </row>
        <row r="3096">
          <cell r="B3096" t="str">
            <v>002505010240000-250501024.01</v>
          </cell>
        </row>
        <row r="3096">
          <cell r="D3096" t="str">
            <v>250501024.01</v>
          </cell>
        </row>
        <row r="3097">
          <cell r="B3097" t="str">
            <v>002505010240000-250501024.02</v>
          </cell>
        </row>
        <row r="3097">
          <cell r="D3097" t="str">
            <v>250501024.02</v>
          </cell>
        </row>
        <row r="3098">
          <cell r="B3098" t="str">
            <v>002505010240000-250501024.03</v>
          </cell>
        </row>
        <row r="3098">
          <cell r="D3098" t="str">
            <v>250501024.03</v>
          </cell>
        </row>
        <row r="3099">
          <cell r="B3099" t="str">
            <v>002505010250000-250501025</v>
          </cell>
        </row>
        <row r="3099">
          <cell r="D3099" t="str">
            <v>250501025</v>
          </cell>
        </row>
        <row r="3100">
          <cell r="B3100" t="str">
            <v>002505010250000-250501025.01</v>
          </cell>
        </row>
        <row r="3100">
          <cell r="D3100" t="str">
            <v>250501025.01</v>
          </cell>
        </row>
        <row r="3101">
          <cell r="B3101" t="str">
            <v>002505010250000-250501025.02</v>
          </cell>
        </row>
        <row r="3101">
          <cell r="D3101" t="str">
            <v>250501025.02</v>
          </cell>
        </row>
        <row r="3102">
          <cell r="B3102" t="str">
            <v>002505010250000-250501025.03</v>
          </cell>
        </row>
        <row r="3102">
          <cell r="D3102" t="str">
            <v>250501025.03</v>
          </cell>
        </row>
        <row r="3103">
          <cell r="B3103" t="str">
            <v>002505010260000-250501026</v>
          </cell>
        </row>
        <row r="3103">
          <cell r="D3103" t="str">
            <v>250501026</v>
          </cell>
        </row>
        <row r="3104">
          <cell r="B3104" t="str">
            <v>002505010270000-250501027</v>
          </cell>
        </row>
        <row r="3104">
          <cell r="D3104" t="str">
            <v>250501027</v>
          </cell>
        </row>
        <row r="3105">
          <cell r="B3105" t="str">
            <v>002505010270000-250501027.01</v>
          </cell>
        </row>
        <row r="3105">
          <cell r="D3105" t="str">
            <v>250501027.01</v>
          </cell>
        </row>
        <row r="3106">
          <cell r="B3106" t="str">
            <v>002505010280000-250501028</v>
          </cell>
        </row>
        <row r="3106">
          <cell r="D3106" t="str">
            <v>250501028</v>
          </cell>
        </row>
        <row r="3107">
          <cell r="B3107" t="str">
            <v>002505010290000-250501029</v>
          </cell>
        </row>
        <row r="3107">
          <cell r="D3107" t="str">
            <v>250501029</v>
          </cell>
        </row>
        <row r="3108">
          <cell r="B3108" t="str">
            <v>002505010300000-250501030</v>
          </cell>
        </row>
        <row r="3108">
          <cell r="D3108" t="str">
            <v>250501030</v>
          </cell>
        </row>
        <row r="3109">
          <cell r="B3109" t="str">
            <v>002505010300100-250501030.01</v>
          </cell>
        </row>
        <row r="3109">
          <cell r="D3109" t="str">
            <v>250501030.01</v>
          </cell>
        </row>
        <row r="3110">
          <cell r="B3110" t="str">
            <v>002505010310000-250501031</v>
          </cell>
        </row>
        <row r="3110">
          <cell r="D3110" t="str">
            <v>250501031</v>
          </cell>
        </row>
        <row r="3111">
          <cell r="B3111" t="str">
            <v>002505010310100-250501031.01</v>
          </cell>
        </row>
        <row r="3111">
          <cell r="D3111" t="str">
            <v>250501031.01</v>
          </cell>
        </row>
        <row r="3112">
          <cell r="B3112" t="str">
            <v>002505010320000-250501032</v>
          </cell>
        </row>
        <row r="3112">
          <cell r="D3112" t="str">
            <v>250501032</v>
          </cell>
        </row>
        <row r="3113">
          <cell r="B3113" t="str">
            <v>002505010330000-250501033</v>
          </cell>
        </row>
        <row r="3113">
          <cell r="D3113" t="str">
            <v>250501033</v>
          </cell>
        </row>
        <row r="3114">
          <cell r="B3114" t="str">
            <v>002505010330000-250501033.01</v>
          </cell>
        </row>
        <row r="3114">
          <cell r="D3114" t="str">
            <v>250501033.01</v>
          </cell>
        </row>
        <row r="3115">
          <cell r="B3115" t="str">
            <v/>
          </cell>
        </row>
        <row r="3115">
          <cell r="D3115" t="str">
            <v>250501034</v>
          </cell>
        </row>
        <row r="3116">
          <cell r="B3116" t="str">
            <v>002505010340000-250501034a</v>
          </cell>
        </row>
        <row r="3116">
          <cell r="D3116" t="str">
            <v>250501034a</v>
          </cell>
        </row>
        <row r="3117">
          <cell r="B3117" t="str">
            <v>002505010340000-250501034b</v>
          </cell>
        </row>
        <row r="3117">
          <cell r="D3117" t="str">
            <v>250501034b</v>
          </cell>
        </row>
        <row r="3118">
          <cell r="B3118" t="str">
            <v>002505010350000-250501035</v>
          </cell>
        </row>
        <row r="3118">
          <cell r="D3118" t="str">
            <v>250501035</v>
          </cell>
        </row>
        <row r="3119">
          <cell r="B3119" t="str">
            <v>002505010350200-250501035.01</v>
          </cell>
        </row>
        <row r="3119">
          <cell r="D3119" t="str">
            <v>250501035.01</v>
          </cell>
        </row>
        <row r="3120">
          <cell r="B3120" t="str">
            <v>002505010350300-250501035.02</v>
          </cell>
        </row>
        <row r="3120">
          <cell r="D3120" t="str">
            <v>250501035.02</v>
          </cell>
        </row>
        <row r="3121">
          <cell r="B3121" t="str">
            <v>002505010360000-250501036</v>
          </cell>
        </row>
        <row r="3121">
          <cell r="D3121" t="str">
            <v>250501036</v>
          </cell>
        </row>
        <row r="3122">
          <cell r="B3122" t="str">
            <v>002505010370000-250501037</v>
          </cell>
        </row>
        <row r="3122">
          <cell r="D3122" t="str">
            <v>250501037</v>
          </cell>
        </row>
        <row r="3123">
          <cell r="B3123" t="str">
            <v>002505010370000-250501037.01</v>
          </cell>
        </row>
        <row r="3123">
          <cell r="D3123" t="str">
            <v>250501037.01</v>
          </cell>
        </row>
        <row r="3124">
          <cell r="B3124" t="str">
            <v>002505010380000-250501038</v>
          </cell>
        </row>
        <row r="3124">
          <cell r="D3124" t="str">
            <v>250501038</v>
          </cell>
        </row>
        <row r="3125">
          <cell r="B3125" t="str">
            <v>002505010390000-250501039</v>
          </cell>
        </row>
        <row r="3125">
          <cell r="D3125" t="str">
            <v>250501039</v>
          </cell>
        </row>
        <row r="3126">
          <cell r="B3126" t="str">
            <v>002505010400000-250501040</v>
          </cell>
        </row>
        <row r="3126">
          <cell r="D3126" t="str">
            <v>250501040</v>
          </cell>
        </row>
        <row r="3127">
          <cell r="B3127" t="str">
            <v>002505010400100-250501040.10</v>
          </cell>
        </row>
        <row r="3127">
          <cell r="D3127" t="str">
            <v>250501040.10</v>
          </cell>
        </row>
        <row r="3128">
          <cell r="B3128" t="str">
            <v>重庆待定价项目-未入库</v>
          </cell>
        </row>
        <row r="3128">
          <cell r="D3128" t="str">
            <v>250501041</v>
          </cell>
        </row>
        <row r="3129">
          <cell r="B3129" t="str">
            <v>重庆待定价项目-未入库</v>
          </cell>
        </row>
        <row r="3129">
          <cell r="D3129" t="str">
            <v>250501041.10</v>
          </cell>
        </row>
        <row r="3130">
          <cell r="B3130" t="str">
            <v>502505010530000-A250501042</v>
          </cell>
        </row>
        <row r="3130">
          <cell r="D3130" t="str">
            <v>A250501042</v>
          </cell>
        </row>
        <row r="3131">
          <cell r="B3131" t="str">
            <v>502505010540000-A250501043</v>
          </cell>
        </row>
        <row r="3131">
          <cell r="D3131" t="str">
            <v>A250501043</v>
          </cell>
        </row>
        <row r="3132">
          <cell r="B3132" t="str">
            <v>502505010550000-A250501044</v>
          </cell>
        </row>
        <row r="3132">
          <cell r="D3132" t="str">
            <v>A250501044</v>
          </cell>
        </row>
        <row r="3133">
          <cell r="B3133" t="str">
            <v>002505010260000-250501045</v>
          </cell>
        </row>
        <row r="3133">
          <cell r="D3133" t="str">
            <v>250501045</v>
          </cell>
        </row>
        <row r="3134">
          <cell r="B3134" t="str">
            <v/>
          </cell>
        </row>
        <row r="3134">
          <cell r="D3134" t="str">
            <v>250502</v>
          </cell>
        </row>
        <row r="3135">
          <cell r="B3135" t="str">
            <v>002505020010000-250502001</v>
          </cell>
        </row>
        <row r="3135">
          <cell r="D3135" t="str">
            <v>250502001</v>
          </cell>
        </row>
        <row r="3136">
          <cell r="B3136" t="str">
            <v>002505020020000-250502002</v>
          </cell>
        </row>
        <row r="3136">
          <cell r="D3136" t="str">
            <v>250502002</v>
          </cell>
        </row>
        <row r="3137">
          <cell r="B3137" t="str">
            <v>002505020030000-250502003</v>
          </cell>
        </row>
        <row r="3137">
          <cell r="D3137" t="str">
            <v>250502003</v>
          </cell>
        </row>
        <row r="3138">
          <cell r="B3138" t="str">
            <v>002505020030000-250502003.01</v>
          </cell>
        </row>
        <row r="3138">
          <cell r="D3138" t="str">
            <v>250502003.01</v>
          </cell>
        </row>
        <row r="3139">
          <cell r="B3139" t="str">
            <v/>
          </cell>
        </row>
        <row r="3139">
          <cell r="D3139" t="str">
            <v>250502004</v>
          </cell>
        </row>
        <row r="3140">
          <cell r="B3140" t="str">
            <v>002505020040000-250502004a</v>
          </cell>
        </row>
        <row r="3140">
          <cell r="D3140" t="str">
            <v>250502004a</v>
          </cell>
        </row>
        <row r="3141">
          <cell r="B3141" t="str">
            <v>002505020040100-250502004b</v>
          </cell>
        </row>
        <row r="3141">
          <cell r="D3141" t="str">
            <v>250502004b</v>
          </cell>
        </row>
        <row r="3142">
          <cell r="B3142" t="str">
            <v>002505020050000-250502005</v>
          </cell>
        </row>
        <row r="3142">
          <cell r="D3142" t="str">
            <v>250502005</v>
          </cell>
        </row>
        <row r="3143">
          <cell r="B3143" t="str">
            <v>002505020060000-250502006</v>
          </cell>
        </row>
        <row r="3143">
          <cell r="D3143" t="str">
            <v>250502006</v>
          </cell>
        </row>
        <row r="3144">
          <cell r="B3144" t="str">
            <v>002505020070000-250502007</v>
          </cell>
        </row>
        <row r="3144">
          <cell r="D3144" t="str">
            <v>250502007</v>
          </cell>
        </row>
        <row r="3145">
          <cell r="B3145" t="str">
            <v>002505020080000-250502008</v>
          </cell>
        </row>
        <row r="3145">
          <cell r="D3145" t="str">
            <v>250502008</v>
          </cell>
        </row>
        <row r="3146">
          <cell r="B3146" t="str">
            <v>002505020090000-250502009</v>
          </cell>
        </row>
        <row r="3146">
          <cell r="D3146" t="str">
            <v>250502009</v>
          </cell>
        </row>
        <row r="3147">
          <cell r="B3147" t="str">
            <v>002505020090100-250502009.01</v>
          </cell>
        </row>
        <row r="3147">
          <cell r="D3147" t="str">
            <v>250502009.01</v>
          </cell>
        </row>
        <row r="3148">
          <cell r="B3148" t="str">
            <v>002505020090300-250502009.02</v>
          </cell>
        </row>
        <row r="3148">
          <cell r="D3148" t="str">
            <v>250502009.02</v>
          </cell>
        </row>
        <row r="3149">
          <cell r="B3149" t="str">
            <v>002505020090000-250502009.03</v>
          </cell>
        </row>
        <row r="3149">
          <cell r="D3149" t="str">
            <v>250502009.03</v>
          </cell>
        </row>
        <row r="3150">
          <cell r="B3150" t="str">
            <v>002505020100000-250502010</v>
          </cell>
        </row>
        <row r="3150">
          <cell r="D3150" t="str">
            <v>250502010</v>
          </cell>
        </row>
        <row r="3151">
          <cell r="B3151" t="str">
            <v>502505020140000-250502011</v>
          </cell>
        </row>
        <row r="3151">
          <cell r="D3151" t="str">
            <v>250502011</v>
          </cell>
        </row>
        <row r="3152">
          <cell r="B3152" t="str">
            <v/>
          </cell>
        </row>
        <row r="3152">
          <cell r="D3152" t="str">
            <v>250503</v>
          </cell>
        </row>
        <row r="3153">
          <cell r="B3153" t="str">
            <v>002505030010000-250503001</v>
          </cell>
        </row>
        <row r="3153">
          <cell r="D3153" t="str">
            <v>250503001</v>
          </cell>
        </row>
        <row r="3154">
          <cell r="B3154" t="str">
            <v>002505030020000-250503002</v>
          </cell>
        </row>
        <row r="3154">
          <cell r="D3154" t="str">
            <v>250503002</v>
          </cell>
        </row>
        <row r="3155">
          <cell r="B3155" t="str">
            <v>002505030030000-250503003</v>
          </cell>
        </row>
        <row r="3155">
          <cell r="D3155" t="str">
            <v>250503003</v>
          </cell>
        </row>
        <row r="3156">
          <cell r="B3156" t="str">
            <v>002505030040000-250503004</v>
          </cell>
        </row>
        <row r="3156">
          <cell r="D3156" t="str">
            <v>250503004</v>
          </cell>
        </row>
        <row r="3157">
          <cell r="B3157" t="str">
            <v>002505030050000-250503005</v>
          </cell>
        </row>
        <row r="3157">
          <cell r="D3157" t="str">
            <v>250503005</v>
          </cell>
        </row>
        <row r="3158">
          <cell r="B3158" t="str">
            <v>002505030060000-250503006</v>
          </cell>
        </row>
        <row r="3158">
          <cell r="D3158" t="str">
            <v>250503006</v>
          </cell>
        </row>
        <row r="3159">
          <cell r="B3159" t="str">
            <v>002505030070000-250503007</v>
          </cell>
        </row>
        <row r="3159">
          <cell r="D3159" t="str">
            <v>250503007</v>
          </cell>
        </row>
        <row r="3160">
          <cell r="B3160" t="str">
            <v>002505030080000-250503008</v>
          </cell>
        </row>
        <row r="3160">
          <cell r="D3160" t="str">
            <v>250503008</v>
          </cell>
        </row>
        <row r="3161">
          <cell r="B3161" t="str">
            <v>002505030090000-250503009</v>
          </cell>
        </row>
        <row r="3161">
          <cell r="D3161" t="str">
            <v>250503009</v>
          </cell>
        </row>
        <row r="3162">
          <cell r="B3162" t="str">
            <v>002505030100000-250503010</v>
          </cell>
        </row>
        <row r="3162">
          <cell r="D3162" t="str">
            <v>250503010</v>
          </cell>
        </row>
        <row r="3163">
          <cell r="B3163" t="str">
            <v>002505030100100-250503010.10</v>
          </cell>
        </row>
        <row r="3163">
          <cell r="D3163" t="str">
            <v>250503010.10</v>
          </cell>
        </row>
        <row r="3164">
          <cell r="B3164" t="str">
            <v>002505030100200-250503010.20</v>
          </cell>
        </row>
        <row r="3164">
          <cell r="D3164" t="str">
            <v>250503010.20</v>
          </cell>
        </row>
        <row r="3165">
          <cell r="B3165" t="str">
            <v>002505030100300-250503010.30</v>
          </cell>
        </row>
        <row r="3165">
          <cell r="D3165" t="str">
            <v>250503010.30</v>
          </cell>
        </row>
        <row r="3166">
          <cell r="B3166" t="str">
            <v>002505030110000-250503011</v>
          </cell>
        </row>
        <row r="3166">
          <cell r="D3166" t="str">
            <v>250503011</v>
          </cell>
        </row>
        <row r="3167">
          <cell r="B3167" t="str">
            <v>002505030120000-250503012</v>
          </cell>
        </row>
        <row r="3167">
          <cell r="D3167" t="str">
            <v>250503012</v>
          </cell>
        </row>
        <row r="3168">
          <cell r="B3168" t="str">
            <v/>
          </cell>
        </row>
        <row r="3168">
          <cell r="D3168" t="str">
            <v>2506</v>
          </cell>
        </row>
        <row r="3169">
          <cell r="B3169" t="str">
            <v/>
          </cell>
        </row>
        <row r="3169">
          <cell r="D3169" t="str">
            <v>250601</v>
          </cell>
        </row>
        <row r="3170">
          <cell r="B3170" t="str">
            <v>002506010010000-250601001</v>
          </cell>
        </row>
        <row r="3170">
          <cell r="D3170" t="str">
            <v>250601001</v>
          </cell>
        </row>
        <row r="3171">
          <cell r="B3171" t="str">
            <v>002506010010100-250601001.10</v>
          </cell>
        </row>
        <row r="3171">
          <cell r="D3171" t="str">
            <v>250601001.10</v>
          </cell>
        </row>
        <row r="3172">
          <cell r="B3172" t="str">
            <v>002506010010200-250601001.20</v>
          </cell>
        </row>
        <row r="3172">
          <cell r="D3172" t="str">
            <v>250601001.20</v>
          </cell>
        </row>
        <row r="3173">
          <cell r="B3173" t="str">
            <v>002506010010300-250601001.30</v>
          </cell>
        </row>
        <row r="3173">
          <cell r="D3173" t="str">
            <v>250601001.30</v>
          </cell>
        </row>
        <row r="3174">
          <cell r="B3174" t="str">
            <v>002506010020000-250601002</v>
          </cell>
        </row>
        <row r="3174">
          <cell r="D3174" t="str">
            <v>250601002</v>
          </cell>
        </row>
        <row r="3175">
          <cell r="B3175" t="str">
            <v>002506010030000-250601003</v>
          </cell>
        </row>
        <row r="3175">
          <cell r="D3175" t="str">
            <v>250601003</v>
          </cell>
        </row>
        <row r="3176">
          <cell r="B3176" t="str">
            <v>002506010040000-250601004</v>
          </cell>
        </row>
        <row r="3176">
          <cell r="D3176" t="str">
            <v>250601004</v>
          </cell>
        </row>
        <row r="3177">
          <cell r="B3177" t="str">
            <v>002506010050000-250601005</v>
          </cell>
        </row>
        <row r="3177">
          <cell r="D3177" t="str">
            <v>250601005</v>
          </cell>
        </row>
        <row r="3178">
          <cell r="B3178" t="str">
            <v>002506010060000-250601006</v>
          </cell>
        </row>
        <row r="3178">
          <cell r="D3178" t="str">
            <v>250601006</v>
          </cell>
        </row>
        <row r="3179">
          <cell r="B3179" t="str">
            <v>002506010070000-250601007</v>
          </cell>
        </row>
        <row r="3179">
          <cell r="D3179" t="str">
            <v>250601007</v>
          </cell>
        </row>
        <row r="3180">
          <cell r="B3180" t="str">
            <v>002506010080000-250601008</v>
          </cell>
        </row>
        <row r="3180">
          <cell r="D3180" t="str">
            <v>250601008</v>
          </cell>
        </row>
        <row r="3181">
          <cell r="B3181" t="str">
            <v>002506010090000-250601009</v>
          </cell>
        </row>
        <row r="3181">
          <cell r="D3181" t="str">
            <v>250601009</v>
          </cell>
        </row>
        <row r="3182">
          <cell r="B3182" t="str">
            <v/>
          </cell>
        </row>
        <row r="3182">
          <cell r="D3182" t="str">
            <v>250602</v>
          </cell>
        </row>
        <row r="3183">
          <cell r="B3183" t="str">
            <v>002506020010000-250602001</v>
          </cell>
        </row>
        <row r="3183">
          <cell r="D3183" t="str">
            <v>250602001</v>
          </cell>
        </row>
        <row r="3184">
          <cell r="B3184" t="str">
            <v>002506020010400-250602001.01</v>
          </cell>
        </row>
        <row r="3184">
          <cell r="D3184" t="str">
            <v>250602001.01</v>
          </cell>
        </row>
        <row r="3185">
          <cell r="B3185" t="str">
            <v/>
          </cell>
        </row>
        <row r="3185">
          <cell r="D3185" t="str">
            <v>2507</v>
          </cell>
        </row>
        <row r="3186">
          <cell r="B3186" t="str">
            <v>002507000010000-250700001</v>
          </cell>
        </row>
        <row r="3186">
          <cell r="D3186" t="str">
            <v>250700001</v>
          </cell>
        </row>
        <row r="3187">
          <cell r="B3187" t="str">
            <v>002507000020000-250700002</v>
          </cell>
        </row>
        <row r="3187">
          <cell r="D3187" t="str">
            <v>250700002</v>
          </cell>
        </row>
        <row r="3188">
          <cell r="B3188" t="str">
            <v>002507000030000-250700003</v>
          </cell>
        </row>
        <row r="3188">
          <cell r="D3188" t="str">
            <v>250700003</v>
          </cell>
        </row>
        <row r="3189">
          <cell r="B3189" t="str">
            <v>002507000040000-250700004</v>
          </cell>
        </row>
        <row r="3189">
          <cell r="D3189" t="str">
            <v>250700004</v>
          </cell>
        </row>
        <row r="3190">
          <cell r="B3190" t="str">
            <v>002507000050000-250700005</v>
          </cell>
        </row>
        <row r="3190">
          <cell r="D3190" t="str">
            <v>250700005</v>
          </cell>
        </row>
        <row r="3191">
          <cell r="B3191" t="str">
            <v>002507000060000-250700006</v>
          </cell>
        </row>
        <row r="3191">
          <cell r="D3191" t="str">
            <v>250700006</v>
          </cell>
        </row>
        <row r="3192">
          <cell r="B3192" t="str">
            <v>002507000060000-250700006.01</v>
          </cell>
        </row>
        <row r="3192">
          <cell r="D3192" t="str">
            <v>250700006.01</v>
          </cell>
        </row>
        <row r="3193">
          <cell r="B3193" t="str">
            <v>002507000070000-250700007</v>
          </cell>
        </row>
        <row r="3193">
          <cell r="D3193" t="str">
            <v>250700007</v>
          </cell>
        </row>
        <row r="3194">
          <cell r="B3194" t="str">
            <v>002507000080000-250700008</v>
          </cell>
        </row>
        <row r="3194">
          <cell r="D3194" t="str">
            <v>250700008</v>
          </cell>
        </row>
        <row r="3195">
          <cell r="B3195" t="str">
            <v>002507000090000-250700009</v>
          </cell>
        </row>
        <row r="3195">
          <cell r="D3195" t="str">
            <v>250700009</v>
          </cell>
        </row>
        <row r="3196">
          <cell r="B3196" t="str">
            <v>502507000970000-250700009.10</v>
          </cell>
        </row>
        <row r="3196">
          <cell r="D3196" t="str">
            <v>250700009.10</v>
          </cell>
        </row>
        <row r="3197">
          <cell r="B3197" t="str">
            <v>002507000100000-250700010</v>
          </cell>
        </row>
        <row r="3197">
          <cell r="D3197" t="str">
            <v>250700010</v>
          </cell>
        </row>
        <row r="3198">
          <cell r="B3198" t="str">
            <v>502507000100000-250700010.10</v>
          </cell>
        </row>
        <row r="3198">
          <cell r="D3198" t="str">
            <v>250700010.10</v>
          </cell>
        </row>
        <row r="3199">
          <cell r="B3199" t="str">
            <v>002507000110000-250700011</v>
          </cell>
        </row>
        <row r="3199">
          <cell r="D3199" t="str">
            <v>250700011</v>
          </cell>
        </row>
        <row r="3200">
          <cell r="B3200" t="str">
            <v>002507000120000-250700012</v>
          </cell>
        </row>
        <row r="3200">
          <cell r="D3200" t="str">
            <v>250700012</v>
          </cell>
        </row>
        <row r="3201">
          <cell r="B3201" t="str">
            <v>002507000130000-250700013</v>
          </cell>
        </row>
        <row r="3201">
          <cell r="D3201" t="str">
            <v>250700013</v>
          </cell>
        </row>
        <row r="3202">
          <cell r="B3202" t="str">
            <v>002507000140000-250700014</v>
          </cell>
        </row>
        <row r="3202">
          <cell r="D3202" t="str">
            <v>250700014</v>
          </cell>
        </row>
        <row r="3203">
          <cell r="B3203" t="str">
            <v>002507000150000-250700015</v>
          </cell>
        </row>
        <row r="3203">
          <cell r="D3203" t="str">
            <v>250700015</v>
          </cell>
        </row>
        <row r="3204">
          <cell r="B3204" t="str">
            <v>002507000190300-250700016</v>
          </cell>
        </row>
        <row r="3204">
          <cell r="D3204" t="str">
            <v>250700016</v>
          </cell>
        </row>
        <row r="3205">
          <cell r="B3205" t="str">
            <v>002507000170000-250700017</v>
          </cell>
        </row>
        <row r="3205">
          <cell r="D3205" t="str">
            <v>250700017</v>
          </cell>
        </row>
        <row r="3206">
          <cell r="B3206" t="str">
            <v>002507000170100-250700017.10</v>
          </cell>
        </row>
        <row r="3206">
          <cell r="D3206" t="str">
            <v>250700017.10</v>
          </cell>
        </row>
        <row r="3207">
          <cell r="B3207" t="str">
            <v>002507000170200-250700017.20</v>
          </cell>
        </row>
        <row r="3207">
          <cell r="D3207" t="str">
            <v>250700017.20</v>
          </cell>
        </row>
        <row r="3208">
          <cell r="B3208" t="str">
            <v>002507000170300-250700017.30</v>
          </cell>
        </row>
        <row r="3208">
          <cell r="D3208" t="str">
            <v>250700017.30</v>
          </cell>
        </row>
        <row r="3209">
          <cell r="B3209" t="str">
            <v>002507000170400-250700017.40</v>
          </cell>
        </row>
        <row r="3209">
          <cell r="D3209" t="str">
            <v>250700017.40</v>
          </cell>
        </row>
        <row r="3210">
          <cell r="B3210" t="str">
            <v>002507000170500-250700017.50</v>
          </cell>
        </row>
        <row r="3210">
          <cell r="D3210" t="str">
            <v>250700017.50</v>
          </cell>
        </row>
        <row r="3211">
          <cell r="B3211" t="str">
            <v>002507000170600-250700017.60</v>
          </cell>
        </row>
        <row r="3211">
          <cell r="D3211" t="str">
            <v>250700017.60</v>
          </cell>
        </row>
        <row r="3212">
          <cell r="B3212" t="str">
            <v>502507000270000-A250700018</v>
          </cell>
        </row>
        <row r="3212">
          <cell r="D3212" t="str">
            <v>A250700018</v>
          </cell>
        </row>
        <row r="3213">
          <cell r="B3213" t="str">
            <v>502507000270000-A250700018.01</v>
          </cell>
        </row>
        <row r="3213">
          <cell r="D3213" t="str">
            <v>A250700018.01</v>
          </cell>
        </row>
        <row r="3214">
          <cell r="B3214" t="str">
            <v>502507000980000-A250700019</v>
          </cell>
        </row>
        <row r="3214">
          <cell r="D3214" t="str">
            <v>A250700019</v>
          </cell>
        </row>
        <row r="3215">
          <cell r="B3215" t="str">
            <v>502507000980000-A250700019.01</v>
          </cell>
        </row>
        <row r="3215">
          <cell r="D3215" t="str">
            <v>A250700019.01</v>
          </cell>
        </row>
        <row r="3216">
          <cell r="B3216" t="str">
            <v>502507000990000-A250700020</v>
          </cell>
        </row>
        <row r="3216">
          <cell r="D3216" t="str">
            <v>A250700020</v>
          </cell>
        </row>
        <row r="3217">
          <cell r="B3217" t="str">
            <v>502507001000000-A250700021</v>
          </cell>
        </row>
        <row r="3217">
          <cell r="D3217" t="str">
            <v>A250700021</v>
          </cell>
        </row>
        <row r="3218">
          <cell r="B3218" t="str">
            <v>502507001010000-A250700022</v>
          </cell>
        </row>
        <row r="3218">
          <cell r="D3218" t="str">
            <v>A250700022</v>
          </cell>
        </row>
        <row r="3219">
          <cell r="B3219" t="str">
            <v>502507000980000-A250700023</v>
          </cell>
        </row>
        <row r="3219">
          <cell r="D3219" t="str">
            <v>A250700023</v>
          </cell>
        </row>
        <row r="3220">
          <cell r="B3220" t="str">
            <v>502507000240000-250700024</v>
          </cell>
        </row>
        <row r="3220">
          <cell r="D3220" t="str">
            <v>250700024</v>
          </cell>
        </row>
        <row r="3221">
          <cell r="B3221" t="str">
            <v>502507001230000-250700025</v>
          </cell>
        </row>
        <row r="3221">
          <cell r="D3221" t="str">
            <v>250700025</v>
          </cell>
        </row>
        <row r="3222">
          <cell r="B3222" t="str">
            <v>002507000100000-250700026</v>
          </cell>
        </row>
        <row r="3222">
          <cell r="D3222" t="str">
            <v>250700026</v>
          </cell>
        </row>
        <row r="3223">
          <cell r="B3223" t="str">
            <v>502504030920000-250700027</v>
          </cell>
        </row>
        <row r="3223">
          <cell r="D3223" t="str">
            <v>250700027</v>
          </cell>
        </row>
        <row r="3224">
          <cell r="B3224" t="str">
            <v>002707000030000-250700028</v>
          </cell>
        </row>
        <row r="3224">
          <cell r="D3224" t="str">
            <v>250700028</v>
          </cell>
        </row>
        <row r="3225">
          <cell r="B3225" t="str">
            <v>002507000160000-CEGD8000</v>
          </cell>
        </row>
        <row r="3225">
          <cell r="D3225" t="str">
            <v>CEGD8000</v>
          </cell>
        </row>
        <row r="3226">
          <cell r="B3226" t="str">
            <v/>
          </cell>
        </row>
        <row r="3226">
          <cell r="D3226" t="str">
            <v>26</v>
          </cell>
        </row>
        <row r="3227">
          <cell r="B3227" t="str">
            <v>002600000010000-260000001</v>
          </cell>
        </row>
        <row r="3227">
          <cell r="D3227" t="str">
            <v>260000001</v>
          </cell>
        </row>
        <row r="3228">
          <cell r="B3228" t="str">
            <v>002600000020000-260000002</v>
          </cell>
        </row>
        <row r="3228">
          <cell r="D3228" t="str">
            <v>260000002</v>
          </cell>
        </row>
        <row r="3229">
          <cell r="B3229" t="str">
            <v>002600000020000-260000002.01</v>
          </cell>
        </row>
        <row r="3229">
          <cell r="D3229" t="str">
            <v>260000002.01</v>
          </cell>
        </row>
        <row r="3230">
          <cell r="B3230" t="str">
            <v>002600000030000-260000003</v>
          </cell>
        </row>
        <row r="3230">
          <cell r="D3230" t="str">
            <v>260000003</v>
          </cell>
        </row>
        <row r="3231">
          <cell r="B3231" t="str">
            <v>002600000030000-260000003.01</v>
          </cell>
        </row>
        <row r="3231">
          <cell r="D3231" t="str">
            <v>260000003.01</v>
          </cell>
        </row>
        <row r="3232">
          <cell r="B3232" t="str">
            <v>002600000040000-260000004</v>
          </cell>
        </row>
        <row r="3232">
          <cell r="D3232" t="str">
            <v>260000004</v>
          </cell>
        </row>
        <row r="3233">
          <cell r="B3233" t="str">
            <v>002600000050000-260000005</v>
          </cell>
        </row>
        <row r="3233">
          <cell r="D3233" t="str">
            <v>260000005</v>
          </cell>
        </row>
        <row r="3234">
          <cell r="B3234" t="str">
            <v>002600000060000-260000006</v>
          </cell>
        </row>
        <row r="3234">
          <cell r="D3234" t="str">
            <v>260000006</v>
          </cell>
        </row>
        <row r="3235">
          <cell r="B3235" t="str">
            <v>002600000060000-260000006.01</v>
          </cell>
        </row>
        <row r="3235">
          <cell r="D3235" t="str">
            <v>260000006.01</v>
          </cell>
        </row>
        <row r="3236">
          <cell r="B3236" t="str">
            <v>002600000060100-260000006.10</v>
          </cell>
        </row>
        <row r="3236">
          <cell r="D3236" t="str">
            <v>260000006.10</v>
          </cell>
        </row>
        <row r="3237">
          <cell r="B3237" t="str">
            <v>002600000060200-260000006.20</v>
          </cell>
        </row>
        <row r="3237">
          <cell r="D3237" t="str">
            <v>260000006.20</v>
          </cell>
        </row>
        <row r="3238">
          <cell r="B3238" t="str">
            <v>002600000060300-260000006.30</v>
          </cell>
        </row>
        <row r="3238">
          <cell r="D3238" t="str">
            <v>260000006.30</v>
          </cell>
        </row>
        <row r="3239">
          <cell r="B3239" t="str">
            <v>002600000060400-260000006.40</v>
          </cell>
        </row>
        <row r="3239">
          <cell r="D3239" t="str">
            <v>260000006.40</v>
          </cell>
        </row>
        <row r="3240">
          <cell r="B3240" t="str">
            <v>002600000060500-260000006.50</v>
          </cell>
        </row>
        <row r="3240">
          <cell r="D3240" t="str">
            <v>260000006.50</v>
          </cell>
        </row>
        <row r="3241">
          <cell r="B3241" t="str">
            <v>002600000060600-260000006.60</v>
          </cell>
        </row>
        <row r="3241">
          <cell r="D3241" t="str">
            <v>260000006.60</v>
          </cell>
        </row>
        <row r="3242">
          <cell r="B3242" t="str">
            <v>002600000060700-260000006.70</v>
          </cell>
        </row>
        <row r="3242">
          <cell r="D3242" t="str">
            <v>260000006.70</v>
          </cell>
        </row>
        <row r="3243">
          <cell r="B3243" t="str">
            <v>002600000060800-260000006.80</v>
          </cell>
        </row>
        <row r="3243">
          <cell r="D3243" t="str">
            <v>260000006.80</v>
          </cell>
        </row>
        <row r="3244">
          <cell r="B3244" t="str">
            <v>002600000060900-260000006.90</v>
          </cell>
        </row>
        <row r="3244">
          <cell r="D3244" t="str">
            <v>260000006.90</v>
          </cell>
        </row>
        <row r="3245">
          <cell r="B3245" t="str">
            <v>002600000061000-260000006.a0</v>
          </cell>
        </row>
        <row r="3245">
          <cell r="D3245" t="str">
            <v>260000006.a0</v>
          </cell>
        </row>
        <row r="3246">
          <cell r="B3246" t="str">
            <v>002600000061100-260000006.a1</v>
          </cell>
        </row>
        <row r="3246">
          <cell r="D3246" t="str">
            <v>260000006.a1</v>
          </cell>
        </row>
        <row r="3247">
          <cell r="B3247" t="str">
            <v>002600000061200-260000006.a2</v>
          </cell>
        </row>
        <row r="3247">
          <cell r="D3247" t="str">
            <v>260000006.a2</v>
          </cell>
        </row>
        <row r="3248">
          <cell r="B3248" t="str">
            <v>002600000061300-260000006.a3</v>
          </cell>
        </row>
        <row r="3248">
          <cell r="D3248" t="str">
            <v>260000006.a3</v>
          </cell>
        </row>
        <row r="3249">
          <cell r="B3249" t="str">
            <v>002600000061400-260000006.a4</v>
          </cell>
        </row>
        <row r="3249">
          <cell r="D3249" t="str">
            <v>260000006.a4</v>
          </cell>
        </row>
        <row r="3250">
          <cell r="B3250" t="str">
            <v>002600000061500-260000006.a5</v>
          </cell>
        </row>
        <row r="3250">
          <cell r="D3250" t="str">
            <v>260000006.a5</v>
          </cell>
        </row>
        <row r="3251">
          <cell r="B3251" t="str">
            <v>002600000061600-260000006.a6</v>
          </cell>
        </row>
        <row r="3251">
          <cell r="D3251" t="str">
            <v>260000006.a6</v>
          </cell>
        </row>
        <row r="3252">
          <cell r="B3252" t="str">
            <v>002600000061700-260000006.a7</v>
          </cell>
        </row>
        <row r="3252">
          <cell r="D3252" t="str">
            <v>260000006.a7</v>
          </cell>
        </row>
        <row r="3253">
          <cell r="B3253" t="str">
            <v>002600000061800-260000006.a8</v>
          </cell>
        </row>
        <row r="3253">
          <cell r="D3253" t="str">
            <v>260000006.a8</v>
          </cell>
        </row>
        <row r="3254">
          <cell r="B3254" t="str">
            <v>002600000061900-260000006.a9</v>
          </cell>
        </row>
        <row r="3254">
          <cell r="D3254" t="str">
            <v>260000006.a9</v>
          </cell>
        </row>
        <row r="3255">
          <cell r="B3255" t="str">
            <v>002600000062000-260000006.b0</v>
          </cell>
        </row>
        <row r="3255">
          <cell r="D3255" t="str">
            <v>260000006.b0</v>
          </cell>
        </row>
        <row r="3256">
          <cell r="B3256" t="str">
            <v>002600000070000-260000007</v>
          </cell>
        </row>
        <row r="3256">
          <cell r="D3256" t="str">
            <v>260000007</v>
          </cell>
        </row>
        <row r="3257">
          <cell r="B3257" t="str">
            <v>002600000070001-260000007.01</v>
          </cell>
        </row>
        <row r="3257">
          <cell r="D3257" t="str">
            <v>260000007.01</v>
          </cell>
        </row>
        <row r="3258">
          <cell r="B3258" t="str">
            <v>002600000080000-260000008</v>
          </cell>
        </row>
        <row r="3258">
          <cell r="D3258" t="str">
            <v>260000008</v>
          </cell>
        </row>
        <row r="3259">
          <cell r="B3259" t="str">
            <v>002600000090000-260000009</v>
          </cell>
        </row>
        <row r="3259">
          <cell r="D3259" t="str">
            <v>260000009</v>
          </cell>
        </row>
        <row r="3260">
          <cell r="B3260" t="str">
            <v>002600000100000-260000010</v>
          </cell>
        </row>
        <row r="3260">
          <cell r="D3260" t="str">
            <v>260000010</v>
          </cell>
        </row>
        <row r="3261">
          <cell r="B3261" t="str">
            <v>002600000100000-260000010.01</v>
          </cell>
        </row>
        <row r="3261">
          <cell r="D3261" t="str">
            <v>260000010.01</v>
          </cell>
        </row>
        <row r="3262">
          <cell r="B3262" t="str">
            <v>002600000110000-260000011</v>
          </cell>
        </row>
        <row r="3262">
          <cell r="D3262" t="str">
            <v>260000011</v>
          </cell>
        </row>
        <row r="3263">
          <cell r="B3263" t="str">
            <v>002600000120000-260000012</v>
          </cell>
        </row>
        <row r="3263">
          <cell r="D3263" t="str">
            <v>260000012</v>
          </cell>
        </row>
        <row r="3264">
          <cell r="B3264" t="str">
            <v>002600000120000-260000012.01</v>
          </cell>
        </row>
        <row r="3264">
          <cell r="D3264" t="str">
            <v>260000012.01</v>
          </cell>
        </row>
        <row r="3265">
          <cell r="B3265" t="str">
            <v>002600000130000-260000013</v>
          </cell>
        </row>
        <row r="3265">
          <cell r="D3265" t="str">
            <v>260000013</v>
          </cell>
        </row>
        <row r="3266">
          <cell r="B3266" t="str">
            <v>002600000130000-260000013.01</v>
          </cell>
        </row>
        <row r="3266">
          <cell r="D3266" t="str">
            <v>260000013.01</v>
          </cell>
        </row>
        <row r="3267">
          <cell r="B3267" t="str">
            <v>002600000130000-260000013.10</v>
          </cell>
        </row>
        <row r="3267">
          <cell r="D3267" t="str">
            <v>260000013.10</v>
          </cell>
        </row>
        <row r="3268">
          <cell r="B3268" t="str">
            <v>002600000130000-260000013.20</v>
          </cell>
        </row>
        <row r="3268">
          <cell r="D3268" t="str">
            <v>260000013.20</v>
          </cell>
        </row>
        <row r="3269">
          <cell r="B3269" t="str">
            <v>002600000130000-260000013.30</v>
          </cell>
        </row>
        <row r="3269">
          <cell r="D3269" t="str">
            <v>260000013.30</v>
          </cell>
        </row>
        <row r="3270">
          <cell r="B3270" t="str">
            <v>002600000130000-260000013.40</v>
          </cell>
        </row>
        <row r="3270">
          <cell r="D3270" t="str">
            <v>260000013.40</v>
          </cell>
        </row>
        <row r="3271">
          <cell r="B3271" t="str">
            <v>002600000140000-260000014</v>
          </cell>
        </row>
        <row r="3271">
          <cell r="D3271" t="str">
            <v>260000014</v>
          </cell>
        </row>
        <row r="3272">
          <cell r="B3272" t="str">
            <v>002600000150000-260000015</v>
          </cell>
        </row>
        <row r="3272">
          <cell r="D3272" t="str">
            <v>260000015</v>
          </cell>
        </row>
        <row r="3273">
          <cell r="B3273" t="str">
            <v>002600000160000-260000016</v>
          </cell>
        </row>
        <row r="3273">
          <cell r="D3273" t="str">
            <v>260000016</v>
          </cell>
        </row>
        <row r="3274">
          <cell r="B3274" t="str">
            <v>002600000170000-260000017</v>
          </cell>
        </row>
        <row r="3274">
          <cell r="D3274" t="str">
            <v>260000017</v>
          </cell>
        </row>
        <row r="3275">
          <cell r="B3275" t="str">
            <v>002600000180000-260000018</v>
          </cell>
        </row>
        <row r="3275">
          <cell r="D3275" t="str">
            <v>260000018</v>
          </cell>
        </row>
        <row r="3276">
          <cell r="B3276" t="str">
            <v>002600000180000-260000018.01</v>
          </cell>
        </row>
        <row r="3276">
          <cell r="D3276" t="str">
            <v>260000018.01</v>
          </cell>
        </row>
        <row r="3277">
          <cell r="B3277" t="str">
            <v>002600000190000-260000019</v>
          </cell>
        </row>
        <row r="3277">
          <cell r="D3277" t="str">
            <v>260000019</v>
          </cell>
        </row>
        <row r="3278">
          <cell r="B3278" t="str">
            <v>002600000200000-260000020</v>
          </cell>
        </row>
        <row r="3278">
          <cell r="D3278" t="str">
            <v>260000020</v>
          </cell>
        </row>
        <row r="3279">
          <cell r="B3279" t="str">
            <v>002600000200100-260000020.10</v>
          </cell>
        </row>
        <row r="3279">
          <cell r="D3279" t="str">
            <v>260000020.10</v>
          </cell>
        </row>
        <row r="3280">
          <cell r="B3280" t="str">
            <v>002600000200200-260000020.20</v>
          </cell>
        </row>
        <row r="3280">
          <cell r="D3280" t="str">
            <v>260000020.20</v>
          </cell>
        </row>
        <row r="3281">
          <cell r="B3281" t="str">
            <v>002600000210000-260000021</v>
          </cell>
        </row>
        <row r="3281">
          <cell r="D3281" t="str">
            <v>260000021</v>
          </cell>
        </row>
        <row r="3282">
          <cell r="B3282" t="str">
            <v>002600000220000-260000022</v>
          </cell>
        </row>
        <row r="3282">
          <cell r="D3282" t="str">
            <v>260000022</v>
          </cell>
        </row>
        <row r="3283">
          <cell r="B3283" t="str">
            <v>002600000220200-260000022.01</v>
          </cell>
        </row>
        <row r="3283">
          <cell r="D3283" t="str">
            <v>260000022.01</v>
          </cell>
        </row>
        <row r="3284">
          <cell r="B3284" t="str">
            <v>002600000220100-260000022.10</v>
          </cell>
        </row>
        <row r="3284">
          <cell r="D3284" t="str">
            <v>260000022.10</v>
          </cell>
        </row>
        <row r="3285">
          <cell r="B3285" t="str">
            <v>002600000230000-260000023</v>
          </cell>
        </row>
        <row r="3285">
          <cell r="D3285" t="str">
            <v>260000023</v>
          </cell>
        </row>
        <row r="3286">
          <cell r="B3286" t="str">
            <v>002600000230100-260000023.01</v>
          </cell>
        </row>
        <row r="3286">
          <cell r="D3286" t="str">
            <v>260000023.01</v>
          </cell>
        </row>
        <row r="3287">
          <cell r="B3287" t="str">
            <v>002600000230100-260000023.02</v>
          </cell>
        </row>
        <row r="3287">
          <cell r="D3287" t="str">
            <v>260000023.02</v>
          </cell>
        </row>
        <row r="3288">
          <cell r="B3288" t="str">
            <v>502600005900000-260000024</v>
          </cell>
        </row>
        <row r="3288">
          <cell r="D3288" t="str">
            <v>260000024</v>
          </cell>
        </row>
        <row r="3289">
          <cell r="B3289" t="str">
            <v/>
          </cell>
        </row>
        <row r="3289">
          <cell r="D3289" t="str">
            <v>27</v>
          </cell>
        </row>
        <row r="3290">
          <cell r="B3290" t="str">
            <v/>
          </cell>
        </row>
        <row r="3290">
          <cell r="D3290" t="str">
            <v>2701</v>
          </cell>
        </row>
        <row r="3291">
          <cell r="B3291" t="str">
            <v>002701000010000-270100001</v>
          </cell>
        </row>
        <row r="3291">
          <cell r="D3291" t="str">
            <v>270100001</v>
          </cell>
        </row>
        <row r="3292">
          <cell r="B3292" t="str">
            <v>002701000010001-270100001.01</v>
          </cell>
        </row>
        <row r="3292">
          <cell r="D3292" t="str">
            <v>270100001.01</v>
          </cell>
        </row>
        <row r="3293">
          <cell r="B3293" t="str">
            <v>002701000010001-270100001.02</v>
          </cell>
        </row>
        <row r="3293">
          <cell r="D3293" t="str">
            <v>270100001.02</v>
          </cell>
        </row>
        <row r="3294">
          <cell r="B3294" t="str">
            <v>002701000020000-270100002</v>
          </cell>
        </row>
        <row r="3294">
          <cell r="D3294" t="str">
            <v>270100002</v>
          </cell>
        </row>
        <row r="3295">
          <cell r="B3295" t="str">
            <v>002701000020000-270100002.01</v>
          </cell>
        </row>
        <row r="3295">
          <cell r="D3295" t="str">
            <v>270100002.01</v>
          </cell>
        </row>
        <row r="3296">
          <cell r="B3296" t="str">
            <v>002701000020000-270100002.02</v>
          </cell>
        </row>
        <row r="3296">
          <cell r="D3296" t="str">
            <v>270100002.02</v>
          </cell>
        </row>
        <row r="3297">
          <cell r="B3297" t="str">
            <v>002701000030000-270100003</v>
          </cell>
        </row>
        <row r="3297">
          <cell r="D3297" t="str">
            <v>270100003</v>
          </cell>
        </row>
        <row r="3298">
          <cell r="B3298" t="str">
            <v/>
          </cell>
        </row>
        <row r="3298">
          <cell r="D3298" t="str">
            <v>2702</v>
          </cell>
        </row>
        <row r="3299">
          <cell r="B3299" t="str">
            <v>002702000000001-2702.01</v>
          </cell>
        </row>
        <row r="3299">
          <cell r="D3299" t="str">
            <v>2702.01</v>
          </cell>
        </row>
        <row r="3300">
          <cell r="B3300" t="str">
            <v>002702000000001-2702.02</v>
          </cell>
        </row>
        <row r="3300">
          <cell r="D3300" t="str">
            <v>2702.02</v>
          </cell>
        </row>
        <row r="3301">
          <cell r="B3301" t="str">
            <v>002702000010000-270200001</v>
          </cell>
        </row>
        <row r="3301">
          <cell r="D3301" t="str">
            <v>270200001</v>
          </cell>
        </row>
        <row r="3302">
          <cell r="B3302" t="str">
            <v>002702000010100-270200001.10</v>
          </cell>
        </row>
        <row r="3302">
          <cell r="D3302" t="str">
            <v>270200001.10</v>
          </cell>
        </row>
        <row r="3303">
          <cell r="B3303" t="str">
            <v>002702000010200-270200001.20</v>
          </cell>
        </row>
        <row r="3303">
          <cell r="D3303" t="str">
            <v>270200001.20</v>
          </cell>
        </row>
        <row r="3304">
          <cell r="B3304" t="str">
            <v>002702000010300-270200001.30</v>
          </cell>
        </row>
        <row r="3304">
          <cell r="D3304" t="str">
            <v>270200001.30</v>
          </cell>
        </row>
        <row r="3305">
          <cell r="B3305" t="str">
            <v>002702000010400-270200001.40</v>
          </cell>
        </row>
        <row r="3305">
          <cell r="D3305" t="str">
            <v>270200001.40</v>
          </cell>
        </row>
        <row r="3306">
          <cell r="B3306" t="str">
            <v>002702000010500-270200001.50</v>
          </cell>
        </row>
        <row r="3306">
          <cell r="D3306" t="str">
            <v>270200001.50</v>
          </cell>
        </row>
        <row r="3307">
          <cell r="B3307" t="str">
            <v>002702000010600-270200001.60</v>
          </cell>
        </row>
        <row r="3307">
          <cell r="D3307" t="str">
            <v>270200001.60</v>
          </cell>
        </row>
        <row r="3308">
          <cell r="B3308" t="str">
            <v>002702000010700-270200001.70</v>
          </cell>
        </row>
        <row r="3308">
          <cell r="D3308" t="str">
            <v>270200001.70</v>
          </cell>
        </row>
        <row r="3309">
          <cell r="B3309" t="str">
            <v>002702000010800-270200001.80</v>
          </cell>
        </row>
        <row r="3309">
          <cell r="D3309" t="str">
            <v>270200001.80</v>
          </cell>
        </row>
        <row r="3310">
          <cell r="B3310" t="str">
            <v>002702000020000-270200002</v>
          </cell>
        </row>
        <row r="3310">
          <cell r="D3310" t="str">
            <v>270200002</v>
          </cell>
        </row>
        <row r="3311">
          <cell r="B3311" t="str">
            <v>002702000030000-270200003</v>
          </cell>
        </row>
        <row r="3311">
          <cell r="D3311" t="str">
            <v>270200003</v>
          </cell>
        </row>
        <row r="3312">
          <cell r="B3312" t="str">
            <v>002702000040000-270200004</v>
          </cell>
        </row>
        <row r="3312">
          <cell r="D3312" t="str">
            <v>270200004</v>
          </cell>
        </row>
        <row r="3313">
          <cell r="B3313" t="str">
            <v>002702000040100-270200004.10</v>
          </cell>
        </row>
        <row r="3313">
          <cell r="D3313" t="str">
            <v>270200004.10</v>
          </cell>
        </row>
        <row r="3314">
          <cell r="B3314" t="str">
            <v>002702000040200-270200004.20</v>
          </cell>
        </row>
        <row r="3314">
          <cell r="D3314" t="str">
            <v>270200004.20</v>
          </cell>
        </row>
        <row r="3315">
          <cell r="B3315" t="str">
            <v>002702000040300-270200004.30</v>
          </cell>
        </row>
        <row r="3315">
          <cell r="D3315" t="str">
            <v>270200004.30</v>
          </cell>
        </row>
        <row r="3316">
          <cell r="B3316" t="str">
            <v>002702000040400-270200004.40</v>
          </cell>
        </row>
        <row r="3316">
          <cell r="D3316" t="str">
            <v>270200004.40</v>
          </cell>
        </row>
        <row r="3317">
          <cell r="B3317" t="str">
            <v>002702000040500-270200004.50</v>
          </cell>
        </row>
        <row r="3317">
          <cell r="D3317" t="str">
            <v>270200004.50</v>
          </cell>
        </row>
        <row r="3318">
          <cell r="B3318" t="str">
            <v>002702000040600-270200004.60</v>
          </cell>
        </row>
        <row r="3318">
          <cell r="D3318" t="str">
            <v>270200004.60</v>
          </cell>
        </row>
        <row r="3319">
          <cell r="B3319" t="str">
            <v>002702000040000-270200004.70</v>
          </cell>
        </row>
        <row r="3319">
          <cell r="D3319" t="str">
            <v>270200004.70</v>
          </cell>
        </row>
        <row r="3320">
          <cell r="B3320" t="str">
            <v>002702000050000-270200005</v>
          </cell>
        </row>
        <row r="3320">
          <cell r="D3320" t="str">
            <v>270200005</v>
          </cell>
        </row>
        <row r="3321">
          <cell r="B3321" t="str">
            <v>002702000050100-270200005.10</v>
          </cell>
        </row>
        <row r="3321">
          <cell r="D3321" t="str">
            <v>270200005.10</v>
          </cell>
        </row>
        <row r="3322">
          <cell r="B3322" t="str">
            <v>002702000050200-270200005.20</v>
          </cell>
        </row>
        <row r="3322">
          <cell r="D3322" t="str">
            <v>270200005.20</v>
          </cell>
        </row>
        <row r="3323">
          <cell r="B3323" t="str">
            <v/>
          </cell>
        </row>
        <row r="3323">
          <cell r="D3323" t="str">
            <v>2703</v>
          </cell>
        </row>
        <row r="3324">
          <cell r="B3324" t="str">
            <v>002703000010000-270300001</v>
          </cell>
        </row>
        <row r="3324">
          <cell r="D3324" t="str">
            <v>270300001</v>
          </cell>
        </row>
        <row r="3325">
          <cell r="B3325" t="str">
            <v>002703000010001-270300001.01</v>
          </cell>
        </row>
        <row r="3325">
          <cell r="D3325" t="str">
            <v>270300001.01</v>
          </cell>
        </row>
        <row r="3326">
          <cell r="B3326" t="str">
            <v>002703000010100-270300001.10</v>
          </cell>
        </row>
        <row r="3326">
          <cell r="D3326" t="str">
            <v>270300001.10</v>
          </cell>
        </row>
        <row r="3327">
          <cell r="B3327" t="str">
            <v>002703000010200-270300001.20</v>
          </cell>
        </row>
        <row r="3327">
          <cell r="D3327" t="str">
            <v>270300001.20</v>
          </cell>
        </row>
        <row r="3328">
          <cell r="B3328" t="str">
            <v>002703000010300-270300001.30</v>
          </cell>
        </row>
        <row r="3328">
          <cell r="D3328" t="str">
            <v>270300001.30</v>
          </cell>
        </row>
        <row r="3329">
          <cell r="B3329" t="str">
            <v>002703000020000-270300002</v>
          </cell>
        </row>
        <row r="3329">
          <cell r="D3329" t="str">
            <v>270300002</v>
          </cell>
        </row>
        <row r="3330">
          <cell r="B3330" t="str">
            <v>002703000020001-270300002.01</v>
          </cell>
        </row>
        <row r="3330">
          <cell r="D3330" t="str">
            <v>270300002.01</v>
          </cell>
        </row>
        <row r="3331">
          <cell r="B3331" t="str">
            <v>002703000030000-270300003</v>
          </cell>
        </row>
        <row r="3331">
          <cell r="D3331" t="str">
            <v>270300003</v>
          </cell>
        </row>
        <row r="3332">
          <cell r="B3332" t="str">
            <v>002703000030001-270300003.01</v>
          </cell>
        </row>
        <row r="3332">
          <cell r="D3332" t="str">
            <v>270300003.01</v>
          </cell>
        </row>
        <row r="3333">
          <cell r="B3333" t="str">
            <v>002703000040000-270300004</v>
          </cell>
        </row>
        <row r="3333">
          <cell r="D3333" t="str">
            <v>270300004</v>
          </cell>
        </row>
        <row r="3334">
          <cell r="B3334" t="str">
            <v>002703000050000-270300005</v>
          </cell>
        </row>
        <row r="3334">
          <cell r="D3334" t="str">
            <v>270300005</v>
          </cell>
        </row>
        <row r="3335">
          <cell r="B3335" t="str">
            <v>002703000050000-270300005.01</v>
          </cell>
        </row>
        <row r="3335">
          <cell r="D3335" t="str">
            <v>270300005.01</v>
          </cell>
        </row>
        <row r="3336">
          <cell r="B3336" t="str">
            <v>002703000050000-270300005.02</v>
          </cell>
        </row>
        <row r="3336">
          <cell r="D3336" t="str">
            <v>270300005.02</v>
          </cell>
        </row>
        <row r="3337">
          <cell r="B3337" t="str">
            <v>002703000060000-270300006</v>
          </cell>
        </row>
        <row r="3337">
          <cell r="D3337" t="str">
            <v>270300006</v>
          </cell>
        </row>
        <row r="3338">
          <cell r="B3338" t="str">
            <v>002703000060000-270300006.01</v>
          </cell>
        </row>
        <row r="3338">
          <cell r="D3338" t="str">
            <v>270300006.01</v>
          </cell>
        </row>
        <row r="3339">
          <cell r="B3339" t="str">
            <v>002703000060000-270300006.02</v>
          </cell>
        </row>
        <row r="3339">
          <cell r="D3339" t="str">
            <v>270300006.02</v>
          </cell>
        </row>
        <row r="3340">
          <cell r="B3340" t="str">
            <v>002703000070000-270300007</v>
          </cell>
        </row>
        <row r="3340">
          <cell r="D3340" t="str">
            <v>270300007</v>
          </cell>
        </row>
        <row r="3341">
          <cell r="B3341" t="str">
            <v>002703000080000-270300008</v>
          </cell>
        </row>
        <row r="3341">
          <cell r="D3341" t="str">
            <v>270300008</v>
          </cell>
        </row>
        <row r="3342">
          <cell r="B3342" t="str">
            <v>002703000090000-270300009</v>
          </cell>
        </row>
        <row r="3342">
          <cell r="D3342" t="str">
            <v>270300009</v>
          </cell>
        </row>
        <row r="3343">
          <cell r="B3343" t="str">
            <v>002703000090001-270300009.01</v>
          </cell>
        </row>
        <row r="3343">
          <cell r="D3343" t="str">
            <v>270300009.01</v>
          </cell>
        </row>
        <row r="3344">
          <cell r="B3344" t="str">
            <v>002703000090002-270300009.02</v>
          </cell>
        </row>
        <row r="3344">
          <cell r="D3344" t="str">
            <v>270300009.02</v>
          </cell>
        </row>
        <row r="3345">
          <cell r="B3345" t="str">
            <v>002703000100000-270300010</v>
          </cell>
        </row>
        <row r="3345">
          <cell r="D3345" t="str">
            <v>270300010</v>
          </cell>
        </row>
        <row r="3346">
          <cell r="B3346" t="str">
            <v/>
          </cell>
        </row>
        <row r="3346">
          <cell r="D3346" t="str">
            <v>2704</v>
          </cell>
        </row>
        <row r="3347">
          <cell r="B3347" t="str">
            <v>002704000010000-270400001</v>
          </cell>
        </row>
        <row r="3347">
          <cell r="D3347" t="str">
            <v>270400001</v>
          </cell>
        </row>
        <row r="3348">
          <cell r="B3348" t="str">
            <v>002704000010000-270400001.01</v>
          </cell>
        </row>
        <row r="3348">
          <cell r="D3348" t="str">
            <v>270400001.01</v>
          </cell>
        </row>
        <row r="3349">
          <cell r="B3349" t="str">
            <v>002704000000001-270400001.02</v>
          </cell>
        </row>
        <row r="3349">
          <cell r="D3349" t="str">
            <v>270400001.02</v>
          </cell>
        </row>
        <row r="3350">
          <cell r="B3350" t="str">
            <v>002704000020000-270400002</v>
          </cell>
        </row>
        <row r="3350">
          <cell r="D3350" t="str">
            <v>270400002</v>
          </cell>
        </row>
        <row r="3351">
          <cell r="B3351" t="str">
            <v>002704000020000-270400002.02</v>
          </cell>
        </row>
        <row r="3351">
          <cell r="D3351" t="str">
            <v>270400002.02</v>
          </cell>
        </row>
        <row r="3352">
          <cell r="B3352" t="str">
            <v>002704000020000-270400002</v>
          </cell>
        </row>
        <row r="3352">
          <cell r="D3352" t="str">
            <v>270400002</v>
          </cell>
        </row>
        <row r="3353">
          <cell r="B3353" t="str">
            <v>002704000000001-270400002.01</v>
          </cell>
        </row>
        <row r="3353">
          <cell r="D3353" t="str">
            <v>270400002.01</v>
          </cell>
        </row>
        <row r="3354">
          <cell r="B3354" t="str">
            <v>002704000020100-270400002.10</v>
          </cell>
        </row>
        <row r="3354">
          <cell r="D3354" t="str">
            <v>270400002.10</v>
          </cell>
        </row>
        <row r="3355">
          <cell r="B3355" t="str">
            <v/>
          </cell>
        </row>
        <row r="3355">
          <cell r="D3355" t="str">
            <v>2705</v>
          </cell>
        </row>
        <row r="3356">
          <cell r="B3356" t="str">
            <v>002705000010000-270500001</v>
          </cell>
        </row>
        <row r="3356">
          <cell r="D3356" t="str">
            <v>270500001</v>
          </cell>
        </row>
        <row r="3357">
          <cell r="B3357" t="str">
            <v>002705000010000-270500001.01</v>
          </cell>
        </row>
        <row r="3357">
          <cell r="D3357" t="str">
            <v>270500001.01</v>
          </cell>
        </row>
        <row r="3358">
          <cell r="B3358" t="str">
            <v>002705000010000-270500001.02</v>
          </cell>
        </row>
        <row r="3358">
          <cell r="D3358" t="str">
            <v>270500001.02</v>
          </cell>
        </row>
        <row r="3359">
          <cell r="B3359" t="str">
            <v>002705000010000-270500001.03</v>
          </cell>
        </row>
        <row r="3359">
          <cell r="D3359" t="str">
            <v>270500001.03</v>
          </cell>
        </row>
        <row r="3360">
          <cell r="B3360" t="str">
            <v>002705000020000-270500002</v>
          </cell>
        </row>
        <row r="3360">
          <cell r="D3360" t="str">
            <v>270500002</v>
          </cell>
        </row>
        <row r="3361">
          <cell r="B3361" t="str">
            <v>002705000030000-270500003</v>
          </cell>
        </row>
        <row r="3361">
          <cell r="D3361" t="str">
            <v>270500003</v>
          </cell>
        </row>
        <row r="3362">
          <cell r="B3362" t="str">
            <v>002705000010000-270500004</v>
          </cell>
        </row>
        <row r="3362">
          <cell r="D3362" t="str">
            <v>270500004</v>
          </cell>
        </row>
        <row r="3363">
          <cell r="B3363" t="str">
            <v>002705000010000-270500004.01</v>
          </cell>
        </row>
        <row r="3363">
          <cell r="D3363" t="str">
            <v>270500004.01</v>
          </cell>
        </row>
        <row r="3364">
          <cell r="B3364" t="str">
            <v/>
          </cell>
        </row>
        <row r="3364">
          <cell r="D3364" t="str">
            <v>2706</v>
          </cell>
        </row>
        <row r="3365">
          <cell r="B3365" t="str">
            <v>002706000010000-270600001</v>
          </cell>
        </row>
        <row r="3365">
          <cell r="D3365" t="str">
            <v>270600001</v>
          </cell>
        </row>
        <row r="3366">
          <cell r="B3366" t="str">
            <v>002706000020000-270600002</v>
          </cell>
        </row>
        <row r="3366">
          <cell r="D3366" t="str">
            <v>270600002</v>
          </cell>
        </row>
        <row r="3367">
          <cell r="B3367" t="str">
            <v>002706000030000-270600003</v>
          </cell>
        </row>
        <row r="3367">
          <cell r="D3367" t="str">
            <v>270600003</v>
          </cell>
        </row>
        <row r="3368">
          <cell r="B3368" t="str">
            <v/>
          </cell>
        </row>
        <row r="3368">
          <cell r="D3368" t="str">
            <v>2707</v>
          </cell>
        </row>
        <row r="3369">
          <cell r="B3369" t="str">
            <v>002707000010000-270700001</v>
          </cell>
        </row>
        <row r="3369">
          <cell r="D3369" t="str">
            <v>270700001</v>
          </cell>
        </row>
        <row r="3370">
          <cell r="B3370" t="str">
            <v>002707000020000-270700002</v>
          </cell>
        </row>
        <row r="3370">
          <cell r="D3370" t="str">
            <v>270700002</v>
          </cell>
        </row>
        <row r="3371">
          <cell r="B3371" t="str">
            <v>002707000020100-270700002.10</v>
          </cell>
        </row>
        <row r="3371">
          <cell r="D3371" t="str">
            <v>270700002.10</v>
          </cell>
        </row>
        <row r="3372">
          <cell r="B3372" t="str">
            <v>002707000020200-270700002.20</v>
          </cell>
        </row>
        <row r="3372">
          <cell r="D3372" t="str">
            <v>270700002.20</v>
          </cell>
        </row>
        <row r="3373">
          <cell r="B3373" t="str">
            <v>002707000020300-270700002.30</v>
          </cell>
        </row>
        <row r="3373">
          <cell r="D3373" t="str">
            <v>270700002.30</v>
          </cell>
        </row>
        <row r="3374">
          <cell r="B3374" t="str">
            <v>002707000030000-270700003</v>
          </cell>
        </row>
        <row r="3374">
          <cell r="D3374" t="str">
            <v>270700003</v>
          </cell>
        </row>
        <row r="3375">
          <cell r="B3375" t="str">
            <v>002707000030000-270700003.01</v>
          </cell>
        </row>
        <row r="3375">
          <cell r="D3375" t="str">
            <v>270700003.01</v>
          </cell>
        </row>
        <row r="3376">
          <cell r="B3376" t="str">
            <v>002707000030000-270700003</v>
          </cell>
        </row>
        <row r="3376">
          <cell r="D3376" t="str">
            <v>270700003</v>
          </cell>
        </row>
        <row r="3377">
          <cell r="B3377" t="str">
            <v>502504040440000-270700004</v>
          </cell>
        </row>
        <row r="3377">
          <cell r="D3377" t="str">
            <v>270700004</v>
          </cell>
        </row>
        <row r="3378">
          <cell r="B3378" t="str">
            <v>502507001240000-270700005</v>
          </cell>
        </row>
        <row r="3378">
          <cell r="D3378" t="str">
            <v>270700005</v>
          </cell>
        </row>
        <row r="3379">
          <cell r="B3379" t="str">
            <v>502507001240000-270700005</v>
          </cell>
        </row>
        <row r="3379">
          <cell r="D3379" t="str">
            <v>270700005</v>
          </cell>
        </row>
        <row r="3380">
          <cell r="B3380" t="str">
            <v>502507001240000-270700005.01</v>
          </cell>
        </row>
        <row r="3380">
          <cell r="D3380" t="str">
            <v>270700005.01</v>
          </cell>
        </row>
        <row r="3381">
          <cell r="B3381" t="str">
            <v>502705000110000-270700006</v>
          </cell>
        </row>
        <row r="3381">
          <cell r="D3381" t="str">
            <v>270700006</v>
          </cell>
        </row>
        <row r="3382">
          <cell r="B3382" t="str">
            <v>502705000050000-270700007</v>
          </cell>
        </row>
        <row r="3382">
          <cell r="D3382" t="str">
            <v>270700007</v>
          </cell>
        </row>
        <row r="3383">
          <cell r="B3383" t="str">
            <v>002707000010000-A270700004</v>
          </cell>
        </row>
        <row r="3383">
          <cell r="D3383" t="str">
            <v>A270700004</v>
          </cell>
        </row>
        <row r="3384">
          <cell r="B3384" t="str">
            <v/>
          </cell>
        </row>
        <row r="3384">
          <cell r="D3384" t="str">
            <v>2708</v>
          </cell>
        </row>
        <row r="3385">
          <cell r="B3385" t="str">
            <v>002708000010000-270800001</v>
          </cell>
        </row>
        <row r="3385">
          <cell r="D3385" t="str">
            <v>270800001</v>
          </cell>
        </row>
        <row r="3386">
          <cell r="B3386" t="str">
            <v>002708000010100-270800001.10</v>
          </cell>
        </row>
        <row r="3386">
          <cell r="D3386" t="str">
            <v>270800001.10</v>
          </cell>
        </row>
        <row r="3387">
          <cell r="B3387" t="str">
            <v>002708000010200-270800001.20</v>
          </cell>
        </row>
        <row r="3387">
          <cell r="D3387" t="str">
            <v>270800001.20</v>
          </cell>
        </row>
        <row r="3388">
          <cell r="B3388" t="str">
            <v>002708000020000-BZAD0001</v>
          </cell>
        </row>
        <row r="3388">
          <cell r="D3388" t="str">
            <v>BZAD0001</v>
          </cell>
        </row>
        <row r="3389">
          <cell r="B3389" t="str">
            <v>重庆待定价项目-未入库</v>
          </cell>
        </row>
        <row r="3389">
          <cell r="D3389" t="str">
            <v>270800003</v>
          </cell>
        </row>
        <row r="3390">
          <cell r="B3390" t="str">
            <v>002708000040000-270800004</v>
          </cell>
        </row>
        <row r="3390">
          <cell r="D3390" t="str">
            <v>270800004</v>
          </cell>
        </row>
        <row r="3391">
          <cell r="B3391" t="str">
            <v>002708000040100-270800004.10</v>
          </cell>
        </row>
        <row r="3391">
          <cell r="D3391" t="str">
            <v>270800004.10</v>
          </cell>
        </row>
        <row r="3392">
          <cell r="B3392" t="str">
            <v>002708000040200-270800004.20</v>
          </cell>
        </row>
        <row r="3392">
          <cell r="D3392" t="str">
            <v>270800004.20</v>
          </cell>
        </row>
        <row r="3393">
          <cell r="B3393" t="str">
            <v>002708000050000-270800005</v>
          </cell>
        </row>
        <row r="3393">
          <cell r="D3393" t="str">
            <v>270800005</v>
          </cell>
        </row>
        <row r="3394">
          <cell r="B3394" t="str">
            <v>002708000060000-270800006</v>
          </cell>
        </row>
        <row r="3394">
          <cell r="D3394" t="str">
            <v>270800006</v>
          </cell>
        </row>
        <row r="3395">
          <cell r="B3395" t="str">
            <v>002708000070000-270800007</v>
          </cell>
        </row>
        <row r="3395">
          <cell r="D3395" t="str">
            <v>270800007</v>
          </cell>
        </row>
        <row r="3396">
          <cell r="B3396" t="str">
            <v>002708000080000-270800008</v>
          </cell>
        </row>
        <row r="3396">
          <cell r="D3396" t="str">
            <v>270800008</v>
          </cell>
        </row>
        <row r="3397">
          <cell r="B3397" t="str">
            <v/>
          </cell>
        </row>
        <row r="3397">
          <cell r="D3397" t="str">
            <v>28</v>
          </cell>
        </row>
        <row r="3398">
          <cell r="B3398" t="str">
            <v>502504030190400-280000001</v>
          </cell>
        </row>
        <row r="3398">
          <cell r="D3398" t="str">
            <v>280000001</v>
          </cell>
        </row>
        <row r="3399">
          <cell r="B3399" t="str">
            <v>502504030190400-280000001.01</v>
          </cell>
        </row>
        <row r="3399">
          <cell r="D3399" t="str">
            <v>280000001.01</v>
          </cell>
        </row>
        <row r="3400">
          <cell r="B3400" t="str">
            <v>502504040350000-280000002</v>
          </cell>
        </row>
        <row r="3400">
          <cell r="D3400" t="str">
            <v>280000002</v>
          </cell>
        </row>
        <row r="3401">
          <cell r="B3401" t="str">
            <v>502505030290000-280000003</v>
          </cell>
        </row>
        <row r="3401">
          <cell r="D3401" t="str">
            <v>280000003</v>
          </cell>
        </row>
        <row r="3402">
          <cell r="B3402" t="str">
            <v>502504040480000-280000004</v>
          </cell>
        </row>
        <row r="3402">
          <cell r="D3402" t="str">
            <v>280000004</v>
          </cell>
        </row>
        <row r="3403">
          <cell r="B3403" t="str">
            <v>502504031510000-280000005</v>
          </cell>
        </row>
        <row r="3403">
          <cell r="D3403" t="str">
            <v>280000005</v>
          </cell>
        </row>
        <row r="3404">
          <cell r="B3404" t="str">
            <v>502504031510000-280000005.01</v>
          </cell>
        </row>
        <row r="3404">
          <cell r="D3404" t="str">
            <v>280000005.01</v>
          </cell>
        </row>
        <row r="3405">
          <cell r="B3405" t="str">
            <v>502504031510000-280000005.10</v>
          </cell>
        </row>
        <row r="3405">
          <cell r="D3405" t="str">
            <v>280000005.10</v>
          </cell>
        </row>
        <row r="3406">
          <cell r="B3406" t="str">
            <v>502504021460000-280000006</v>
          </cell>
        </row>
        <row r="3406">
          <cell r="D3406" t="str">
            <v>280000006</v>
          </cell>
        </row>
        <row r="3407">
          <cell r="B3407" t="str">
            <v>502503100880000-280000007</v>
          </cell>
        </row>
        <row r="3407">
          <cell r="D3407" t="str">
            <v>280000007</v>
          </cell>
        </row>
        <row r="3408">
          <cell r="B3408" t="str">
            <v>502503020130000-280000008</v>
          </cell>
        </row>
        <row r="3408">
          <cell r="D3408" t="str">
            <v>280000008</v>
          </cell>
        </row>
        <row r="3409">
          <cell r="B3409" t="str">
            <v>502503050490000-280000009</v>
          </cell>
        </row>
        <row r="3409">
          <cell r="D3409" t="str">
            <v>280000009</v>
          </cell>
        </row>
        <row r="3410">
          <cell r="B3410" t="str">
            <v>502501020420000-280000010</v>
          </cell>
        </row>
        <row r="3410">
          <cell r="D3410" t="str">
            <v>280000010</v>
          </cell>
        </row>
        <row r="3411">
          <cell r="B3411" t="str">
            <v>503102050120000-280000011</v>
          </cell>
        </row>
        <row r="3411">
          <cell r="D3411" t="str">
            <v>280000011</v>
          </cell>
        </row>
        <row r="3412">
          <cell r="B3412" t="str">
            <v>503106050230000-280000012</v>
          </cell>
        </row>
        <row r="3412">
          <cell r="D3412" t="str">
            <v>280000012</v>
          </cell>
        </row>
        <row r="3413">
          <cell r="B3413" t="str">
            <v>002503100600000-280000013</v>
          </cell>
        </row>
        <row r="3413">
          <cell r="D3413" t="str">
            <v>280000013</v>
          </cell>
        </row>
        <row r="3414">
          <cell r="B3414" t="str">
            <v>002503100610000-280000014</v>
          </cell>
        </row>
        <row r="3414">
          <cell r="D3414" t="str">
            <v>280000014</v>
          </cell>
        </row>
        <row r="3415">
          <cell r="B3415" t="str">
            <v>002707000020000-280000015</v>
          </cell>
        </row>
        <row r="3415">
          <cell r="D3415" t="str">
            <v>280000015</v>
          </cell>
        </row>
        <row r="3416">
          <cell r="B3416" t="str">
            <v>502507000200000-280000016</v>
          </cell>
        </row>
        <row r="3416">
          <cell r="D3416" t="str">
            <v>280000016</v>
          </cell>
        </row>
        <row r="3417">
          <cell r="B3417" t="str">
            <v>502507000200000-280000016.01</v>
          </cell>
        </row>
        <row r="3417">
          <cell r="D3417" t="str">
            <v>280000016.01</v>
          </cell>
        </row>
        <row r="3418">
          <cell r="B3418" t="str">
            <v>502507000200000-280000016.02</v>
          </cell>
        </row>
        <row r="3418">
          <cell r="D3418" t="str">
            <v>280000016.02</v>
          </cell>
        </row>
        <row r="3419">
          <cell r="B3419" t="str">
            <v>502504030920000-280000001p</v>
          </cell>
        </row>
        <row r="3419">
          <cell r="D3419" t="str">
            <v>280000001p</v>
          </cell>
        </row>
        <row r="3420">
          <cell r="B3420" t="str">
            <v>502504020080100-280000001q</v>
          </cell>
        </row>
        <row r="3420">
          <cell r="D3420" t="str">
            <v>280000001q</v>
          </cell>
        </row>
        <row r="3421">
          <cell r="B3421" t="str">
            <v>502505010470000-280000001r</v>
          </cell>
        </row>
        <row r="3421">
          <cell r="D3421" t="str">
            <v>280000001r</v>
          </cell>
        </row>
        <row r="3422">
          <cell r="B3422" t="str">
            <v/>
          </cell>
        </row>
        <row r="3422">
          <cell r="D3422" t="str">
            <v>280001</v>
          </cell>
        </row>
        <row r="3423">
          <cell r="B3423" t="str">
            <v/>
          </cell>
        </row>
        <row r="3423">
          <cell r="D3423" t="str">
            <v>3</v>
          </cell>
        </row>
        <row r="3424">
          <cell r="B3424" t="str">
            <v/>
          </cell>
        </row>
        <row r="3424">
          <cell r="D3424" t="str">
            <v>31</v>
          </cell>
        </row>
        <row r="3425">
          <cell r="B3425" t="str">
            <v/>
          </cell>
        </row>
        <row r="3425">
          <cell r="D3425" t="str">
            <v>3101</v>
          </cell>
        </row>
        <row r="3426">
          <cell r="B3426" t="str">
            <v>503101000000001-3101.01</v>
          </cell>
        </row>
        <row r="3426">
          <cell r="D3426" t="str">
            <v>3101.01</v>
          </cell>
        </row>
        <row r="3427">
          <cell r="B3427" t="str">
            <v>003101000010000-310100001</v>
          </cell>
        </row>
        <row r="3427">
          <cell r="D3427" t="str">
            <v>310100001</v>
          </cell>
        </row>
        <row r="3428">
          <cell r="B3428" t="str">
            <v>003101000010000-310100001.01</v>
          </cell>
        </row>
        <row r="3428">
          <cell r="D3428" t="str">
            <v>310100001.01</v>
          </cell>
        </row>
        <row r="3429">
          <cell r="B3429" t="str">
            <v>003101000010000-310100001.02</v>
          </cell>
        </row>
        <row r="3429">
          <cell r="D3429" t="str">
            <v>310100001.02</v>
          </cell>
        </row>
        <row r="3430">
          <cell r="B3430" t="str">
            <v>003101000010000-310100001.10</v>
          </cell>
        </row>
        <row r="3430">
          <cell r="D3430" t="str">
            <v>310100001.10</v>
          </cell>
        </row>
        <row r="3431">
          <cell r="B3431" t="str">
            <v>003101000010000-310100001.20</v>
          </cell>
        </row>
        <row r="3431">
          <cell r="D3431" t="str">
            <v>310100001.20</v>
          </cell>
        </row>
        <row r="3432">
          <cell r="B3432" t="str">
            <v>003101000020000-310100002</v>
          </cell>
        </row>
        <row r="3432">
          <cell r="D3432" t="str">
            <v>310100002</v>
          </cell>
        </row>
        <row r="3433">
          <cell r="B3433" t="str">
            <v>003101000020100-310100002.10</v>
          </cell>
        </row>
        <row r="3433">
          <cell r="D3433" t="str">
            <v>310100002.10</v>
          </cell>
        </row>
        <row r="3434">
          <cell r="B3434" t="str">
            <v>003101000020200-310100002.20</v>
          </cell>
        </row>
        <row r="3434">
          <cell r="D3434" t="str">
            <v>310100002.20</v>
          </cell>
        </row>
        <row r="3435">
          <cell r="B3435" t="str">
            <v>003101000030000-310100003</v>
          </cell>
        </row>
        <row r="3435">
          <cell r="D3435" t="str">
            <v>310100003</v>
          </cell>
        </row>
        <row r="3436">
          <cell r="B3436" t="str">
            <v>003101000030000-310100003.01</v>
          </cell>
        </row>
        <row r="3436">
          <cell r="D3436" t="str">
            <v>310100003.01</v>
          </cell>
        </row>
        <row r="3437">
          <cell r="B3437" t="str">
            <v>003101000030000-310100003.02</v>
          </cell>
        </row>
        <row r="3437">
          <cell r="D3437" t="str">
            <v>310100003.02</v>
          </cell>
        </row>
        <row r="3438">
          <cell r="B3438" t="str">
            <v>003101000040000-310100004</v>
          </cell>
        </row>
        <row r="3438">
          <cell r="D3438" t="str">
            <v>310100004</v>
          </cell>
        </row>
        <row r="3439">
          <cell r="B3439" t="str">
            <v>003101000040000-310100004.01</v>
          </cell>
        </row>
        <row r="3439">
          <cell r="D3439" t="str">
            <v>310100004.01</v>
          </cell>
        </row>
        <row r="3440">
          <cell r="B3440" t="str">
            <v>003101000040100-310100004.10</v>
          </cell>
        </row>
        <row r="3440">
          <cell r="D3440" t="str">
            <v>310100004.10</v>
          </cell>
        </row>
        <row r="3441">
          <cell r="B3441" t="str">
            <v>003101000040200-310100004.20</v>
          </cell>
        </row>
        <row r="3441">
          <cell r="D3441" t="str">
            <v>310100004.20</v>
          </cell>
        </row>
        <row r="3442">
          <cell r="B3442" t="str">
            <v>003101000050000-310100005</v>
          </cell>
        </row>
        <row r="3442">
          <cell r="D3442" t="str">
            <v>310100005</v>
          </cell>
        </row>
        <row r="3443">
          <cell r="B3443" t="str">
            <v>003101000060000-310100006</v>
          </cell>
        </row>
        <row r="3443">
          <cell r="D3443" t="str">
            <v>310100006</v>
          </cell>
        </row>
        <row r="3444">
          <cell r="B3444" t="str">
            <v>003101000060000-310100006.01</v>
          </cell>
        </row>
        <row r="3444">
          <cell r="D3444" t="str">
            <v>310100006.01</v>
          </cell>
        </row>
        <row r="3445">
          <cell r="B3445" t="str">
            <v>003101000060000-310100006.02</v>
          </cell>
        </row>
        <row r="3445">
          <cell r="D3445" t="str">
            <v>310100006.02</v>
          </cell>
        </row>
        <row r="3446">
          <cell r="B3446" t="str">
            <v>003101000060000-310100006.10</v>
          </cell>
        </row>
        <row r="3446">
          <cell r="D3446" t="str">
            <v>310100006.10</v>
          </cell>
        </row>
        <row r="3447">
          <cell r="B3447" t="str">
            <v>003101000060000-310100006.20</v>
          </cell>
        </row>
        <row r="3447">
          <cell r="D3447" t="str">
            <v>310100006.20</v>
          </cell>
        </row>
        <row r="3448">
          <cell r="B3448" t="str">
            <v>003101000060000-310100006.30</v>
          </cell>
        </row>
        <row r="3448">
          <cell r="D3448" t="str">
            <v>310100006.30</v>
          </cell>
        </row>
        <row r="3449">
          <cell r="B3449" t="str">
            <v>003101000060000-310100006.40</v>
          </cell>
        </row>
        <row r="3449">
          <cell r="D3449" t="str">
            <v>310100006.40</v>
          </cell>
        </row>
        <row r="3450">
          <cell r="B3450" t="str">
            <v>003101000060000-310100006.50</v>
          </cell>
        </row>
        <row r="3450">
          <cell r="D3450" t="str">
            <v>310100006.50</v>
          </cell>
        </row>
        <row r="3451">
          <cell r="B3451" t="str">
            <v>003101000070000-310100007</v>
          </cell>
        </row>
        <row r="3451">
          <cell r="D3451" t="str">
            <v>310100007</v>
          </cell>
        </row>
        <row r="3452">
          <cell r="B3452" t="str">
            <v>003101000070100-310100007.10</v>
          </cell>
        </row>
        <row r="3452">
          <cell r="D3452" t="str">
            <v>310100007.10</v>
          </cell>
        </row>
        <row r="3453">
          <cell r="B3453" t="str">
            <v>003101000080000-310100008</v>
          </cell>
        </row>
        <row r="3453">
          <cell r="D3453" t="str">
            <v>310100008</v>
          </cell>
        </row>
        <row r="3454">
          <cell r="B3454" t="str">
            <v>003101000090000-310100009</v>
          </cell>
        </row>
        <row r="3454">
          <cell r="D3454" t="str">
            <v>310100009</v>
          </cell>
        </row>
        <row r="3455">
          <cell r="B3455" t="str">
            <v>003101000090001-310100009.01</v>
          </cell>
        </row>
        <row r="3455">
          <cell r="D3455" t="str">
            <v>310100009.01</v>
          </cell>
        </row>
        <row r="3456">
          <cell r="B3456" t="str">
            <v>003101000090000-310100009.02</v>
          </cell>
        </row>
        <row r="3456">
          <cell r="D3456" t="str">
            <v>310100009.02</v>
          </cell>
        </row>
        <row r="3457">
          <cell r="B3457" t="str">
            <v>003101000090100-310100009.10</v>
          </cell>
        </row>
        <row r="3457">
          <cell r="D3457" t="str">
            <v>310100009.10</v>
          </cell>
        </row>
        <row r="3458">
          <cell r="B3458" t="str">
            <v>003101000090200-310100009.20</v>
          </cell>
        </row>
        <row r="3458">
          <cell r="D3458" t="str">
            <v>310100009.20</v>
          </cell>
        </row>
        <row r="3459">
          <cell r="B3459" t="str">
            <v>003101000100000-310100010</v>
          </cell>
        </row>
        <row r="3459">
          <cell r="D3459" t="str">
            <v>310100010</v>
          </cell>
        </row>
        <row r="3460">
          <cell r="B3460" t="str">
            <v>003101000100000-310100010.01</v>
          </cell>
        </row>
        <row r="3460">
          <cell r="D3460" t="str">
            <v>310100010.01</v>
          </cell>
        </row>
        <row r="3461">
          <cell r="B3461" t="str">
            <v>003101000110000-310100011</v>
          </cell>
        </row>
        <row r="3461">
          <cell r="D3461" t="str">
            <v>310100011</v>
          </cell>
        </row>
        <row r="3462">
          <cell r="B3462" t="str">
            <v>003101000110001-310100011.01</v>
          </cell>
        </row>
        <row r="3462">
          <cell r="D3462" t="str">
            <v>310100011.01</v>
          </cell>
        </row>
        <row r="3463">
          <cell r="B3463" t="str">
            <v>003101000110100-310100011.10</v>
          </cell>
        </row>
        <row r="3463">
          <cell r="D3463" t="str">
            <v>310100011.10</v>
          </cell>
        </row>
        <row r="3464">
          <cell r="B3464" t="str">
            <v>003101000110200-310100011.20</v>
          </cell>
        </row>
        <row r="3464">
          <cell r="D3464" t="str">
            <v>310100011.20</v>
          </cell>
        </row>
        <row r="3465">
          <cell r="B3465" t="str">
            <v>003101000110300-310100011.30</v>
          </cell>
        </row>
        <row r="3465">
          <cell r="D3465" t="str">
            <v>310100011.30</v>
          </cell>
        </row>
        <row r="3466">
          <cell r="B3466" t="str">
            <v>003101000120000-310100012</v>
          </cell>
        </row>
        <row r="3466">
          <cell r="D3466" t="str">
            <v>310100012</v>
          </cell>
        </row>
        <row r="3467">
          <cell r="B3467" t="str">
            <v>003101000130000-310100013</v>
          </cell>
        </row>
        <row r="3467">
          <cell r="D3467" t="str">
            <v>310100013</v>
          </cell>
        </row>
        <row r="3468">
          <cell r="B3468" t="str">
            <v>003101000140000-310100014</v>
          </cell>
        </row>
        <row r="3468">
          <cell r="D3468" t="str">
            <v>310100014</v>
          </cell>
        </row>
        <row r="3469">
          <cell r="B3469" t="str">
            <v>003101000140000-310100014.10</v>
          </cell>
        </row>
        <row r="3469">
          <cell r="D3469" t="str">
            <v>310100014.10</v>
          </cell>
        </row>
        <row r="3470">
          <cell r="B3470" t="str">
            <v>003101000140000-310100014.20</v>
          </cell>
        </row>
        <row r="3470">
          <cell r="D3470" t="str">
            <v>310100014.20</v>
          </cell>
        </row>
        <row r="3471">
          <cell r="B3471" t="str">
            <v>003101000140000-310100014.30</v>
          </cell>
        </row>
        <row r="3471">
          <cell r="D3471" t="str">
            <v>310100014.30</v>
          </cell>
        </row>
        <row r="3472">
          <cell r="B3472" t="str">
            <v>003101000150000-310100015</v>
          </cell>
        </row>
        <row r="3472">
          <cell r="D3472" t="str">
            <v>310100015</v>
          </cell>
        </row>
        <row r="3473">
          <cell r="B3473" t="str">
            <v>003101000150100-310100015.10</v>
          </cell>
        </row>
        <row r="3473">
          <cell r="D3473" t="str">
            <v>310100015.10</v>
          </cell>
        </row>
        <row r="3474">
          <cell r="B3474" t="str">
            <v>003101000150100-MAEBZ001</v>
          </cell>
        </row>
        <row r="3474">
          <cell r="D3474" t="str">
            <v>MAEBZ001</v>
          </cell>
        </row>
        <row r="3475">
          <cell r="B3475" t="str">
            <v>003101000160000-310100016</v>
          </cell>
        </row>
        <row r="3475">
          <cell r="D3475" t="str">
            <v>310100016</v>
          </cell>
        </row>
        <row r="3476">
          <cell r="B3476" t="str">
            <v>003101000160001-310100016.01</v>
          </cell>
        </row>
        <row r="3476">
          <cell r="D3476" t="str">
            <v>310100016.01</v>
          </cell>
        </row>
        <row r="3477">
          <cell r="B3477" t="str">
            <v>003101000170000-310100017</v>
          </cell>
        </row>
        <row r="3477">
          <cell r="D3477" t="str">
            <v>310100017</v>
          </cell>
        </row>
        <row r="3478">
          <cell r="B3478" t="str">
            <v>003101000170100-310100017.10</v>
          </cell>
        </row>
        <row r="3478">
          <cell r="D3478" t="str">
            <v>310100017.10</v>
          </cell>
        </row>
        <row r="3479">
          <cell r="B3479" t="str">
            <v>003101000170200-310100017.20</v>
          </cell>
        </row>
        <row r="3479">
          <cell r="D3479" t="str">
            <v>310100017.20</v>
          </cell>
        </row>
        <row r="3480">
          <cell r="B3480" t="str">
            <v>003101000180000-310100018</v>
          </cell>
        </row>
        <row r="3480">
          <cell r="D3480" t="str">
            <v>310100018</v>
          </cell>
        </row>
        <row r="3481">
          <cell r="B3481" t="str">
            <v>003101000190000-310100019</v>
          </cell>
        </row>
        <row r="3481">
          <cell r="D3481" t="str">
            <v>310100019</v>
          </cell>
        </row>
        <row r="3482">
          <cell r="B3482" t="str">
            <v>003101000200000-310100020</v>
          </cell>
        </row>
        <row r="3482">
          <cell r="D3482" t="str">
            <v>310100020</v>
          </cell>
        </row>
        <row r="3483">
          <cell r="B3483" t="str">
            <v>003101000200100-310100020.10</v>
          </cell>
        </row>
        <row r="3483">
          <cell r="D3483" t="str">
            <v>310100020.10</v>
          </cell>
        </row>
        <row r="3484">
          <cell r="B3484" t="str">
            <v>003101000210000-310100021</v>
          </cell>
        </row>
        <row r="3484">
          <cell r="D3484" t="str">
            <v>310100021</v>
          </cell>
        </row>
        <row r="3485">
          <cell r="B3485" t="str">
            <v>003101000220000-310100022</v>
          </cell>
        </row>
        <row r="3485">
          <cell r="D3485" t="str">
            <v>310100022</v>
          </cell>
        </row>
        <row r="3486">
          <cell r="B3486" t="str">
            <v>003101000220000-310100022</v>
          </cell>
        </row>
        <row r="3486">
          <cell r="D3486" t="str">
            <v>310100022</v>
          </cell>
        </row>
        <row r="3487">
          <cell r="B3487" t="str">
            <v>003101000220100-310100022.10</v>
          </cell>
        </row>
        <row r="3487">
          <cell r="D3487" t="str">
            <v>310100022.10</v>
          </cell>
        </row>
        <row r="3488">
          <cell r="B3488" t="str">
            <v>003101000220100-310100022.10</v>
          </cell>
        </row>
        <row r="3488">
          <cell r="D3488" t="str">
            <v>310100022.10</v>
          </cell>
        </row>
        <row r="3489">
          <cell r="B3489" t="str">
            <v>003101000230000-310100023</v>
          </cell>
        </row>
        <row r="3489">
          <cell r="D3489" t="str">
            <v>310100023</v>
          </cell>
        </row>
        <row r="3490">
          <cell r="B3490" t="str">
            <v>003101000230100-310100023.10</v>
          </cell>
        </row>
        <row r="3490">
          <cell r="D3490" t="str">
            <v>310100023.10</v>
          </cell>
        </row>
        <row r="3491">
          <cell r="B3491" t="str">
            <v>003101000230000-310100023.20</v>
          </cell>
        </row>
        <row r="3491">
          <cell r="D3491" t="str">
            <v>310100023.20</v>
          </cell>
        </row>
        <row r="3492">
          <cell r="B3492" t="str">
            <v>003101000240000-310100024</v>
          </cell>
        </row>
        <row r="3492">
          <cell r="D3492" t="str">
            <v>310100024</v>
          </cell>
        </row>
        <row r="3493">
          <cell r="B3493" t="str">
            <v>003101000250000-310100025</v>
          </cell>
        </row>
        <row r="3493">
          <cell r="D3493" t="str">
            <v>310100025</v>
          </cell>
        </row>
        <row r="3494">
          <cell r="B3494" t="str">
            <v>重庆待定价项目-未入库</v>
          </cell>
        </row>
        <row r="3494">
          <cell r="D3494" t="str">
            <v>310100026</v>
          </cell>
        </row>
        <row r="3495">
          <cell r="B3495" t="str">
            <v>003101000270000-310100027</v>
          </cell>
        </row>
        <row r="3495">
          <cell r="D3495" t="str">
            <v>310100027</v>
          </cell>
        </row>
        <row r="3496">
          <cell r="B3496" t="str">
            <v>003101000270000-310100027.01</v>
          </cell>
        </row>
        <row r="3496">
          <cell r="D3496" t="str">
            <v>310100027.01</v>
          </cell>
        </row>
        <row r="3497">
          <cell r="B3497" t="str">
            <v>003101000280000-310100028</v>
          </cell>
        </row>
        <row r="3497">
          <cell r="D3497" t="str">
            <v>310100028</v>
          </cell>
        </row>
        <row r="3498">
          <cell r="B3498" t="str">
            <v>003101000280000-310100028.01</v>
          </cell>
        </row>
        <row r="3498">
          <cell r="D3498" t="str">
            <v>310100028.01</v>
          </cell>
        </row>
        <row r="3499">
          <cell r="B3499" t="str">
            <v>003101000290000-310100029</v>
          </cell>
        </row>
        <row r="3499">
          <cell r="D3499" t="str">
            <v>310100029</v>
          </cell>
        </row>
        <row r="3500">
          <cell r="B3500" t="str">
            <v>003101000290000-310100029.01</v>
          </cell>
        </row>
        <row r="3500">
          <cell r="D3500" t="str">
            <v>310100029.01</v>
          </cell>
        </row>
        <row r="3501">
          <cell r="B3501" t="str">
            <v>003101000290000-310100029.02</v>
          </cell>
        </row>
        <row r="3501">
          <cell r="D3501" t="str">
            <v>310100029.02</v>
          </cell>
        </row>
        <row r="3502">
          <cell r="B3502" t="str">
            <v>003101000290100-310100029.10</v>
          </cell>
        </row>
        <row r="3502">
          <cell r="D3502" t="str">
            <v>310100029.10</v>
          </cell>
        </row>
        <row r="3503">
          <cell r="B3503" t="str">
            <v>重庆待定价项目-未入库</v>
          </cell>
        </row>
        <row r="3503">
          <cell r="D3503" t="str">
            <v>310100030</v>
          </cell>
        </row>
        <row r="3504">
          <cell r="B3504" t="str">
            <v>003101000310000-310100031</v>
          </cell>
        </row>
        <row r="3504">
          <cell r="D3504" t="str">
            <v>310100031</v>
          </cell>
        </row>
        <row r="3505">
          <cell r="B3505" t="str">
            <v>003101000310000-310100031.10</v>
          </cell>
        </row>
        <row r="3505">
          <cell r="D3505" t="str">
            <v>310100031.10</v>
          </cell>
        </row>
        <row r="3506">
          <cell r="B3506" t="str">
            <v>003101000320000-310100032</v>
          </cell>
        </row>
        <row r="3506">
          <cell r="D3506" t="str">
            <v>310100032</v>
          </cell>
        </row>
        <row r="3507">
          <cell r="B3507" t="str">
            <v>003101000320000-310100032.01</v>
          </cell>
        </row>
        <row r="3507">
          <cell r="D3507" t="str">
            <v>310100032.01</v>
          </cell>
        </row>
        <row r="3508">
          <cell r="B3508" t="str">
            <v>003101000330000-310100033</v>
          </cell>
        </row>
        <row r="3508">
          <cell r="D3508" t="str">
            <v>310100033</v>
          </cell>
        </row>
        <row r="3509">
          <cell r="B3509" t="str">
            <v>003101000330001-310100033.01</v>
          </cell>
        </row>
        <row r="3509">
          <cell r="D3509" t="str">
            <v>310100033.01</v>
          </cell>
        </row>
        <row r="3510">
          <cell r="B3510" t="str">
            <v>003101000330000-310100033.02</v>
          </cell>
        </row>
        <row r="3510">
          <cell r="D3510" t="str">
            <v>310100033.02</v>
          </cell>
        </row>
        <row r="3511">
          <cell r="B3511" t="str">
            <v>003101000340000-310100034</v>
          </cell>
        </row>
        <row r="3511">
          <cell r="D3511" t="str">
            <v>310100034</v>
          </cell>
        </row>
        <row r="3512">
          <cell r="B3512" t="str">
            <v>003101000340001-310100034.01</v>
          </cell>
        </row>
        <row r="3512">
          <cell r="D3512" t="str">
            <v>310100034.01</v>
          </cell>
        </row>
        <row r="3513">
          <cell r="B3513" t="str">
            <v>003101000340000-310100034.02</v>
          </cell>
        </row>
        <row r="3513">
          <cell r="D3513" t="str">
            <v>310100034.02</v>
          </cell>
        </row>
        <row r="3514">
          <cell r="B3514" t="str">
            <v>503101000620000-310100035</v>
          </cell>
        </row>
        <row r="3514">
          <cell r="D3514" t="str">
            <v>310100035</v>
          </cell>
        </row>
        <row r="3515">
          <cell r="B3515" t="str">
            <v>503101000630000-310100036</v>
          </cell>
        </row>
        <row r="3515">
          <cell r="D3515" t="str">
            <v>310100036</v>
          </cell>
        </row>
        <row r="3516">
          <cell r="B3516" t="str">
            <v>503301000210000-310100037</v>
          </cell>
        </row>
        <row r="3516">
          <cell r="D3516" t="str">
            <v>310100037</v>
          </cell>
        </row>
        <row r="3517">
          <cell r="B3517" t="str">
            <v>503301000210000-310100037.01</v>
          </cell>
        </row>
        <row r="3517">
          <cell r="D3517" t="str">
            <v>310100037.01</v>
          </cell>
        </row>
        <row r="3518">
          <cell r="B3518" t="str">
            <v>503301000210000-310100037.02</v>
          </cell>
        </row>
        <row r="3518">
          <cell r="D3518" t="str">
            <v>310100037.02</v>
          </cell>
        </row>
        <row r="3519">
          <cell r="B3519" t="str">
            <v>503301000210000-310100037.03</v>
          </cell>
        </row>
        <row r="3519">
          <cell r="D3519" t="str">
            <v>310100037.03</v>
          </cell>
        </row>
        <row r="3520">
          <cell r="B3520" t="str">
            <v>503301000210000-310100037.04</v>
          </cell>
        </row>
        <row r="3520">
          <cell r="D3520" t="str">
            <v>310100037.04</v>
          </cell>
        </row>
        <row r="3521">
          <cell r="B3521" t="str">
            <v>503301000210000-310100037.05</v>
          </cell>
        </row>
        <row r="3521">
          <cell r="D3521" t="str">
            <v>310100037.05</v>
          </cell>
        </row>
        <row r="3522">
          <cell r="B3522" t="str">
            <v>503101000640000-310100038</v>
          </cell>
        </row>
        <row r="3522">
          <cell r="D3522" t="str">
            <v>310100038</v>
          </cell>
        </row>
        <row r="3523">
          <cell r="B3523" t="str">
            <v>003101000290000-310100039</v>
          </cell>
        </row>
        <row r="3523">
          <cell r="D3523" t="str">
            <v>310100039</v>
          </cell>
        </row>
        <row r="3524">
          <cell r="B3524" t="str">
            <v>003104020070000-310100040</v>
          </cell>
        </row>
        <row r="3524">
          <cell r="D3524" t="str">
            <v>310100040</v>
          </cell>
        </row>
        <row r="3525">
          <cell r="B3525" t="str">
            <v>003101000210000-310100041</v>
          </cell>
        </row>
        <row r="3525">
          <cell r="D3525" t="str">
            <v>310100041</v>
          </cell>
        </row>
        <row r="3526">
          <cell r="B3526" t="str">
            <v>003101000020000-310100042</v>
          </cell>
        </row>
        <row r="3526">
          <cell r="D3526" t="str">
            <v>310100042</v>
          </cell>
        </row>
        <row r="3527">
          <cell r="B3527" t="str">
            <v>003301000100000-310100043</v>
          </cell>
        </row>
        <row r="3527">
          <cell r="D3527" t="str">
            <v>310100043</v>
          </cell>
        </row>
        <row r="3528">
          <cell r="B3528" t="str">
            <v>003101000270000-310100044</v>
          </cell>
        </row>
        <row r="3528">
          <cell r="D3528" t="str">
            <v>310100044</v>
          </cell>
        </row>
        <row r="3529">
          <cell r="B3529" t="str">
            <v>003101000270000-310100044.01</v>
          </cell>
        </row>
        <row r="3529">
          <cell r="D3529" t="str">
            <v>310100044.01</v>
          </cell>
        </row>
        <row r="3530">
          <cell r="B3530" t="str">
            <v>003101000270000-310100045</v>
          </cell>
        </row>
        <row r="3530">
          <cell r="D3530" t="str">
            <v>310100045</v>
          </cell>
        </row>
        <row r="3531">
          <cell r="B3531" t="str">
            <v>003101000270000-310100045.01</v>
          </cell>
        </row>
        <row r="3531">
          <cell r="D3531" t="str">
            <v>310100045.01</v>
          </cell>
        </row>
        <row r="3532">
          <cell r="B3532" t="str">
            <v>003101000270000-310100045.10</v>
          </cell>
        </row>
        <row r="3532">
          <cell r="D3532" t="str">
            <v>310100045.10</v>
          </cell>
        </row>
        <row r="3533">
          <cell r="B3533" t="str">
            <v>003101000270000-310100045.20</v>
          </cell>
        </row>
        <row r="3533">
          <cell r="D3533" t="str">
            <v>310100045.20</v>
          </cell>
        </row>
        <row r="3534">
          <cell r="B3534" t="str">
            <v>003101000270000-310100045.30</v>
          </cell>
        </row>
        <row r="3534">
          <cell r="D3534" t="str">
            <v>310100045.30</v>
          </cell>
        </row>
        <row r="3535">
          <cell r="B3535" t="str">
            <v>003101000270000-310100045.40</v>
          </cell>
        </row>
        <row r="3535">
          <cell r="D3535" t="str">
            <v>310100045.40</v>
          </cell>
        </row>
        <row r="3536">
          <cell r="B3536" t="str">
            <v>003301000020000-310100046</v>
          </cell>
        </row>
        <row r="3536">
          <cell r="D3536" t="str">
            <v>310100046</v>
          </cell>
        </row>
        <row r="3537">
          <cell r="B3537" t="str">
            <v>003301000020000-310100046.01</v>
          </cell>
        </row>
        <row r="3537">
          <cell r="D3537" t="str">
            <v>310100046.01</v>
          </cell>
        </row>
        <row r="3538">
          <cell r="B3538" t="str">
            <v>003301000020000-310100046.10</v>
          </cell>
        </row>
        <row r="3538">
          <cell r="D3538" t="str">
            <v>310100046.10</v>
          </cell>
        </row>
        <row r="3539">
          <cell r="B3539" t="str">
            <v>003301000020000-310100046.20</v>
          </cell>
        </row>
        <row r="3539">
          <cell r="D3539" t="str">
            <v>310100046.20</v>
          </cell>
        </row>
        <row r="3540">
          <cell r="B3540" t="str">
            <v>003301000020000-310100046.30</v>
          </cell>
        </row>
        <row r="3540">
          <cell r="D3540" t="str">
            <v>310100046.30</v>
          </cell>
        </row>
        <row r="3541">
          <cell r="B3541" t="str">
            <v>003301000020000-310100046.40</v>
          </cell>
        </row>
        <row r="3541">
          <cell r="D3541" t="str">
            <v>310100046.40</v>
          </cell>
        </row>
        <row r="3542">
          <cell r="B3542" t="str">
            <v>003101000220100-MAAX8001</v>
          </cell>
        </row>
        <row r="3542">
          <cell r="D3542" t="str">
            <v>MAAX8001</v>
          </cell>
        </row>
        <row r="3543">
          <cell r="B3543" t="str">
            <v>003101000050000-FBC05706</v>
          </cell>
        </row>
        <row r="3543">
          <cell r="D3543" t="str">
            <v>FBC05706</v>
          </cell>
        </row>
        <row r="3544">
          <cell r="B3544" t="str">
            <v>003101000050000-FBC05706.01</v>
          </cell>
        </row>
        <row r="3544">
          <cell r="D3544" t="str">
            <v>FBC05706.01</v>
          </cell>
        </row>
        <row r="3545">
          <cell r="B3545" t="str">
            <v/>
          </cell>
        </row>
        <row r="3545">
          <cell r="D3545" t="str">
            <v>HD</v>
          </cell>
        </row>
        <row r="3546">
          <cell r="B3546" t="str">
            <v/>
          </cell>
        </row>
        <row r="3546">
          <cell r="D3546" t="str">
            <v>3102</v>
          </cell>
        </row>
        <row r="3547">
          <cell r="B3547" t="str">
            <v/>
          </cell>
        </row>
        <row r="3547">
          <cell r="D3547" t="str">
            <v>310201</v>
          </cell>
        </row>
        <row r="3548">
          <cell r="B3548" t="str">
            <v>003102010010000-310201001</v>
          </cell>
        </row>
        <row r="3548">
          <cell r="D3548" t="str">
            <v>310201001</v>
          </cell>
        </row>
        <row r="3549">
          <cell r="B3549" t="str">
            <v>003102010020000-310201002</v>
          </cell>
        </row>
        <row r="3549">
          <cell r="D3549" t="str">
            <v>310201002</v>
          </cell>
        </row>
        <row r="3550">
          <cell r="B3550" t="str">
            <v>003102010030000-310201003</v>
          </cell>
        </row>
        <row r="3550">
          <cell r="D3550" t="str">
            <v>310201003</v>
          </cell>
        </row>
        <row r="3551">
          <cell r="B3551" t="str">
            <v>003102010040000-310201004</v>
          </cell>
        </row>
        <row r="3551">
          <cell r="D3551" t="str">
            <v>310201004</v>
          </cell>
        </row>
        <row r="3552">
          <cell r="B3552" t="str">
            <v>003102010050000-310201005</v>
          </cell>
        </row>
        <row r="3552">
          <cell r="D3552" t="str">
            <v>310201005</v>
          </cell>
        </row>
        <row r="3553">
          <cell r="B3553" t="str">
            <v>003102010060000-310201006</v>
          </cell>
        </row>
        <row r="3553">
          <cell r="D3553" t="str">
            <v>310201006</v>
          </cell>
        </row>
        <row r="3554">
          <cell r="B3554" t="str">
            <v>003102010070000-310201007</v>
          </cell>
        </row>
        <row r="3554">
          <cell r="D3554" t="str">
            <v>310201007</v>
          </cell>
        </row>
        <row r="3555">
          <cell r="B3555" t="str">
            <v/>
          </cell>
        </row>
        <row r="3555">
          <cell r="D3555" t="str">
            <v>310202</v>
          </cell>
        </row>
        <row r="3556">
          <cell r="B3556" t="str">
            <v>003102020010000-310202001</v>
          </cell>
        </row>
        <row r="3556">
          <cell r="D3556" t="str">
            <v>310202001</v>
          </cell>
        </row>
        <row r="3557">
          <cell r="B3557" t="str">
            <v>003102020020000-310202002</v>
          </cell>
        </row>
        <row r="3557">
          <cell r="D3557" t="str">
            <v>310202002</v>
          </cell>
        </row>
        <row r="3558">
          <cell r="B3558" t="str">
            <v/>
          </cell>
        </row>
        <row r="3558">
          <cell r="D3558" t="str">
            <v>310203</v>
          </cell>
        </row>
        <row r="3559">
          <cell r="B3559" t="str">
            <v>003102030010000-310203001</v>
          </cell>
        </row>
        <row r="3559">
          <cell r="D3559" t="str">
            <v>310203001</v>
          </cell>
        </row>
        <row r="3560">
          <cell r="B3560" t="str">
            <v>003102030020000-310203002</v>
          </cell>
        </row>
        <row r="3560">
          <cell r="D3560" t="str">
            <v>310203002</v>
          </cell>
        </row>
        <row r="3561">
          <cell r="B3561" t="str">
            <v>003102030030000-310203003</v>
          </cell>
        </row>
        <row r="3561">
          <cell r="D3561" t="str">
            <v>310203003</v>
          </cell>
        </row>
        <row r="3562">
          <cell r="B3562" t="str">
            <v>003102030030100-310203003.10</v>
          </cell>
        </row>
        <row r="3562">
          <cell r="D3562" t="str">
            <v>310203003.10</v>
          </cell>
        </row>
        <row r="3563">
          <cell r="B3563" t="str">
            <v>003102030030200-310203003.20</v>
          </cell>
        </row>
        <row r="3563">
          <cell r="D3563" t="str">
            <v>310203003.20</v>
          </cell>
        </row>
        <row r="3564">
          <cell r="B3564" t="str">
            <v>003102030040000-310203004</v>
          </cell>
        </row>
        <row r="3564">
          <cell r="D3564" t="str">
            <v>310203004</v>
          </cell>
        </row>
        <row r="3565">
          <cell r="B3565" t="str">
            <v>003102030050000-310203005</v>
          </cell>
        </row>
        <row r="3565">
          <cell r="D3565" t="str">
            <v>310203005</v>
          </cell>
        </row>
        <row r="3566">
          <cell r="B3566" t="str">
            <v/>
          </cell>
        </row>
        <row r="3566">
          <cell r="D3566" t="str">
            <v>310204</v>
          </cell>
        </row>
        <row r="3567">
          <cell r="B3567" t="str">
            <v>003102040010000-310204001</v>
          </cell>
        </row>
        <row r="3567">
          <cell r="D3567" t="str">
            <v>310204001</v>
          </cell>
        </row>
        <row r="3568">
          <cell r="B3568" t="str">
            <v>003102040020000-310204002</v>
          </cell>
        </row>
        <row r="3568">
          <cell r="D3568" t="str">
            <v>310204002</v>
          </cell>
        </row>
        <row r="3569">
          <cell r="B3569" t="str">
            <v>003102040030000-310204003</v>
          </cell>
        </row>
        <row r="3569">
          <cell r="D3569" t="str">
            <v>310204003</v>
          </cell>
        </row>
        <row r="3570">
          <cell r="B3570" t="str">
            <v>003102040040000-310204004</v>
          </cell>
        </row>
        <row r="3570">
          <cell r="D3570" t="str">
            <v>310204004</v>
          </cell>
        </row>
        <row r="3571">
          <cell r="B3571" t="str">
            <v>003102040050000-310204005</v>
          </cell>
        </row>
        <row r="3571">
          <cell r="D3571" t="str">
            <v>310204005</v>
          </cell>
        </row>
        <row r="3572">
          <cell r="B3572" t="str">
            <v>003102040060000-310204006</v>
          </cell>
        </row>
        <row r="3572">
          <cell r="D3572" t="str">
            <v>310204006</v>
          </cell>
        </row>
        <row r="3573">
          <cell r="B3573" t="str">
            <v>503102040080000-310204007</v>
          </cell>
        </row>
        <row r="3573">
          <cell r="D3573" t="str">
            <v>310204007</v>
          </cell>
        </row>
        <row r="3574">
          <cell r="B3574" t="str">
            <v/>
          </cell>
        </row>
        <row r="3574">
          <cell r="D3574" t="str">
            <v>310205</v>
          </cell>
        </row>
        <row r="3575">
          <cell r="B3575" t="str">
            <v>003102050010000-310205001</v>
          </cell>
        </row>
        <row r="3575">
          <cell r="D3575" t="str">
            <v>310205001</v>
          </cell>
        </row>
        <row r="3576">
          <cell r="B3576" t="str">
            <v>003102050010100-310205001.10</v>
          </cell>
        </row>
        <row r="3576">
          <cell r="D3576" t="str">
            <v>310205001.10</v>
          </cell>
        </row>
        <row r="3577">
          <cell r="B3577" t="str">
            <v>003102050010200-310205001.20</v>
          </cell>
        </row>
        <row r="3577">
          <cell r="D3577" t="str">
            <v>310205001.20</v>
          </cell>
        </row>
        <row r="3578">
          <cell r="B3578" t="str">
            <v>003102050020000-310205002</v>
          </cell>
        </row>
        <row r="3578">
          <cell r="D3578" t="str">
            <v>310205002</v>
          </cell>
        </row>
        <row r="3579">
          <cell r="B3579" t="str">
            <v>003102050030000-310205003</v>
          </cell>
        </row>
        <row r="3579">
          <cell r="D3579" t="str">
            <v>310205003</v>
          </cell>
        </row>
        <row r="3580">
          <cell r="B3580" t="str">
            <v>003102050040000-310205004</v>
          </cell>
        </row>
        <row r="3580">
          <cell r="D3580" t="str">
            <v>310205004</v>
          </cell>
        </row>
        <row r="3581">
          <cell r="B3581" t="str">
            <v>003102050040100-310205004.10</v>
          </cell>
        </row>
        <row r="3581">
          <cell r="D3581" t="str">
            <v>310205004.10</v>
          </cell>
        </row>
        <row r="3582">
          <cell r="B3582" t="str">
            <v>003102050050000-310205005</v>
          </cell>
        </row>
        <row r="3582">
          <cell r="D3582" t="str">
            <v>310205005</v>
          </cell>
        </row>
        <row r="3583">
          <cell r="B3583" t="str">
            <v>重庆待定价项目-未入库</v>
          </cell>
        </row>
        <row r="3583">
          <cell r="D3583" t="str">
            <v>310205006</v>
          </cell>
        </row>
        <row r="3584">
          <cell r="B3584" t="str">
            <v>003102050070000-310205007</v>
          </cell>
        </row>
        <row r="3584">
          <cell r="D3584" t="str">
            <v>310205007</v>
          </cell>
        </row>
        <row r="3585">
          <cell r="B3585" t="str">
            <v>003102050080000-310205008</v>
          </cell>
        </row>
        <row r="3585">
          <cell r="D3585" t="str">
            <v>310205008</v>
          </cell>
        </row>
        <row r="3586">
          <cell r="B3586" t="str">
            <v>003102050090000-310205009</v>
          </cell>
        </row>
        <row r="3586">
          <cell r="D3586" t="str">
            <v>310205009</v>
          </cell>
        </row>
        <row r="3587">
          <cell r="B3587" t="str">
            <v>重庆待定价项目-未入库</v>
          </cell>
        </row>
        <row r="3587">
          <cell r="D3587" t="str">
            <v>310205010</v>
          </cell>
        </row>
        <row r="3588">
          <cell r="B3588" t="str">
            <v/>
          </cell>
        </row>
        <row r="3588">
          <cell r="D3588" t="str">
            <v>310206</v>
          </cell>
        </row>
        <row r="3589">
          <cell r="B3589" t="str">
            <v>003102060010000-310206001</v>
          </cell>
        </row>
        <row r="3589">
          <cell r="D3589" t="str">
            <v>310206001</v>
          </cell>
        </row>
        <row r="3590">
          <cell r="B3590" t="str">
            <v>003102060020000-310206002</v>
          </cell>
        </row>
        <row r="3590">
          <cell r="D3590" t="str">
            <v>310206002</v>
          </cell>
        </row>
        <row r="3591">
          <cell r="B3591" t="str">
            <v>003102060020100-310206002.10</v>
          </cell>
        </row>
        <row r="3591">
          <cell r="D3591" t="str">
            <v>310206002.10</v>
          </cell>
        </row>
        <row r="3592">
          <cell r="B3592" t="str">
            <v>003102060020200-310206002.20</v>
          </cell>
        </row>
        <row r="3592">
          <cell r="D3592" t="str">
            <v>310206002.20</v>
          </cell>
        </row>
        <row r="3593">
          <cell r="B3593" t="str">
            <v>003102060030000-310206003</v>
          </cell>
        </row>
        <row r="3593">
          <cell r="D3593" t="str">
            <v>310206003</v>
          </cell>
        </row>
        <row r="3594">
          <cell r="B3594" t="str">
            <v>003102060040000-310206004</v>
          </cell>
        </row>
        <row r="3594">
          <cell r="D3594" t="str">
            <v>310206004</v>
          </cell>
        </row>
        <row r="3595">
          <cell r="B3595" t="str">
            <v>003102060050000-310206005</v>
          </cell>
        </row>
        <row r="3595">
          <cell r="D3595" t="str">
            <v>310206005</v>
          </cell>
        </row>
        <row r="3596">
          <cell r="B3596" t="str">
            <v>003102060050100-310206005.10</v>
          </cell>
        </row>
        <row r="3596">
          <cell r="D3596" t="str">
            <v>310206005.10</v>
          </cell>
        </row>
        <row r="3597">
          <cell r="B3597" t="str">
            <v>003102060060000-310206006</v>
          </cell>
        </row>
        <row r="3597">
          <cell r="D3597" t="str">
            <v>310206006</v>
          </cell>
        </row>
        <row r="3598">
          <cell r="B3598" t="str">
            <v>003102060070000-310206007</v>
          </cell>
        </row>
        <row r="3598">
          <cell r="D3598" t="str">
            <v>310206007</v>
          </cell>
        </row>
        <row r="3599">
          <cell r="B3599" t="str">
            <v>003102060070100-310206007.10</v>
          </cell>
        </row>
        <row r="3599">
          <cell r="D3599" t="str">
            <v>310206007.10</v>
          </cell>
        </row>
        <row r="3600">
          <cell r="B3600" t="str">
            <v>003102060080000-310206008</v>
          </cell>
        </row>
        <row r="3600">
          <cell r="D3600" t="str">
            <v>310206008</v>
          </cell>
        </row>
        <row r="3601">
          <cell r="B3601" t="str">
            <v>003102060090000-310206009</v>
          </cell>
        </row>
        <row r="3601">
          <cell r="D3601" t="str">
            <v>310206009</v>
          </cell>
        </row>
        <row r="3602">
          <cell r="B3602" t="str">
            <v>003102060100000-310206010</v>
          </cell>
        </row>
        <row r="3602">
          <cell r="D3602" t="str">
            <v>310206010</v>
          </cell>
        </row>
        <row r="3603">
          <cell r="B3603" t="str">
            <v>003102060110000-310206011</v>
          </cell>
        </row>
        <row r="3603">
          <cell r="D3603" t="str">
            <v>310206011</v>
          </cell>
        </row>
        <row r="3604">
          <cell r="B3604" t="str">
            <v>003102060120000-310206012</v>
          </cell>
        </row>
        <row r="3604">
          <cell r="D3604" t="str">
            <v>310206012</v>
          </cell>
        </row>
        <row r="3605">
          <cell r="B3605" t="str">
            <v/>
          </cell>
        </row>
        <row r="3605">
          <cell r="D3605" t="str">
            <v>310207</v>
          </cell>
        </row>
        <row r="3606">
          <cell r="B3606" t="str">
            <v>003102070010000-310207001</v>
          </cell>
        </row>
        <row r="3606">
          <cell r="D3606" t="str">
            <v>310207001</v>
          </cell>
        </row>
        <row r="3607">
          <cell r="B3607" t="str">
            <v>003102070020000-310207002</v>
          </cell>
        </row>
        <row r="3607">
          <cell r="D3607" t="str">
            <v>310207002</v>
          </cell>
        </row>
        <row r="3608">
          <cell r="B3608" t="str">
            <v>003102070020100-310207002.10</v>
          </cell>
        </row>
        <row r="3608">
          <cell r="D3608" t="str">
            <v>310207002.10</v>
          </cell>
        </row>
        <row r="3609">
          <cell r="B3609" t="str">
            <v>003102070030000-310207003</v>
          </cell>
        </row>
        <row r="3609">
          <cell r="D3609" t="str">
            <v>310207003</v>
          </cell>
        </row>
        <row r="3610">
          <cell r="B3610" t="str">
            <v>003102070040000-310207004</v>
          </cell>
        </row>
        <row r="3610">
          <cell r="D3610" t="str">
            <v>310207004</v>
          </cell>
        </row>
        <row r="3611">
          <cell r="B3611" t="str">
            <v>003102070050000-310207005</v>
          </cell>
        </row>
        <row r="3611">
          <cell r="D3611" t="str">
            <v>310207005</v>
          </cell>
        </row>
        <row r="3612">
          <cell r="B3612" t="str">
            <v>003102070060000-310207006</v>
          </cell>
        </row>
        <row r="3612">
          <cell r="D3612" t="str">
            <v>310207006</v>
          </cell>
        </row>
        <row r="3613">
          <cell r="B3613" t="str">
            <v/>
          </cell>
        </row>
        <row r="3613">
          <cell r="D3613" t="str">
            <v>310208</v>
          </cell>
        </row>
        <row r="3614">
          <cell r="B3614" t="str">
            <v>003102080010000-310208001</v>
          </cell>
        </row>
        <row r="3614">
          <cell r="D3614" t="str">
            <v>310208001</v>
          </cell>
        </row>
        <row r="3615">
          <cell r="B3615" t="str">
            <v>003102080020000-310208002</v>
          </cell>
        </row>
        <row r="3615">
          <cell r="D3615" t="str">
            <v>310208002</v>
          </cell>
        </row>
        <row r="3616">
          <cell r="B3616" t="str">
            <v>003107010290000-310208003</v>
          </cell>
        </row>
        <row r="3616">
          <cell r="D3616" t="str">
            <v>310208003</v>
          </cell>
        </row>
        <row r="3617">
          <cell r="B3617" t="str">
            <v>003102080010000-310208004</v>
          </cell>
        </row>
        <row r="3617">
          <cell r="D3617" t="str">
            <v>310208004</v>
          </cell>
        </row>
        <row r="3618">
          <cell r="B3618" t="str">
            <v>003102080010000-310208004.01</v>
          </cell>
        </row>
        <row r="3618">
          <cell r="D3618" t="str">
            <v>310208004.01</v>
          </cell>
        </row>
        <row r="3619">
          <cell r="B3619" t="str">
            <v/>
          </cell>
        </row>
        <row r="3619">
          <cell r="D3619" t="str">
            <v>HDE</v>
          </cell>
        </row>
        <row r="3620">
          <cell r="B3620" t="str">
            <v>001204000010100-HDE48101</v>
          </cell>
        </row>
        <row r="3620">
          <cell r="D3620" t="str">
            <v>HDE48101</v>
          </cell>
        </row>
        <row r="3621">
          <cell r="B3621" t="str">
            <v/>
          </cell>
        </row>
        <row r="3621">
          <cell r="D3621" t="str">
            <v>3103</v>
          </cell>
        </row>
        <row r="3622">
          <cell r="B3622" t="str">
            <v>003103000010000-310300001</v>
          </cell>
        </row>
        <row r="3622">
          <cell r="D3622" t="str">
            <v>310300001</v>
          </cell>
        </row>
        <row r="3623">
          <cell r="B3623" t="str">
            <v>003103000010000-310300001.01</v>
          </cell>
        </row>
        <row r="3623">
          <cell r="D3623" t="str">
            <v>310300001.01</v>
          </cell>
        </row>
        <row r="3624">
          <cell r="B3624" t="str">
            <v>003103000010000-310300001.02</v>
          </cell>
        </row>
        <row r="3624">
          <cell r="D3624" t="str">
            <v>310300001.02</v>
          </cell>
        </row>
        <row r="3625">
          <cell r="B3625" t="str">
            <v>003103000020000-310300002</v>
          </cell>
        </row>
        <row r="3625">
          <cell r="D3625" t="str">
            <v>310300002</v>
          </cell>
        </row>
        <row r="3626">
          <cell r="B3626" t="str">
            <v>003103000020001-310300002.01</v>
          </cell>
        </row>
        <row r="3626">
          <cell r="D3626" t="str">
            <v>310300002.01</v>
          </cell>
        </row>
        <row r="3627">
          <cell r="B3627" t="str">
            <v>003103000020100-310300002.10</v>
          </cell>
        </row>
        <row r="3627">
          <cell r="D3627" t="str">
            <v>310300002.10</v>
          </cell>
        </row>
        <row r="3628">
          <cell r="B3628" t="str">
            <v>003103000020200-310300002.20</v>
          </cell>
        </row>
        <row r="3628">
          <cell r="D3628" t="str">
            <v>310300002.20</v>
          </cell>
        </row>
        <row r="3629">
          <cell r="B3629" t="str">
            <v>003103000020300-310300002.30</v>
          </cell>
        </row>
        <row r="3629">
          <cell r="D3629" t="str">
            <v>310300002.30</v>
          </cell>
        </row>
        <row r="3630">
          <cell r="B3630" t="str">
            <v>003103000020400-310300002.40</v>
          </cell>
        </row>
        <row r="3630">
          <cell r="D3630" t="str">
            <v>310300002.40</v>
          </cell>
        </row>
        <row r="3631">
          <cell r="B3631" t="str">
            <v>003103000030000-310300003</v>
          </cell>
        </row>
        <row r="3631">
          <cell r="D3631" t="str">
            <v>310300003</v>
          </cell>
        </row>
        <row r="3632">
          <cell r="B3632" t="str">
            <v>003103000040000-310300004</v>
          </cell>
        </row>
        <row r="3632">
          <cell r="D3632" t="str">
            <v>310300004</v>
          </cell>
        </row>
        <row r="3633">
          <cell r="B3633" t="str">
            <v>003103000050000-310300005</v>
          </cell>
        </row>
        <row r="3633">
          <cell r="D3633" t="str">
            <v>310300005</v>
          </cell>
        </row>
        <row r="3634">
          <cell r="B3634" t="str">
            <v>003103000050000-310300005.01</v>
          </cell>
        </row>
        <row r="3634">
          <cell r="D3634" t="str">
            <v>310300005.01</v>
          </cell>
        </row>
        <row r="3635">
          <cell r="B3635" t="str">
            <v>003103000050100-310300005.02</v>
          </cell>
        </row>
        <row r="3635">
          <cell r="D3635" t="str">
            <v>310300005.02</v>
          </cell>
        </row>
        <row r="3636">
          <cell r="B3636" t="str">
            <v>003103000050200-310300005.03</v>
          </cell>
        </row>
        <row r="3636">
          <cell r="D3636" t="str">
            <v>310300005.03</v>
          </cell>
        </row>
        <row r="3637">
          <cell r="B3637" t="str">
            <v>003103000060000-310300006</v>
          </cell>
        </row>
        <row r="3637">
          <cell r="D3637" t="str">
            <v>310300006</v>
          </cell>
        </row>
        <row r="3638">
          <cell r="B3638" t="str">
            <v>003103000070000-310300007</v>
          </cell>
        </row>
        <row r="3638">
          <cell r="D3638" t="str">
            <v>310300007</v>
          </cell>
        </row>
        <row r="3639">
          <cell r="B3639" t="str">
            <v>003103000070000-310300007.01</v>
          </cell>
        </row>
        <row r="3639">
          <cell r="D3639" t="str">
            <v>310300007.01</v>
          </cell>
        </row>
        <row r="3640">
          <cell r="B3640" t="str">
            <v>003103000070100-310300007.10</v>
          </cell>
        </row>
        <row r="3640">
          <cell r="D3640" t="str">
            <v>310300007.10</v>
          </cell>
        </row>
        <row r="3641">
          <cell r="B3641" t="str">
            <v>003103000070200-310300007.20</v>
          </cell>
        </row>
        <row r="3641">
          <cell r="D3641" t="str">
            <v>310300007.20</v>
          </cell>
        </row>
        <row r="3642">
          <cell r="B3642" t="str">
            <v>003103000070300-310300007.30</v>
          </cell>
        </row>
        <row r="3642">
          <cell r="D3642" t="str">
            <v>310300007.30</v>
          </cell>
        </row>
        <row r="3643">
          <cell r="B3643" t="str">
            <v>003103000070400-310300007.40</v>
          </cell>
        </row>
        <row r="3643">
          <cell r="D3643" t="str">
            <v>310300007.40</v>
          </cell>
        </row>
        <row r="3644">
          <cell r="B3644" t="str">
            <v>003103000080000-310300008</v>
          </cell>
        </row>
        <row r="3644">
          <cell r="D3644" t="str">
            <v>310300008</v>
          </cell>
        </row>
        <row r="3645">
          <cell r="B3645" t="str">
            <v>003103000090000-310300009</v>
          </cell>
        </row>
        <row r="3645">
          <cell r="D3645" t="str">
            <v>310300009</v>
          </cell>
        </row>
        <row r="3646">
          <cell r="B3646" t="str">
            <v>003103000100000-310300010</v>
          </cell>
        </row>
        <row r="3646">
          <cell r="D3646" t="str">
            <v>310300010</v>
          </cell>
        </row>
        <row r="3647">
          <cell r="B3647" t="str">
            <v>003103000110000-310300011</v>
          </cell>
        </row>
        <row r="3647">
          <cell r="D3647" t="str">
            <v>310300011</v>
          </cell>
        </row>
        <row r="3648">
          <cell r="B3648" t="str">
            <v>003103000120000-310300012</v>
          </cell>
        </row>
        <row r="3648">
          <cell r="D3648" t="str">
            <v>310300012</v>
          </cell>
        </row>
        <row r="3649">
          <cell r="B3649" t="str">
            <v>003103000120000-310300012.01</v>
          </cell>
        </row>
        <row r="3649">
          <cell r="D3649" t="str">
            <v>310300012.01</v>
          </cell>
        </row>
        <row r="3650">
          <cell r="B3650" t="str">
            <v>003103000130000-310300013</v>
          </cell>
        </row>
        <row r="3650">
          <cell r="D3650" t="str">
            <v>310300013</v>
          </cell>
        </row>
        <row r="3651">
          <cell r="B3651" t="str">
            <v>003103000140000-310300014</v>
          </cell>
        </row>
        <row r="3651">
          <cell r="D3651" t="str">
            <v>310300014</v>
          </cell>
        </row>
        <row r="3652">
          <cell r="B3652" t="str">
            <v>重庆待定价项目-未入库</v>
          </cell>
        </row>
        <row r="3652">
          <cell r="D3652" t="str">
            <v>310300015</v>
          </cell>
        </row>
        <row r="3653">
          <cell r="B3653" t="str">
            <v>003103000160000-310300016</v>
          </cell>
        </row>
        <row r="3653">
          <cell r="D3653" t="str">
            <v>310300016</v>
          </cell>
        </row>
        <row r="3654">
          <cell r="B3654" t="str">
            <v>003103000170000-310300017</v>
          </cell>
        </row>
        <row r="3654">
          <cell r="D3654" t="str">
            <v>310300017</v>
          </cell>
        </row>
        <row r="3655">
          <cell r="B3655" t="str">
            <v>003103000180000-310300018</v>
          </cell>
        </row>
        <row r="3655">
          <cell r="D3655" t="str">
            <v>310300018</v>
          </cell>
        </row>
        <row r="3656">
          <cell r="B3656" t="str">
            <v>003103000190000-310300019</v>
          </cell>
        </row>
        <row r="3656">
          <cell r="D3656" t="str">
            <v>310300019</v>
          </cell>
        </row>
        <row r="3657">
          <cell r="B3657" t="str">
            <v>003103000190000-310300019.01</v>
          </cell>
        </row>
        <row r="3657">
          <cell r="D3657" t="str">
            <v>310300019.01</v>
          </cell>
        </row>
        <row r="3658">
          <cell r="B3658" t="str">
            <v>003103000200000-310300020</v>
          </cell>
        </row>
        <row r="3658">
          <cell r="D3658" t="str">
            <v>310300020</v>
          </cell>
        </row>
        <row r="3659">
          <cell r="B3659" t="str">
            <v>003103000200100-310300020.10</v>
          </cell>
        </row>
        <row r="3659">
          <cell r="D3659" t="str">
            <v>310300020.10</v>
          </cell>
        </row>
        <row r="3660">
          <cell r="B3660" t="str">
            <v>003103000200200-310300020.20</v>
          </cell>
        </row>
        <row r="3660">
          <cell r="D3660" t="str">
            <v>310300020.20</v>
          </cell>
        </row>
        <row r="3661">
          <cell r="B3661" t="str">
            <v>003103000200300-310300020.30</v>
          </cell>
        </row>
        <row r="3661">
          <cell r="D3661" t="str">
            <v>310300020.30</v>
          </cell>
        </row>
        <row r="3662">
          <cell r="B3662" t="str">
            <v>重庆待定价项目-未入库</v>
          </cell>
        </row>
        <row r="3662">
          <cell r="D3662" t="str">
            <v>310300021</v>
          </cell>
        </row>
        <row r="3663">
          <cell r="B3663" t="str">
            <v>003103000220000-310300022</v>
          </cell>
        </row>
        <row r="3663">
          <cell r="D3663" t="str">
            <v>310300022</v>
          </cell>
        </row>
        <row r="3664">
          <cell r="B3664" t="str">
            <v>003103000230000-310300023</v>
          </cell>
        </row>
        <row r="3664">
          <cell r="D3664" t="str">
            <v>310300023</v>
          </cell>
        </row>
        <row r="3665">
          <cell r="B3665" t="str">
            <v>重庆待定价项目-未入库</v>
          </cell>
        </row>
        <row r="3665">
          <cell r="D3665" t="str">
            <v>310300024</v>
          </cell>
        </row>
        <row r="3666">
          <cell r="B3666" t="str">
            <v>003103000250000-310300025</v>
          </cell>
        </row>
        <row r="3666">
          <cell r="D3666" t="str">
            <v>310300025</v>
          </cell>
        </row>
        <row r="3667">
          <cell r="B3667" t="str">
            <v>003103000260000-310300026</v>
          </cell>
        </row>
        <row r="3667">
          <cell r="D3667" t="str">
            <v>310300026</v>
          </cell>
        </row>
        <row r="3668">
          <cell r="B3668" t="str">
            <v>003103000270000-310300027</v>
          </cell>
        </row>
        <row r="3668">
          <cell r="D3668" t="str">
            <v>310300027</v>
          </cell>
        </row>
        <row r="3669">
          <cell r="B3669" t="str">
            <v>003103000270200-310300027.01</v>
          </cell>
        </row>
        <row r="3669">
          <cell r="D3669" t="str">
            <v>310300027.01</v>
          </cell>
        </row>
        <row r="3670">
          <cell r="B3670" t="str">
            <v>003103000270100-310300027.10</v>
          </cell>
        </row>
        <row r="3670">
          <cell r="D3670" t="str">
            <v>310300027.10</v>
          </cell>
        </row>
        <row r="3671">
          <cell r="B3671" t="str">
            <v>003103000270300-310300027.20</v>
          </cell>
        </row>
        <row r="3671">
          <cell r="D3671" t="str">
            <v>310300027.20</v>
          </cell>
        </row>
        <row r="3672">
          <cell r="B3672" t="str">
            <v>003103000270400-310300027.30</v>
          </cell>
        </row>
        <row r="3672">
          <cell r="D3672" t="str">
            <v>310300027.30</v>
          </cell>
        </row>
        <row r="3673">
          <cell r="B3673" t="str">
            <v>003103000280000-310300028</v>
          </cell>
        </row>
        <row r="3673">
          <cell r="D3673" t="str">
            <v>310300028</v>
          </cell>
        </row>
        <row r="3674">
          <cell r="B3674" t="str">
            <v>003103000290000-310300029</v>
          </cell>
        </row>
        <row r="3674">
          <cell r="D3674" t="str">
            <v>310300029</v>
          </cell>
        </row>
        <row r="3675">
          <cell r="B3675" t="str">
            <v>003103000300000-310300030</v>
          </cell>
        </row>
        <row r="3675">
          <cell r="D3675" t="str">
            <v>310300030</v>
          </cell>
        </row>
        <row r="3676">
          <cell r="B3676" t="str">
            <v>003103000300100-310300030.10</v>
          </cell>
        </row>
        <row r="3676">
          <cell r="D3676" t="str">
            <v>310300030.10</v>
          </cell>
        </row>
        <row r="3677">
          <cell r="B3677" t="str">
            <v>003103000300200-310300030.20</v>
          </cell>
        </row>
        <row r="3677">
          <cell r="D3677" t="str">
            <v>310300030.20</v>
          </cell>
        </row>
        <row r="3678">
          <cell r="B3678" t="str">
            <v>重庆待定价项目-未入库</v>
          </cell>
        </row>
        <row r="3678">
          <cell r="D3678" t="str">
            <v>310300031</v>
          </cell>
        </row>
        <row r="3679">
          <cell r="B3679" t="str">
            <v>重庆待定价项目-未入库</v>
          </cell>
        </row>
        <row r="3679">
          <cell r="D3679" t="str">
            <v>310300032</v>
          </cell>
        </row>
        <row r="3680">
          <cell r="B3680" t="str">
            <v>003103000330000-310300033</v>
          </cell>
        </row>
        <row r="3680">
          <cell r="D3680" t="str">
            <v>310300033</v>
          </cell>
        </row>
        <row r="3681">
          <cell r="B3681" t="str">
            <v>003103000340000-310300034</v>
          </cell>
        </row>
        <row r="3681">
          <cell r="D3681" t="str">
            <v>310300034</v>
          </cell>
        </row>
        <row r="3682">
          <cell r="B3682" t="str">
            <v>003103000350000-310300035</v>
          </cell>
        </row>
        <row r="3682">
          <cell r="D3682" t="str">
            <v>310300035</v>
          </cell>
        </row>
        <row r="3683">
          <cell r="B3683" t="str">
            <v>003103000360000-310300036</v>
          </cell>
        </row>
        <row r="3683">
          <cell r="D3683" t="str">
            <v>310300036</v>
          </cell>
        </row>
        <row r="3684">
          <cell r="B3684" t="str">
            <v>003103000370000-310300037</v>
          </cell>
        </row>
        <row r="3684">
          <cell r="D3684" t="str">
            <v>310300037</v>
          </cell>
        </row>
        <row r="3685">
          <cell r="B3685" t="str">
            <v>003103000370100-310300037.10</v>
          </cell>
        </row>
        <row r="3685">
          <cell r="D3685" t="str">
            <v>310300037.10</v>
          </cell>
        </row>
        <row r="3686">
          <cell r="B3686" t="str">
            <v>003103000370200-310300037.20</v>
          </cell>
        </row>
        <row r="3686">
          <cell r="D3686" t="str">
            <v>310300037.20</v>
          </cell>
        </row>
        <row r="3687">
          <cell r="B3687" t="str">
            <v>003103000370300-310300037.30</v>
          </cell>
        </row>
        <row r="3687">
          <cell r="D3687" t="str">
            <v>310300037.30</v>
          </cell>
        </row>
        <row r="3688">
          <cell r="B3688" t="str">
            <v>003103000380000-310300038</v>
          </cell>
        </row>
        <row r="3688">
          <cell r="D3688" t="str">
            <v>310300038</v>
          </cell>
        </row>
        <row r="3689">
          <cell r="B3689" t="str">
            <v>003103000390000-310300039</v>
          </cell>
        </row>
        <row r="3689">
          <cell r="D3689" t="str">
            <v>310300039</v>
          </cell>
        </row>
        <row r="3690">
          <cell r="B3690" t="str">
            <v>003103000400000-310300040</v>
          </cell>
        </row>
        <row r="3690">
          <cell r="D3690" t="str">
            <v>310300040</v>
          </cell>
        </row>
        <row r="3691">
          <cell r="B3691" t="str">
            <v>003103000410000-310300041</v>
          </cell>
        </row>
        <row r="3691">
          <cell r="D3691" t="str">
            <v>310300041</v>
          </cell>
        </row>
        <row r="3692">
          <cell r="B3692" t="str">
            <v>003103000410001-310300041.01</v>
          </cell>
        </row>
        <row r="3692">
          <cell r="D3692" t="str">
            <v>310300041.01</v>
          </cell>
        </row>
        <row r="3693">
          <cell r="B3693" t="str">
            <v>003103000420000-310300042</v>
          </cell>
        </row>
        <row r="3693">
          <cell r="D3693" t="str">
            <v>310300042</v>
          </cell>
        </row>
        <row r="3694">
          <cell r="B3694" t="str">
            <v>003103000420100-310300042.10</v>
          </cell>
        </row>
        <row r="3694">
          <cell r="D3694" t="str">
            <v>310300042.10</v>
          </cell>
        </row>
        <row r="3695">
          <cell r="B3695" t="str">
            <v>003103000420200-310300042.20</v>
          </cell>
        </row>
        <row r="3695">
          <cell r="D3695" t="str">
            <v>310300042.20</v>
          </cell>
        </row>
        <row r="3696">
          <cell r="B3696" t="str">
            <v>003103000430000-310300043</v>
          </cell>
        </row>
        <row r="3696">
          <cell r="D3696" t="str">
            <v>310300043</v>
          </cell>
        </row>
        <row r="3697">
          <cell r="B3697" t="str">
            <v>003103000440000-310300044</v>
          </cell>
        </row>
        <row r="3697">
          <cell r="D3697" t="str">
            <v>310300044</v>
          </cell>
        </row>
        <row r="3698">
          <cell r="B3698" t="str">
            <v>003103000450000-310300045</v>
          </cell>
        </row>
        <row r="3698">
          <cell r="D3698" t="str">
            <v>310300045</v>
          </cell>
        </row>
        <row r="3699">
          <cell r="B3699" t="str">
            <v>003103000460000-310300046</v>
          </cell>
        </row>
        <row r="3699">
          <cell r="D3699" t="str">
            <v>310300046</v>
          </cell>
        </row>
        <row r="3700">
          <cell r="B3700" t="str">
            <v>003103000460100-310300046.10</v>
          </cell>
        </row>
        <row r="3700">
          <cell r="D3700" t="str">
            <v>310300046.10</v>
          </cell>
        </row>
        <row r="3701">
          <cell r="B3701" t="str">
            <v>003103000460200-310300046.20</v>
          </cell>
        </row>
        <row r="3701">
          <cell r="D3701" t="str">
            <v>310300046.20</v>
          </cell>
        </row>
        <row r="3702">
          <cell r="B3702" t="str">
            <v>003103000470000-310300047</v>
          </cell>
        </row>
        <row r="3702">
          <cell r="D3702" t="str">
            <v>310300047</v>
          </cell>
        </row>
        <row r="3703">
          <cell r="B3703" t="str">
            <v>003103000480000-310300048</v>
          </cell>
        </row>
        <row r="3703">
          <cell r="D3703" t="str">
            <v>310300048</v>
          </cell>
        </row>
        <row r="3704">
          <cell r="B3704" t="str">
            <v>003103000480000-310300048.01</v>
          </cell>
        </row>
        <row r="3704">
          <cell r="D3704" t="str">
            <v>310300048.01</v>
          </cell>
        </row>
        <row r="3705">
          <cell r="B3705" t="str">
            <v>003103000480000-310300048.02</v>
          </cell>
        </row>
        <row r="3705">
          <cell r="D3705" t="str">
            <v>310300048.02</v>
          </cell>
        </row>
        <row r="3706">
          <cell r="B3706" t="str">
            <v>003103000490000-310300049</v>
          </cell>
        </row>
        <row r="3706">
          <cell r="D3706" t="str">
            <v>310300049</v>
          </cell>
        </row>
        <row r="3707">
          <cell r="B3707" t="str">
            <v>003103000490100-310300049.10</v>
          </cell>
        </row>
        <row r="3707">
          <cell r="D3707" t="str">
            <v>310300049.10</v>
          </cell>
        </row>
        <row r="3708">
          <cell r="B3708" t="str">
            <v>003103000490200-310300049.20</v>
          </cell>
        </row>
        <row r="3708">
          <cell r="D3708" t="str">
            <v>310300049.20</v>
          </cell>
        </row>
        <row r="3709">
          <cell r="B3709" t="str">
            <v>003103000490300-310300049.30</v>
          </cell>
        </row>
        <row r="3709">
          <cell r="D3709" t="str">
            <v>310300049.30</v>
          </cell>
        </row>
        <row r="3710">
          <cell r="B3710" t="str">
            <v>003103000500000-310300050</v>
          </cell>
        </row>
        <row r="3710">
          <cell r="D3710" t="str">
            <v>310300050</v>
          </cell>
        </row>
        <row r="3711">
          <cell r="B3711" t="str">
            <v>003103000510000-310300051</v>
          </cell>
        </row>
        <row r="3711">
          <cell r="D3711" t="str">
            <v>310300051</v>
          </cell>
        </row>
        <row r="3712">
          <cell r="B3712" t="str">
            <v>003103000520000-310300052</v>
          </cell>
        </row>
        <row r="3712">
          <cell r="D3712" t="str">
            <v>310300052</v>
          </cell>
        </row>
        <row r="3713">
          <cell r="B3713" t="str">
            <v>003103000530000-310300053</v>
          </cell>
        </row>
        <row r="3713">
          <cell r="D3713" t="str">
            <v>310300053</v>
          </cell>
        </row>
        <row r="3714">
          <cell r="B3714" t="str">
            <v>003103000530000-310300053.01</v>
          </cell>
        </row>
        <row r="3714">
          <cell r="D3714" t="str">
            <v>310300053.01</v>
          </cell>
        </row>
        <row r="3715">
          <cell r="B3715" t="str">
            <v>003103000540000-310300054</v>
          </cell>
        </row>
        <row r="3715">
          <cell r="D3715" t="str">
            <v>310300054</v>
          </cell>
        </row>
        <row r="3716">
          <cell r="B3716" t="str">
            <v>003103000540200-310300054.01</v>
          </cell>
        </row>
        <row r="3716">
          <cell r="D3716" t="str">
            <v>310300054.01</v>
          </cell>
        </row>
        <row r="3717">
          <cell r="B3717" t="str">
            <v>003103000540100-310300054.10</v>
          </cell>
        </row>
        <row r="3717">
          <cell r="D3717" t="str">
            <v>310300054.10</v>
          </cell>
        </row>
        <row r="3718">
          <cell r="B3718" t="str">
            <v>003103000550000-310300055</v>
          </cell>
        </row>
        <row r="3718">
          <cell r="D3718" t="str">
            <v>310300055</v>
          </cell>
        </row>
        <row r="3719">
          <cell r="B3719" t="str">
            <v>003103000560000-310300056</v>
          </cell>
        </row>
        <row r="3719">
          <cell r="D3719" t="str">
            <v>310300056</v>
          </cell>
        </row>
        <row r="3720">
          <cell r="B3720" t="str">
            <v>003103000560000-310300056.01</v>
          </cell>
        </row>
        <row r="3720">
          <cell r="D3720" t="str">
            <v>310300056.01</v>
          </cell>
        </row>
        <row r="3721">
          <cell r="B3721" t="str">
            <v>003103000560200-310300056.02</v>
          </cell>
        </row>
        <row r="3721">
          <cell r="D3721" t="str">
            <v>310300056.02</v>
          </cell>
        </row>
        <row r="3722">
          <cell r="B3722" t="str">
            <v>003103000560100-310300056.10</v>
          </cell>
        </row>
        <row r="3722">
          <cell r="D3722" t="str">
            <v>310300056.10</v>
          </cell>
        </row>
        <row r="3723">
          <cell r="B3723" t="str">
            <v>003103000560200-310300056.20</v>
          </cell>
        </row>
        <row r="3723">
          <cell r="D3723" t="str">
            <v>310300056.20</v>
          </cell>
        </row>
        <row r="3724">
          <cell r="B3724" t="str">
            <v>003103000570000-310300057</v>
          </cell>
        </row>
        <row r="3724">
          <cell r="D3724" t="str">
            <v>310300057</v>
          </cell>
        </row>
        <row r="3725">
          <cell r="B3725" t="str">
            <v>003103000580000-310300058</v>
          </cell>
        </row>
        <row r="3725">
          <cell r="D3725" t="str">
            <v>310300058</v>
          </cell>
        </row>
        <row r="3726">
          <cell r="B3726" t="str">
            <v>003103000580100-310300058.10</v>
          </cell>
        </row>
        <row r="3726">
          <cell r="D3726" t="str">
            <v>310300058.10</v>
          </cell>
        </row>
        <row r="3727">
          <cell r="B3727" t="str">
            <v>003103000580200-310300058.20</v>
          </cell>
        </row>
        <row r="3727">
          <cell r="D3727" t="str">
            <v>310300058.20</v>
          </cell>
        </row>
        <row r="3728">
          <cell r="B3728" t="str">
            <v>重庆待定价项目-未入库</v>
          </cell>
        </row>
        <row r="3728">
          <cell r="D3728" t="str">
            <v>310300059</v>
          </cell>
        </row>
        <row r="3729">
          <cell r="B3729" t="str">
            <v>重庆待定价项目-未入库</v>
          </cell>
        </row>
        <row r="3729">
          <cell r="D3729" t="str">
            <v>310300060</v>
          </cell>
        </row>
        <row r="3730">
          <cell r="B3730" t="str">
            <v>重庆待定价项目-未入库</v>
          </cell>
        </row>
        <row r="3730">
          <cell r="D3730" t="str">
            <v>310300061</v>
          </cell>
        </row>
        <row r="3731">
          <cell r="B3731" t="str">
            <v>重庆待定价项目-未入库</v>
          </cell>
        </row>
        <row r="3731">
          <cell r="D3731" t="str">
            <v>310300062</v>
          </cell>
        </row>
        <row r="3732">
          <cell r="B3732" t="str">
            <v>003103000630000-310300063</v>
          </cell>
        </row>
        <row r="3732">
          <cell r="D3732" t="str">
            <v>310300063</v>
          </cell>
        </row>
        <row r="3733">
          <cell r="B3733" t="str">
            <v>003103000640000-310300064</v>
          </cell>
        </row>
        <row r="3733">
          <cell r="D3733" t="str">
            <v>310300064</v>
          </cell>
        </row>
        <row r="3734">
          <cell r="B3734" t="str">
            <v>003103000650000-310300065</v>
          </cell>
        </row>
        <row r="3734">
          <cell r="D3734" t="str">
            <v>310300065</v>
          </cell>
        </row>
        <row r="3735">
          <cell r="B3735" t="str">
            <v>003103000650000-310300065.01</v>
          </cell>
        </row>
        <row r="3735">
          <cell r="D3735" t="str">
            <v>310300065.01</v>
          </cell>
        </row>
        <row r="3736">
          <cell r="B3736" t="str">
            <v>003103000650100-310300065.10</v>
          </cell>
        </row>
        <row r="3736">
          <cell r="D3736" t="str">
            <v>310300065.10</v>
          </cell>
        </row>
        <row r="3737">
          <cell r="B3737" t="str">
            <v>003103000650200-310300065.20</v>
          </cell>
        </row>
        <row r="3737">
          <cell r="D3737" t="str">
            <v>310300065.20</v>
          </cell>
        </row>
        <row r="3738">
          <cell r="B3738" t="str">
            <v>重庆待定价项目-未入库</v>
          </cell>
        </row>
        <row r="3738">
          <cell r="D3738" t="str">
            <v>310300066</v>
          </cell>
        </row>
        <row r="3739">
          <cell r="B3739" t="str">
            <v>003103000670000-310300067</v>
          </cell>
        </row>
        <row r="3739">
          <cell r="D3739" t="str">
            <v>310300067</v>
          </cell>
        </row>
        <row r="3740">
          <cell r="B3740" t="str">
            <v>003103000680000-310300068</v>
          </cell>
        </row>
        <row r="3740">
          <cell r="D3740" t="str">
            <v>310300068</v>
          </cell>
        </row>
        <row r="3741">
          <cell r="B3741" t="str">
            <v>003103000690000-310300069</v>
          </cell>
        </row>
        <row r="3741">
          <cell r="D3741" t="str">
            <v>310300069</v>
          </cell>
        </row>
        <row r="3742">
          <cell r="B3742" t="str">
            <v>003103000700000-310300070</v>
          </cell>
        </row>
        <row r="3742">
          <cell r="D3742" t="str">
            <v>310300070</v>
          </cell>
        </row>
        <row r="3743">
          <cell r="B3743" t="str">
            <v>重庆待定价项目-未入库</v>
          </cell>
        </row>
        <row r="3743">
          <cell r="D3743" t="str">
            <v>310300071</v>
          </cell>
        </row>
        <row r="3744">
          <cell r="B3744" t="str">
            <v>003103000720000-310300072</v>
          </cell>
        </row>
        <row r="3744">
          <cell r="D3744" t="str">
            <v>310300072</v>
          </cell>
        </row>
        <row r="3745">
          <cell r="B3745" t="str">
            <v>003103000730000-310300073</v>
          </cell>
        </row>
        <row r="3745">
          <cell r="D3745" t="str">
            <v>310300073</v>
          </cell>
        </row>
        <row r="3746">
          <cell r="B3746" t="str">
            <v>003103000740000-310300074</v>
          </cell>
        </row>
        <row r="3746">
          <cell r="D3746" t="str">
            <v>310300074</v>
          </cell>
        </row>
        <row r="3747">
          <cell r="B3747" t="str">
            <v>003103000750000-310300075</v>
          </cell>
        </row>
        <row r="3747">
          <cell r="D3747" t="str">
            <v>310300075</v>
          </cell>
        </row>
        <row r="3748">
          <cell r="B3748" t="str">
            <v>003103000760000-310300076</v>
          </cell>
        </row>
        <row r="3748">
          <cell r="D3748" t="str">
            <v>310300076</v>
          </cell>
        </row>
        <row r="3749">
          <cell r="B3749" t="str">
            <v>003103000770000-310300077</v>
          </cell>
        </row>
        <row r="3749">
          <cell r="D3749" t="str">
            <v>310300077</v>
          </cell>
        </row>
        <row r="3750">
          <cell r="B3750" t="str">
            <v>003103000780000-310300078</v>
          </cell>
        </row>
        <row r="3750">
          <cell r="D3750" t="str">
            <v>310300078</v>
          </cell>
        </row>
        <row r="3751">
          <cell r="B3751" t="str">
            <v>003103000780100-310300078.10</v>
          </cell>
        </row>
        <row r="3751">
          <cell r="D3751" t="str">
            <v>310300078.10</v>
          </cell>
        </row>
        <row r="3752">
          <cell r="B3752" t="str">
            <v>003103000790000-310300079</v>
          </cell>
        </row>
        <row r="3752">
          <cell r="D3752" t="str">
            <v>310300079</v>
          </cell>
        </row>
        <row r="3753">
          <cell r="B3753" t="str">
            <v>003103000800000-310300080</v>
          </cell>
        </row>
        <row r="3753">
          <cell r="D3753" t="str">
            <v>310300080</v>
          </cell>
        </row>
        <row r="3754">
          <cell r="B3754" t="str">
            <v>003103000800000-310300080.01</v>
          </cell>
        </row>
        <row r="3754">
          <cell r="D3754" t="str">
            <v>310300080.01</v>
          </cell>
        </row>
        <row r="3755">
          <cell r="B3755" t="str">
            <v>003103000810000-310300081</v>
          </cell>
        </row>
        <row r="3755">
          <cell r="D3755" t="str">
            <v>310300081</v>
          </cell>
        </row>
        <row r="3756">
          <cell r="B3756" t="str">
            <v>003103000810100-310300081.10</v>
          </cell>
        </row>
        <row r="3756">
          <cell r="D3756" t="str">
            <v>310300081.10</v>
          </cell>
        </row>
        <row r="3757">
          <cell r="B3757" t="str">
            <v>003103000810200-310300081.20</v>
          </cell>
        </row>
        <row r="3757">
          <cell r="D3757" t="str">
            <v>310300081.20</v>
          </cell>
        </row>
        <row r="3758">
          <cell r="B3758" t="str">
            <v>003103000810300-310300081.30</v>
          </cell>
        </row>
        <row r="3758">
          <cell r="D3758" t="str">
            <v>310300081.30</v>
          </cell>
        </row>
        <row r="3759">
          <cell r="B3759" t="str">
            <v>重庆待定价项目-未入库</v>
          </cell>
        </row>
        <row r="3759">
          <cell r="D3759" t="str">
            <v>310300082</v>
          </cell>
        </row>
        <row r="3760">
          <cell r="B3760" t="str">
            <v>重庆待定价项目-未入库</v>
          </cell>
        </row>
        <row r="3760">
          <cell r="D3760" t="str">
            <v>310300082.10</v>
          </cell>
        </row>
        <row r="3761">
          <cell r="B3761" t="str">
            <v>重庆待定价项目-未入库</v>
          </cell>
        </row>
        <row r="3761">
          <cell r="D3761" t="str">
            <v>310300082.20</v>
          </cell>
        </row>
        <row r="3762">
          <cell r="B3762" t="str">
            <v>重庆待定价项目-未入库</v>
          </cell>
        </row>
        <row r="3762">
          <cell r="D3762" t="str">
            <v>310300082.30</v>
          </cell>
        </row>
        <row r="3763">
          <cell r="B3763" t="str">
            <v>重庆待定价项目-未入库</v>
          </cell>
        </row>
        <row r="3763">
          <cell r="D3763" t="str">
            <v>310300083</v>
          </cell>
        </row>
        <row r="3764">
          <cell r="B3764" t="str">
            <v>003103000840000-310300084</v>
          </cell>
        </row>
        <row r="3764">
          <cell r="D3764" t="str">
            <v>310300084</v>
          </cell>
        </row>
        <row r="3765">
          <cell r="B3765" t="str">
            <v>003103000840100-310300084.10</v>
          </cell>
        </row>
        <row r="3765">
          <cell r="D3765" t="str">
            <v>310300084.10</v>
          </cell>
        </row>
        <row r="3766">
          <cell r="B3766" t="str">
            <v>003103000850000-310300085</v>
          </cell>
        </row>
        <row r="3766">
          <cell r="D3766" t="str">
            <v>310300085</v>
          </cell>
        </row>
        <row r="3767">
          <cell r="B3767" t="str">
            <v>003103000850100-310300085.10</v>
          </cell>
        </row>
        <row r="3767">
          <cell r="D3767" t="str">
            <v>310300085.10</v>
          </cell>
        </row>
        <row r="3768">
          <cell r="B3768" t="str">
            <v>003103000860000-310300086</v>
          </cell>
        </row>
        <row r="3768">
          <cell r="D3768" t="str">
            <v>310300086</v>
          </cell>
        </row>
        <row r="3769">
          <cell r="B3769" t="str">
            <v>003103000870000-310300087</v>
          </cell>
        </row>
        <row r="3769">
          <cell r="D3769" t="str">
            <v>310300087</v>
          </cell>
        </row>
        <row r="3770">
          <cell r="B3770" t="str">
            <v>003103000870000-310300087</v>
          </cell>
        </row>
        <row r="3770">
          <cell r="D3770" t="str">
            <v>310300087</v>
          </cell>
        </row>
        <row r="3771">
          <cell r="B3771" t="str">
            <v>003103000880000-310300088</v>
          </cell>
        </row>
        <row r="3771">
          <cell r="D3771" t="str">
            <v>310300088</v>
          </cell>
        </row>
        <row r="3772">
          <cell r="B3772" t="str">
            <v>003103000890000-310300089</v>
          </cell>
        </row>
        <row r="3772">
          <cell r="D3772" t="str">
            <v>310300089</v>
          </cell>
        </row>
        <row r="3773">
          <cell r="B3773" t="str">
            <v>003103000900000-310300090</v>
          </cell>
        </row>
        <row r="3773">
          <cell r="D3773" t="str">
            <v>310300090</v>
          </cell>
        </row>
        <row r="3774">
          <cell r="B3774" t="str">
            <v>003103000900001-310300090.01</v>
          </cell>
        </row>
        <row r="3774">
          <cell r="D3774" t="str">
            <v>310300090.01</v>
          </cell>
        </row>
        <row r="3775">
          <cell r="B3775" t="str">
            <v>003103000910000-310300091</v>
          </cell>
        </row>
        <row r="3775">
          <cell r="D3775" t="str">
            <v>310300091</v>
          </cell>
        </row>
        <row r="3776">
          <cell r="B3776" t="str">
            <v>003103000920000-310300092</v>
          </cell>
        </row>
        <row r="3776">
          <cell r="D3776" t="str">
            <v>310300092</v>
          </cell>
        </row>
        <row r="3777">
          <cell r="B3777" t="str">
            <v>003103000930000-310300093</v>
          </cell>
        </row>
        <row r="3777">
          <cell r="D3777" t="str">
            <v>310300093</v>
          </cell>
        </row>
        <row r="3778">
          <cell r="B3778" t="str">
            <v>003103000940000-310300094</v>
          </cell>
        </row>
        <row r="3778">
          <cell r="D3778" t="str">
            <v>310300094</v>
          </cell>
        </row>
        <row r="3779">
          <cell r="B3779" t="str">
            <v>003103000950000-310300095</v>
          </cell>
        </row>
        <row r="3779">
          <cell r="D3779" t="str">
            <v>310300095</v>
          </cell>
        </row>
        <row r="3780">
          <cell r="B3780" t="str">
            <v>003103000950100-310300095.10</v>
          </cell>
        </row>
        <row r="3780">
          <cell r="D3780" t="str">
            <v>310300095.10</v>
          </cell>
        </row>
        <row r="3781">
          <cell r="B3781" t="str">
            <v>003103000950200-310300095.20</v>
          </cell>
        </row>
        <row r="3781">
          <cell r="D3781" t="str">
            <v>310300095.20</v>
          </cell>
        </row>
        <row r="3782">
          <cell r="B3782" t="str">
            <v>003103000960000-310300096</v>
          </cell>
        </row>
        <row r="3782">
          <cell r="D3782" t="str">
            <v>310300096</v>
          </cell>
        </row>
        <row r="3783">
          <cell r="B3783" t="str">
            <v>003103000970000-310300097</v>
          </cell>
        </row>
        <row r="3783">
          <cell r="D3783" t="str">
            <v>310300097</v>
          </cell>
        </row>
        <row r="3784">
          <cell r="B3784" t="str">
            <v>003103000970100-310300097.10</v>
          </cell>
        </row>
        <row r="3784">
          <cell r="D3784" t="str">
            <v>310300097.10</v>
          </cell>
        </row>
        <row r="3785">
          <cell r="B3785" t="str">
            <v>003103000970200-310300097.20</v>
          </cell>
        </row>
        <row r="3785">
          <cell r="D3785" t="str">
            <v>310300097.20</v>
          </cell>
        </row>
        <row r="3786">
          <cell r="B3786" t="str">
            <v>003103000970300-310300097.30</v>
          </cell>
        </row>
        <row r="3786">
          <cell r="D3786" t="str">
            <v>310300097.30</v>
          </cell>
        </row>
        <row r="3787">
          <cell r="B3787" t="str">
            <v>重庆待定价项目-未入库</v>
          </cell>
        </row>
        <row r="3787">
          <cell r="D3787" t="str">
            <v>310300098</v>
          </cell>
        </row>
        <row r="3788">
          <cell r="B3788" t="str">
            <v>003103000990000-310300099</v>
          </cell>
        </row>
        <row r="3788">
          <cell r="D3788" t="str">
            <v>310300099</v>
          </cell>
        </row>
        <row r="3789">
          <cell r="B3789" t="str">
            <v>003103001000000-310300100</v>
          </cell>
        </row>
        <row r="3789">
          <cell r="D3789" t="str">
            <v>310300100</v>
          </cell>
        </row>
        <row r="3790">
          <cell r="B3790" t="str">
            <v>003103001000000-310300100.01</v>
          </cell>
        </row>
        <row r="3790">
          <cell r="D3790" t="str">
            <v>310300100.01</v>
          </cell>
        </row>
        <row r="3791">
          <cell r="B3791" t="str">
            <v>003103001000100-310300100.10</v>
          </cell>
        </row>
        <row r="3791">
          <cell r="D3791" t="str">
            <v>310300100.10</v>
          </cell>
        </row>
        <row r="3792">
          <cell r="B3792" t="str">
            <v>003103001010000-310300101</v>
          </cell>
        </row>
        <row r="3792">
          <cell r="D3792" t="str">
            <v>310300101</v>
          </cell>
        </row>
        <row r="3793">
          <cell r="B3793" t="str">
            <v>003103001010000-310300101.01</v>
          </cell>
        </row>
        <row r="3793">
          <cell r="D3793" t="str">
            <v>310300101.01</v>
          </cell>
        </row>
        <row r="3794">
          <cell r="B3794" t="str">
            <v>003103001010100-310300101.10</v>
          </cell>
        </row>
        <row r="3794">
          <cell r="D3794" t="str">
            <v>310300101.10</v>
          </cell>
        </row>
        <row r="3795">
          <cell r="B3795" t="str">
            <v>003103001020000-310300102</v>
          </cell>
        </row>
        <row r="3795">
          <cell r="D3795" t="str">
            <v>310300102</v>
          </cell>
        </row>
        <row r="3796">
          <cell r="B3796" t="str">
            <v>003103001030000-310300103</v>
          </cell>
        </row>
        <row r="3796">
          <cell r="D3796" t="str">
            <v>310300103</v>
          </cell>
        </row>
        <row r="3797">
          <cell r="B3797" t="str">
            <v>003103001040000-310300104</v>
          </cell>
        </row>
        <row r="3797">
          <cell r="D3797" t="str">
            <v>310300104</v>
          </cell>
        </row>
        <row r="3798">
          <cell r="B3798" t="str">
            <v>003103001040100-310300104.10</v>
          </cell>
        </row>
        <row r="3798">
          <cell r="D3798" t="str">
            <v>310300104.10</v>
          </cell>
        </row>
        <row r="3799">
          <cell r="B3799" t="str">
            <v>003103001040200-310300104.20</v>
          </cell>
        </row>
        <row r="3799">
          <cell r="D3799" t="str">
            <v>310300104.20</v>
          </cell>
        </row>
        <row r="3800">
          <cell r="B3800" t="str">
            <v>003103001040300-310300104.30</v>
          </cell>
        </row>
        <row r="3800">
          <cell r="D3800" t="str">
            <v>310300104.30</v>
          </cell>
        </row>
        <row r="3801">
          <cell r="B3801" t="str">
            <v>003103001040400-310300104.40</v>
          </cell>
        </row>
        <row r="3801">
          <cell r="D3801" t="str">
            <v>310300104.40</v>
          </cell>
        </row>
        <row r="3802">
          <cell r="B3802" t="str">
            <v>003103001050000-310300105</v>
          </cell>
        </row>
        <row r="3802">
          <cell r="D3802" t="str">
            <v>310300105</v>
          </cell>
        </row>
        <row r="3803">
          <cell r="B3803" t="str">
            <v>003103001060000-310300106</v>
          </cell>
        </row>
        <row r="3803">
          <cell r="D3803" t="str">
            <v>310300106</v>
          </cell>
        </row>
        <row r="3804">
          <cell r="B3804" t="str">
            <v>003103001060001-310300106.01</v>
          </cell>
        </row>
        <row r="3804">
          <cell r="D3804" t="str">
            <v>310300106.01</v>
          </cell>
        </row>
        <row r="3805">
          <cell r="B3805" t="str">
            <v>003103001070000-310300107</v>
          </cell>
        </row>
        <row r="3805">
          <cell r="D3805" t="str">
            <v>310300107</v>
          </cell>
        </row>
        <row r="3806">
          <cell r="B3806" t="str">
            <v>003103001080000-310300108</v>
          </cell>
        </row>
        <row r="3806">
          <cell r="D3806" t="str">
            <v>310300108</v>
          </cell>
        </row>
        <row r="3807">
          <cell r="B3807" t="str">
            <v>503103001390000-310300109</v>
          </cell>
        </row>
        <row r="3807">
          <cell r="D3807" t="str">
            <v>310300109</v>
          </cell>
        </row>
        <row r="3808">
          <cell r="B3808" t="str">
            <v>503304040170000-310300110</v>
          </cell>
        </row>
        <row r="3808">
          <cell r="D3808" t="str">
            <v>310300110</v>
          </cell>
        </row>
        <row r="3809">
          <cell r="B3809" t="str">
            <v>503103001400000-310300111</v>
          </cell>
        </row>
        <row r="3809">
          <cell r="D3809" t="str">
            <v>310300111</v>
          </cell>
        </row>
        <row r="3810">
          <cell r="B3810" t="str">
            <v>003103000430000-310300112</v>
          </cell>
        </row>
        <row r="3810">
          <cell r="D3810" t="str">
            <v>310300112</v>
          </cell>
        </row>
        <row r="3811">
          <cell r="B3811" t="str">
            <v>503300000010000-310300113</v>
          </cell>
        </row>
        <row r="3811">
          <cell r="D3811" t="str">
            <v>310300113</v>
          </cell>
        </row>
        <row r="3812">
          <cell r="B3812" t="str">
            <v>003103000640000-310300114</v>
          </cell>
        </row>
        <row r="3812">
          <cell r="D3812" t="str">
            <v>310300114</v>
          </cell>
        </row>
        <row r="3813">
          <cell r="B3813" t="str">
            <v>503103001140000-310300115</v>
          </cell>
        </row>
        <row r="3813">
          <cell r="D3813" t="str">
            <v>310300115</v>
          </cell>
        </row>
        <row r="3814">
          <cell r="B3814" t="str">
            <v>502201000040000-310300116</v>
          </cell>
        </row>
        <row r="3814">
          <cell r="D3814" t="str">
            <v>310300116</v>
          </cell>
        </row>
        <row r="3815">
          <cell r="B3815" t="str">
            <v>502201000040000-310300116.01</v>
          </cell>
        </row>
        <row r="3815">
          <cell r="D3815" t="str">
            <v>310300116.01</v>
          </cell>
        </row>
        <row r="3816">
          <cell r="B3816" t="str">
            <v>003401000170300-310300117</v>
          </cell>
        </row>
        <row r="3816">
          <cell r="D3816" t="str">
            <v>310300117</v>
          </cell>
        </row>
        <row r="3817">
          <cell r="B3817" t="str">
            <v>503103001120000-310300118</v>
          </cell>
        </row>
        <row r="3817">
          <cell r="D3817" t="str">
            <v>310300118</v>
          </cell>
        </row>
        <row r="3818">
          <cell r="B3818" t="str">
            <v>003304050100000-310300119</v>
          </cell>
        </row>
        <row r="3818">
          <cell r="D3818" t="str">
            <v>310300119</v>
          </cell>
        </row>
        <row r="3819">
          <cell r="B3819" t="str">
            <v>003103000530000-FES01703</v>
          </cell>
        </row>
        <row r="3819">
          <cell r="D3819" t="str">
            <v>FES01703</v>
          </cell>
        </row>
        <row r="3820">
          <cell r="B3820" t="str">
            <v>003103000530000-FES01703.01</v>
          </cell>
        </row>
        <row r="3820">
          <cell r="D3820" t="str">
            <v>FES01703.01</v>
          </cell>
        </row>
        <row r="3821">
          <cell r="B3821" t="str">
            <v>003103000310000-FES01711</v>
          </cell>
        </row>
        <row r="3821">
          <cell r="D3821" t="str">
            <v>FES01711</v>
          </cell>
        </row>
        <row r="3822">
          <cell r="B3822" t="str">
            <v/>
          </cell>
        </row>
        <row r="3822">
          <cell r="D3822" t="str">
            <v>3104</v>
          </cell>
        </row>
        <row r="3823">
          <cell r="B3823" t="str">
            <v/>
          </cell>
        </row>
        <row r="3823">
          <cell r="D3823" t="str">
            <v>310401</v>
          </cell>
        </row>
        <row r="3824">
          <cell r="B3824" t="str">
            <v>003104010010000-310401001</v>
          </cell>
        </row>
        <row r="3824">
          <cell r="D3824" t="str">
            <v>310401001</v>
          </cell>
        </row>
        <row r="3825">
          <cell r="B3825" t="str">
            <v>003104010010000-310401001.01</v>
          </cell>
        </row>
        <row r="3825">
          <cell r="D3825" t="str">
            <v>310401001.01</v>
          </cell>
        </row>
        <row r="3826">
          <cell r="B3826" t="str">
            <v>003104010020000-310401002</v>
          </cell>
        </row>
        <row r="3826">
          <cell r="D3826" t="str">
            <v>310401002</v>
          </cell>
        </row>
        <row r="3827">
          <cell r="B3827" t="str">
            <v>003104010020000-310401002.01</v>
          </cell>
        </row>
        <row r="3827">
          <cell r="D3827" t="str">
            <v>310401002.01</v>
          </cell>
        </row>
        <row r="3828">
          <cell r="B3828" t="str">
            <v>003104010020000-310401002.02</v>
          </cell>
        </row>
        <row r="3828">
          <cell r="D3828" t="str">
            <v>310401002.02</v>
          </cell>
        </row>
        <row r="3829">
          <cell r="B3829" t="str">
            <v>003104010030000-310401003</v>
          </cell>
        </row>
        <row r="3829">
          <cell r="D3829" t="str">
            <v>310401003</v>
          </cell>
        </row>
        <row r="3830">
          <cell r="B3830" t="str">
            <v>003104010040000-310401004</v>
          </cell>
        </row>
        <row r="3830">
          <cell r="D3830" t="str">
            <v>310401004</v>
          </cell>
        </row>
        <row r="3831">
          <cell r="B3831" t="str">
            <v>003104010050000-310401005</v>
          </cell>
        </row>
        <row r="3831">
          <cell r="D3831" t="str">
            <v>310401005</v>
          </cell>
        </row>
        <row r="3832">
          <cell r="B3832" t="str">
            <v>003104010060000-310401006</v>
          </cell>
        </row>
        <row r="3832">
          <cell r="D3832" t="str">
            <v>310401006</v>
          </cell>
        </row>
        <row r="3833">
          <cell r="B3833" t="str">
            <v>003104010070000-310401007</v>
          </cell>
        </row>
        <row r="3833">
          <cell r="D3833" t="str">
            <v>310401007</v>
          </cell>
        </row>
        <row r="3834">
          <cell r="B3834" t="str">
            <v>003104010080000-310401008</v>
          </cell>
        </row>
        <row r="3834">
          <cell r="D3834" t="str">
            <v>310401008</v>
          </cell>
        </row>
        <row r="3835">
          <cell r="B3835" t="str">
            <v>003104010090000-310401009</v>
          </cell>
        </row>
        <row r="3835">
          <cell r="D3835" t="str">
            <v>310401009</v>
          </cell>
        </row>
        <row r="3836">
          <cell r="B3836" t="str">
            <v>003104010090000-310401009.01</v>
          </cell>
        </row>
        <row r="3836">
          <cell r="D3836" t="str">
            <v>310401009.01</v>
          </cell>
        </row>
        <row r="3837">
          <cell r="B3837" t="str">
            <v>003104010090000-310401009.10</v>
          </cell>
        </row>
        <row r="3837">
          <cell r="D3837" t="str">
            <v>310401009.10</v>
          </cell>
        </row>
        <row r="3838">
          <cell r="B3838" t="str">
            <v>003104010100000-310401010</v>
          </cell>
        </row>
        <row r="3838">
          <cell r="D3838" t="str">
            <v>310401010</v>
          </cell>
        </row>
        <row r="3839">
          <cell r="B3839" t="str">
            <v>003104010110000-310401011</v>
          </cell>
        </row>
        <row r="3839">
          <cell r="D3839" t="str">
            <v>310401011</v>
          </cell>
        </row>
        <row r="3840">
          <cell r="B3840" t="str">
            <v>003104010120000-310401012</v>
          </cell>
        </row>
        <row r="3840">
          <cell r="D3840" t="str">
            <v>310401012</v>
          </cell>
        </row>
        <row r="3841">
          <cell r="B3841" t="str">
            <v>003104010130000-310401013</v>
          </cell>
        </row>
        <row r="3841">
          <cell r="D3841" t="str">
            <v>310401013</v>
          </cell>
        </row>
        <row r="3842">
          <cell r="B3842" t="str">
            <v>003104010140000-310401014</v>
          </cell>
        </row>
        <row r="3842">
          <cell r="D3842" t="str">
            <v>310401014</v>
          </cell>
        </row>
        <row r="3843">
          <cell r="B3843" t="str">
            <v>003104010150000-310401015</v>
          </cell>
        </row>
        <row r="3843">
          <cell r="D3843" t="str">
            <v>310401015</v>
          </cell>
        </row>
        <row r="3844">
          <cell r="B3844" t="str">
            <v>003104010150100-310401015.10</v>
          </cell>
        </row>
        <row r="3844">
          <cell r="D3844" t="str">
            <v>310401015.10</v>
          </cell>
        </row>
        <row r="3845">
          <cell r="B3845" t="str">
            <v>003104010150200-310401015.20</v>
          </cell>
        </row>
        <row r="3845">
          <cell r="D3845" t="str">
            <v>310401015.20</v>
          </cell>
        </row>
        <row r="3846">
          <cell r="B3846" t="str">
            <v>003104010150300-310401015.30</v>
          </cell>
        </row>
        <row r="3846">
          <cell r="D3846" t="str">
            <v>310401015.30</v>
          </cell>
        </row>
        <row r="3847">
          <cell r="B3847" t="str">
            <v>003104010150000-310401015.40</v>
          </cell>
        </row>
        <row r="3847">
          <cell r="D3847" t="str">
            <v>310401015.40</v>
          </cell>
        </row>
        <row r="3848">
          <cell r="B3848" t="str">
            <v>003104010160000-310401016</v>
          </cell>
        </row>
        <row r="3848">
          <cell r="D3848" t="str">
            <v>310401016</v>
          </cell>
        </row>
        <row r="3849">
          <cell r="B3849" t="str">
            <v>003104010170000-310401017</v>
          </cell>
        </row>
        <row r="3849">
          <cell r="D3849" t="str">
            <v>310401017</v>
          </cell>
        </row>
        <row r="3850">
          <cell r="B3850" t="str">
            <v>003104010180000-310401018</v>
          </cell>
        </row>
        <row r="3850">
          <cell r="D3850" t="str">
            <v>310401018</v>
          </cell>
        </row>
        <row r="3851">
          <cell r="B3851" t="str">
            <v>重庆待定价项目-未入库</v>
          </cell>
        </row>
        <row r="3851">
          <cell r="D3851" t="str">
            <v>310401019</v>
          </cell>
        </row>
        <row r="3852">
          <cell r="B3852" t="str">
            <v>重庆待定价项目-未入库</v>
          </cell>
        </row>
        <row r="3852">
          <cell r="D3852" t="str">
            <v>310401020</v>
          </cell>
        </row>
        <row r="3853">
          <cell r="B3853" t="str">
            <v>003104010210000-310401021</v>
          </cell>
        </row>
        <row r="3853">
          <cell r="D3853" t="str">
            <v>310401021</v>
          </cell>
        </row>
        <row r="3854">
          <cell r="B3854" t="str">
            <v>003104010210000-310401021.01</v>
          </cell>
        </row>
        <row r="3854">
          <cell r="D3854" t="str">
            <v>310401021.01</v>
          </cell>
        </row>
        <row r="3855">
          <cell r="B3855" t="str">
            <v>003104010210000-310401021.02</v>
          </cell>
        </row>
        <row r="3855">
          <cell r="D3855" t="str">
            <v>310401021.02</v>
          </cell>
        </row>
        <row r="3856">
          <cell r="B3856" t="str">
            <v>003104010210000-310401021.03</v>
          </cell>
        </row>
        <row r="3856">
          <cell r="D3856" t="str">
            <v>310401021.03</v>
          </cell>
        </row>
        <row r="3857">
          <cell r="B3857" t="str">
            <v>003104010210000-310401021.10</v>
          </cell>
        </row>
        <row r="3857">
          <cell r="D3857" t="str">
            <v>310401021.10</v>
          </cell>
        </row>
        <row r="3858">
          <cell r="B3858" t="str">
            <v>003104010210000-310401021.20</v>
          </cell>
        </row>
        <row r="3858">
          <cell r="D3858" t="str">
            <v>310401021.20</v>
          </cell>
        </row>
        <row r="3859">
          <cell r="B3859" t="str">
            <v>003104010210000-310401021.30</v>
          </cell>
        </row>
        <row r="3859">
          <cell r="D3859" t="str">
            <v>310401021.30</v>
          </cell>
        </row>
        <row r="3860">
          <cell r="B3860" t="str">
            <v>003104010210000-310401021.40</v>
          </cell>
        </row>
        <row r="3860">
          <cell r="D3860" t="str">
            <v>310401021.40</v>
          </cell>
        </row>
        <row r="3861">
          <cell r="B3861" t="str">
            <v>003104010210000-310401021.50</v>
          </cell>
        </row>
        <row r="3861">
          <cell r="D3861" t="str">
            <v>310401021.50</v>
          </cell>
        </row>
        <row r="3862">
          <cell r="B3862" t="str">
            <v>003104010210000-310401021.60</v>
          </cell>
        </row>
        <row r="3862">
          <cell r="D3862" t="str">
            <v>310401021.60</v>
          </cell>
        </row>
        <row r="3863">
          <cell r="B3863" t="str">
            <v>003104010210100-310401021.70</v>
          </cell>
        </row>
        <row r="3863">
          <cell r="D3863" t="str">
            <v>310401021.70</v>
          </cell>
        </row>
        <row r="3864">
          <cell r="B3864" t="str">
            <v>003104010210200-310401021.80</v>
          </cell>
        </row>
        <row r="3864">
          <cell r="D3864" t="str">
            <v>310401021.80</v>
          </cell>
        </row>
        <row r="3865">
          <cell r="B3865" t="str">
            <v>003104010210200-310401021.90</v>
          </cell>
        </row>
        <row r="3865">
          <cell r="D3865" t="str">
            <v>310401021.90</v>
          </cell>
        </row>
        <row r="3866">
          <cell r="B3866" t="str">
            <v>003104010220000-310401022</v>
          </cell>
        </row>
        <row r="3866">
          <cell r="D3866" t="str">
            <v>310401022</v>
          </cell>
        </row>
        <row r="3867">
          <cell r="B3867" t="str">
            <v>003104010220000-FFA04704</v>
          </cell>
        </row>
        <row r="3867">
          <cell r="D3867" t="str">
            <v>FFA04704</v>
          </cell>
        </row>
        <row r="3868">
          <cell r="B3868" t="str">
            <v>003104010220100-310401022.01</v>
          </cell>
        </row>
        <row r="3868">
          <cell r="D3868" t="str">
            <v>310401022.01</v>
          </cell>
        </row>
        <row r="3869">
          <cell r="B3869" t="str">
            <v>003104010220100-310401022.10</v>
          </cell>
        </row>
        <row r="3869">
          <cell r="D3869" t="str">
            <v>310401022.10</v>
          </cell>
        </row>
        <row r="3870">
          <cell r="B3870" t="str">
            <v>003104010220200-310401022.20</v>
          </cell>
        </row>
        <row r="3870">
          <cell r="D3870" t="str">
            <v>310401022.20</v>
          </cell>
        </row>
        <row r="3871">
          <cell r="B3871" t="str">
            <v>003104010220300-310401022.30</v>
          </cell>
        </row>
        <row r="3871">
          <cell r="D3871" t="str">
            <v>310401022.30</v>
          </cell>
        </row>
        <row r="3872">
          <cell r="B3872" t="str">
            <v>003104010220000-310401022.40</v>
          </cell>
        </row>
        <row r="3872">
          <cell r="D3872" t="str">
            <v>310401022.40</v>
          </cell>
        </row>
        <row r="3873">
          <cell r="B3873" t="str">
            <v>003104010220000-FFA04704.10</v>
          </cell>
        </row>
        <row r="3873">
          <cell r="D3873" t="str">
            <v>FFA04704.10</v>
          </cell>
        </row>
        <row r="3874">
          <cell r="B3874" t="str">
            <v>003104010220200-FFA04704.20</v>
          </cell>
        </row>
        <row r="3874">
          <cell r="D3874" t="str">
            <v>FFA04704.20</v>
          </cell>
        </row>
        <row r="3875">
          <cell r="B3875" t="str">
            <v>003104010220300-FFA04704.30</v>
          </cell>
        </row>
        <row r="3875">
          <cell r="D3875" t="str">
            <v>FFA04704.30</v>
          </cell>
        </row>
        <row r="3876">
          <cell r="B3876" t="str">
            <v>003104010220400-FFA04704.40</v>
          </cell>
        </row>
        <row r="3876">
          <cell r="D3876" t="str">
            <v>FFA04704.40</v>
          </cell>
        </row>
        <row r="3877">
          <cell r="B3877" t="str">
            <v>003104010230000-310401023</v>
          </cell>
        </row>
        <row r="3877">
          <cell r="D3877" t="str">
            <v>310401023</v>
          </cell>
        </row>
        <row r="3878">
          <cell r="B3878" t="str">
            <v>重庆待定价项目-未入库</v>
          </cell>
        </row>
        <row r="3878">
          <cell r="D3878" t="str">
            <v>310401024</v>
          </cell>
        </row>
        <row r="3879">
          <cell r="B3879" t="str">
            <v/>
          </cell>
        </row>
        <row r="3879">
          <cell r="D3879" t="str">
            <v>310401025</v>
          </cell>
        </row>
        <row r="3880">
          <cell r="B3880" t="str">
            <v>003104010250000-310401025a</v>
          </cell>
        </row>
        <row r="3880">
          <cell r="D3880" t="str">
            <v>310401025a</v>
          </cell>
        </row>
        <row r="3881">
          <cell r="B3881" t="str">
            <v>003104010250000-310401025b</v>
          </cell>
        </row>
        <row r="3881">
          <cell r="D3881" t="str">
            <v>310401025b</v>
          </cell>
        </row>
        <row r="3882">
          <cell r="B3882" t="str">
            <v>003104010250000-310401025c</v>
          </cell>
        </row>
        <row r="3882">
          <cell r="D3882" t="str">
            <v>310401025c</v>
          </cell>
        </row>
        <row r="3883">
          <cell r="B3883" t="str">
            <v>003104010250000-310401025d</v>
          </cell>
        </row>
        <row r="3883">
          <cell r="D3883" t="str">
            <v>310401025d</v>
          </cell>
        </row>
        <row r="3884">
          <cell r="B3884" t="str">
            <v>003104010250000-FFA02709</v>
          </cell>
        </row>
        <row r="3884">
          <cell r="D3884" t="str">
            <v>FFA02709</v>
          </cell>
        </row>
        <row r="3885">
          <cell r="B3885" t="str">
            <v>003104010260000-310401026</v>
          </cell>
        </row>
        <row r="3885">
          <cell r="D3885" t="str">
            <v>310401026</v>
          </cell>
        </row>
        <row r="3886">
          <cell r="B3886" t="str">
            <v>003104010260100-310401026.10</v>
          </cell>
        </row>
        <row r="3886">
          <cell r="D3886" t="str">
            <v>310401026.10</v>
          </cell>
        </row>
        <row r="3887">
          <cell r="B3887" t="str">
            <v>003104010260000-310401026.20</v>
          </cell>
        </row>
        <row r="3887">
          <cell r="D3887" t="str">
            <v>310401026.20</v>
          </cell>
        </row>
        <row r="3888">
          <cell r="B3888" t="str">
            <v>003104010270000-310401027</v>
          </cell>
        </row>
        <row r="3888">
          <cell r="D3888" t="str">
            <v>310401027</v>
          </cell>
        </row>
        <row r="3889">
          <cell r="B3889" t="str">
            <v>003104010280000-310401028</v>
          </cell>
        </row>
        <row r="3889">
          <cell r="D3889" t="str">
            <v>310401028</v>
          </cell>
        </row>
        <row r="3890">
          <cell r="B3890" t="str">
            <v>003104010290000-310401029</v>
          </cell>
        </row>
        <row r="3890">
          <cell r="D3890" t="str">
            <v>310401029</v>
          </cell>
        </row>
        <row r="3891">
          <cell r="B3891" t="str">
            <v>003104010300000-310401030</v>
          </cell>
        </row>
        <row r="3891">
          <cell r="D3891" t="str">
            <v>310401030</v>
          </cell>
        </row>
        <row r="3892">
          <cell r="B3892" t="str">
            <v>003104010310000-310401031</v>
          </cell>
        </row>
        <row r="3892">
          <cell r="D3892" t="str">
            <v>310401031</v>
          </cell>
        </row>
        <row r="3893">
          <cell r="B3893" t="str">
            <v>003104010320000-310401032</v>
          </cell>
        </row>
        <row r="3893">
          <cell r="D3893" t="str">
            <v>310401032</v>
          </cell>
        </row>
        <row r="3894">
          <cell r="B3894" t="str">
            <v>003104010320100-310401032.10</v>
          </cell>
        </row>
        <row r="3894">
          <cell r="D3894" t="str">
            <v>310401032.10</v>
          </cell>
        </row>
        <row r="3895">
          <cell r="B3895" t="str">
            <v>003104010320200-310401032.20</v>
          </cell>
        </row>
        <row r="3895">
          <cell r="D3895" t="str">
            <v>310401032.20</v>
          </cell>
        </row>
        <row r="3896">
          <cell r="B3896" t="str">
            <v>003104010330000-310401033</v>
          </cell>
        </row>
        <row r="3896">
          <cell r="D3896" t="str">
            <v>310401033</v>
          </cell>
        </row>
        <row r="3897">
          <cell r="B3897" t="str">
            <v>003104010340000-310401034</v>
          </cell>
        </row>
        <row r="3897">
          <cell r="D3897" t="str">
            <v>310401034</v>
          </cell>
        </row>
        <row r="3898">
          <cell r="B3898" t="str">
            <v>003104010340200-310401034.01</v>
          </cell>
        </row>
        <row r="3898">
          <cell r="D3898" t="str">
            <v>310401034.01</v>
          </cell>
        </row>
        <row r="3899">
          <cell r="B3899" t="str">
            <v>003104010340100-310401034.10</v>
          </cell>
        </row>
        <row r="3899">
          <cell r="D3899" t="str">
            <v>310401034.10</v>
          </cell>
        </row>
        <row r="3900">
          <cell r="B3900" t="str">
            <v>003104010340200-310401034.20</v>
          </cell>
        </row>
        <row r="3900">
          <cell r="D3900" t="str">
            <v>310401034.20</v>
          </cell>
        </row>
        <row r="3901">
          <cell r="B3901" t="str">
            <v>003104010350000-310401035</v>
          </cell>
        </row>
        <row r="3901">
          <cell r="D3901" t="str">
            <v>310401035</v>
          </cell>
        </row>
        <row r="3902">
          <cell r="B3902" t="str">
            <v>003104010360000-310401036</v>
          </cell>
        </row>
        <row r="3902">
          <cell r="D3902" t="str">
            <v>310401036</v>
          </cell>
        </row>
        <row r="3903">
          <cell r="B3903" t="str">
            <v>003104010360000-310401036.01</v>
          </cell>
        </row>
        <row r="3903">
          <cell r="D3903" t="str">
            <v>310401036.01</v>
          </cell>
        </row>
        <row r="3904">
          <cell r="B3904" t="str">
            <v>003104010370000-310401037</v>
          </cell>
        </row>
        <row r="3904">
          <cell r="D3904" t="str">
            <v>310401037</v>
          </cell>
        </row>
        <row r="3905">
          <cell r="B3905" t="str">
            <v>003104010380000-310401038</v>
          </cell>
        </row>
        <row r="3905">
          <cell r="D3905" t="str">
            <v>310401038</v>
          </cell>
        </row>
        <row r="3906">
          <cell r="B3906" t="str">
            <v>003104010380100-310401038.10</v>
          </cell>
        </row>
        <row r="3906">
          <cell r="D3906" t="str">
            <v>310401038.10</v>
          </cell>
        </row>
        <row r="3907">
          <cell r="B3907" t="str">
            <v>003104010380200-310401038.20</v>
          </cell>
        </row>
        <row r="3907">
          <cell r="D3907" t="str">
            <v>310401038.20</v>
          </cell>
        </row>
        <row r="3908">
          <cell r="B3908" t="str">
            <v>003104010390000-310401039</v>
          </cell>
        </row>
        <row r="3908">
          <cell r="D3908" t="str">
            <v>310401039</v>
          </cell>
        </row>
        <row r="3909">
          <cell r="B3909" t="str">
            <v>003104010400000-310401040</v>
          </cell>
        </row>
        <row r="3909">
          <cell r="D3909" t="str">
            <v>310401040</v>
          </cell>
        </row>
        <row r="3910">
          <cell r="B3910" t="str">
            <v>003104010410000-310401041</v>
          </cell>
        </row>
        <row r="3910">
          <cell r="D3910" t="str">
            <v>310401041</v>
          </cell>
        </row>
        <row r="3911">
          <cell r="B3911" t="str">
            <v>003104010410000-310401041.01</v>
          </cell>
        </row>
        <row r="3911">
          <cell r="D3911" t="str">
            <v>310401041.01</v>
          </cell>
        </row>
        <row r="3912">
          <cell r="B3912" t="str">
            <v>003104010410100-310401041.10</v>
          </cell>
        </row>
        <row r="3912">
          <cell r="D3912" t="str">
            <v>310401041.10</v>
          </cell>
        </row>
        <row r="3913">
          <cell r="B3913" t="str">
            <v>003104010420000-310401042</v>
          </cell>
        </row>
        <row r="3913">
          <cell r="D3913" t="str">
            <v>310401042</v>
          </cell>
        </row>
        <row r="3914">
          <cell r="B3914" t="str">
            <v>003104010430000-310401043</v>
          </cell>
        </row>
        <row r="3914">
          <cell r="D3914" t="str">
            <v>310401043</v>
          </cell>
        </row>
        <row r="3915">
          <cell r="B3915" t="str">
            <v>003104010440000-310401044</v>
          </cell>
        </row>
        <row r="3915">
          <cell r="D3915" t="str">
            <v>310401044</v>
          </cell>
        </row>
        <row r="3916">
          <cell r="B3916" t="str">
            <v>003104010450000-310401045</v>
          </cell>
        </row>
        <row r="3916">
          <cell r="D3916" t="str">
            <v>310401045</v>
          </cell>
        </row>
        <row r="3917">
          <cell r="B3917" t="str">
            <v>003104010450000-310401045.01</v>
          </cell>
        </row>
        <row r="3917">
          <cell r="D3917" t="str">
            <v>310401045.01</v>
          </cell>
        </row>
        <row r="3918">
          <cell r="B3918" t="str">
            <v>003104010460000-310401046</v>
          </cell>
        </row>
        <row r="3918">
          <cell r="D3918" t="str">
            <v>310401046</v>
          </cell>
        </row>
        <row r="3919">
          <cell r="B3919" t="str">
            <v>003104010460100-310401046.10</v>
          </cell>
        </row>
        <row r="3919">
          <cell r="D3919" t="str">
            <v>310401046.10</v>
          </cell>
        </row>
        <row r="3920">
          <cell r="B3920" t="str">
            <v>003104010460200-310401046.20</v>
          </cell>
        </row>
        <row r="3920">
          <cell r="D3920" t="str">
            <v>310401046.20</v>
          </cell>
        </row>
        <row r="3921">
          <cell r="B3921" t="str">
            <v>003104010470000-310401047</v>
          </cell>
        </row>
        <row r="3921">
          <cell r="D3921" t="str">
            <v>310401047</v>
          </cell>
        </row>
        <row r="3922">
          <cell r="B3922" t="str">
            <v>003104010480000-310401048</v>
          </cell>
        </row>
        <row r="3922">
          <cell r="D3922" t="str">
            <v>310401048</v>
          </cell>
        </row>
        <row r="3923">
          <cell r="B3923" t="str">
            <v>003104010490000-310401049</v>
          </cell>
        </row>
        <row r="3923">
          <cell r="D3923" t="str">
            <v>310401049</v>
          </cell>
        </row>
        <row r="3924">
          <cell r="B3924" t="str">
            <v>003104010490000-310401049.01</v>
          </cell>
        </row>
        <row r="3924">
          <cell r="D3924" t="str">
            <v>310401049.01</v>
          </cell>
        </row>
        <row r="3925">
          <cell r="B3925" t="str">
            <v>003104010490000-310401049.02</v>
          </cell>
        </row>
        <row r="3925">
          <cell r="D3925" t="str">
            <v>310401049.02</v>
          </cell>
        </row>
        <row r="3926">
          <cell r="B3926" t="str">
            <v>003104010490000-310401049.03</v>
          </cell>
        </row>
        <row r="3926">
          <cell r="D3926" t="str">
            <v>310401049.03</v>
          </cell>
        </row>
        <row r="3927">
          <cell r="B3927" t="str">
            <v>003104010490000-310401049.04</v>
          </cell>
        </row>
        <row r="3927">
          <cell r="D3927" t="str">
            <v>310401049.04</v>
          </cell>
        </row>
        <row r="3928">
          <cell r="B3928" t="str">
            <v>503104010600000-310401050</v>
          </cell>
        </row>
        <row r="3928">
          <cell r="D3928" t="str">
            <v>310401050</v>
          </cell>
        </row>
        <row r="3929">
          <cell r="B3929" t="str">
            <v>503104010630000-310401050.10</v>
          </cell>
        </row>
        <row r="3929">
          <cell r="D3929" t="str">
            <v>310401050.10</v>
          </cell>
        </row>
        <row r="3930">
          <cell r="B3930" t="str">
            <v>503104010640000-310401050.20</v>
          </cell>
        </row>
        <row r="3930">
          <cell r="D3930" t="str">
            <v>310401050.20</v>
          </cell>
        </row>
        <row r="3931">
          <cell r="B3931" t="str">
            <v>003402000240000-310401051</v>
          </cell>
        </row>
        <row r="3931">
          <cell r="D3931" t="str">
            <v>310401051</v>
          </cell>
        </row>
        <row r="3932">
          <cell r="B3932" t="str">
            <v/>
          </cell>
        </row>
        <row r="3932">
          <cell r="D3932" t="str">
            <v>310402</v>
          </cell>
        </row>
        <row r="3933">
          <cell r="B3933" t="str">
            <v>003104020010000-310402001</v>
          </cell>
        </row>
        <row r="3933">
          <cell r="D3933" t="str">
            <v>310402001</v>
          </cell>
        </row>
        <row r="3934">
          <cell r="B3934" t="str">
            <v>003104020010000-310402001.01</v>
          </cell>
        </row>
        <row r="3934">
          <cell r="D3934" t="str">
            <v>310402001.01</v>
          </cell>
        </row>
        <row r="3935">
          <cell r="B3935" t="str">
            <v>003104020010000-310402001.02</v>
          </cell>
        </row>
        <row r="3935">
          <cell r="D3935" t="str">
            <v>310402001.02</v>
          </cell>
        </row>
        <row r="3936">
          <cell r="B3936" t="str">
            <v>003104020010000-310402001.03</v>
          </cell>
        </row>
        <row r="3936">
          <cell r="D3936" t="str">
            <v>310402001.03</v>
          </cell>
        </row>
        <row r="3937">
          <cell r="B3937" t="str">
            <v>003104020010000-310402001.04</v>
          </cell>
        </row>
        <row r="3937">
          <cell r="D3937" t="str">
            <v>310402001.04</v>
          </cell>
        </row>
        <row r="3938">
          <cell r="B3938" t="str">
            <v>003104020010001-310402001.05</v>
          </cell>
        </row>
        <row r="3938">
          <cell r="D3938" t="str">
            <v>310402001.05</v>
          </cell>
        </row>
        <row r="3939">
          <cell r="B3939" t="str">
            <v>003104020020000-310402002</v>
          </cell>
        </row>
        <row r="3939">
          <cell r="D3939" t="str">
            <v>310402002</v>
          </cell>
        </row>
        <row r="3940">
          <cell r="B3940" t="str">
            <v>003104020030000-310402003</v>
          </cell>
        </row>
        <row r="3940">
          <cell r="D3940" t="str">
            <v>310402003</v>
          </cell>
        </row>
        <row r="3941">
          <cell r="B3941" t="str">
            <v>003104020040000-310402004</v>
          </cell>
        </row>
        <row r="3941">
          <cell r="D3941" t="str">
            <v>310402004</v>
          </cell>
        </row>
        <row r="3942">
          <cell r="B3942" t="str">
            <v>003104020050000-310402005</v>
          </cell>
        </row>
        <row r="3942">
          <cell r="D3942" t="str">
            <v>310402005</v>
          </cell>
        </row>
        <row r="3943">
          <cell r="B3943" t="str">
            <v>003104020060000-310402006</v>
          </cell>
        </row>
        <row r="3943">
          <cell r="D3943" t="str">
            <v>310402006</v>
          </cell>
        </row>
        <row r="3944">
          <cell r="B3944" t="str">
            <v>003104020070000-310402007</v>
          </cell>
        </row>
        <row r="3944">
          <cell r="D3944" t="str">
            <v>310402007</v>
          </cell>
        </row>
        <row r="3945">
          <cell r="B3945" t="str">
            <v>003104020080000-310402008</v>
          </cell>
        </row>
        <row r="3945">
          <cell r="D3945" t="str">
            <v>310402008</v>
          </cell>
        </row>
        <row r="3946">
          <cell r="B3946" t="str">
            <v>003104020080000-310402008</v>
          </cell>
        </row>
        <row r="3946">
          <cell r="D3946" t="str">
            <v>310402008</v>
          </cell>
        </row>
        <row r="3947">
          <cell r="B3947" t="str">
            <v>003104020090000-310402009</v>
          </cell>
        </row>
        <row r="3947">
          <cell r="D3947" t="str">
            <v>310402009</v>
          </cell>
        </row>
        <row r="3948">
          <cell r="B3948" t="str">
            <v>003104020090000-310402009</v>
          </cell>
        </row>
        <row r="3948">
          <cell r="D3948" t="str">
            <v>310402009</v>
          </cell>
        </row>
        <row r="3949">
          <cell r="B3949" t="str">
            <v>003104020100000-310402010</v>
          </cell>
        </row>
        <row r="3949">
          <cell r="D3949" t="str">
            <v>310402010</v>
          </cell>
        </row>
        <row r="3950">
          <cell r="B3950" t="str">
            <v>003104020110000-310402011</v>
          </cell>
        </row>
        <row r="3950">
          <cell r="D3950" t="str">
            <v>310402011</v>
          </cell>
        </row>
        <row r="3951">
          <cell r="B3951" t="str">
            <v>003104020120000-310402012</v>
          </cell>
        </row>
        <row r="3951">
          <cell r="D3951" t="str">
            <v>310402012</v>
          </cell>
        </row>
        <row r="3952">
          <cell r="B3952" t="str">
            <v>003104020120000-310402012.01</v>
          </cell>
        </row>
        <row r="3952">
          <cell r="D3952" t="str">
            <v>310402012.01</v>
          </cell>
        </row>
        <row r="3953">
          <cell r="B3953" t="str">
            <v>003104020130000-310402013</v>
          </cell>
        </row>
        <row r="3953">
          <cell r="D3953" t="str">
            <v>310402013</v>
          </cell>
        </row>
        <row r="3954">
          <cell r="B3954" t="str">
            <v>003104020140000-310402014</v>
          </cell>
        </row>
        <row r="3954">
          <cell r="D3954" t="str">
            <v>310402014</v>
          </cell>
        </row>
        <row r="3955">
          <cell r="B3955" t="str">
            <v>003104020150000-310402015</v>
          </cell>
        </row>
        <row r="3955">
          <cell r="D3955" t="str">
            <v>310402015</v>
          </cell>
        </row>
        <row r="3956">
          <cell r="B3956" t="str">
            <v>003104020150000-310402015.01</v>
          </cell>
        </row>
        <row r="3956">
          <cell r="D3956" t="str">
            <v>310402015.01</v>
          </cell>
        </row>
        <row r="3957">
          <cell r="B3957" t="str">
            <v>003104020150000-310402015.10</v>
          </cell>
        </row>
        <row r="3957">
          <cell r="D3957" t="str">
            <v>310402015.10</v>
          </cell>
        </row>
        <row r="3958">
          <cell r="B3958" t="str">
            <v>003104020150000-310402015.20</v>
          </cell>
        </row>
        <row r="3958">
          <cell r="D3958" t="str">
            <v>310402015.20</v>
          </cell>
        </row>
        <row r="3959">
          <cell r="B3959" t="str">
            <v>003104020150000-310402015.30</v>
          </cell>
        </row>
        <row r="3959">
          <cell r="D3959" t="str">
            <v>310402015.30</v>
          </cell>
        </row>
        <row r="3960">
          <cell r="B3960" t="str">
            <v>003104020160000-310402016</v>
          </cell>
        </row>
        <row r="3960">
          <cell r="D3960" t="str">
            <v>310402016</v>
          </cell>
        </row>
        <row r="3961">
          <cell r="B3961" t="str">
            <v>003104020170000-310402017</v>
          </cell>
        </row>
        <row r="3961">
          <cell r="D3961" t="str">
            <v>310402017</v>
          </cell>
        </row>
        <row r="3962">
          <cell r="B3962" t="str">
            <v>003104020170100-310402017.10</v>
          </cell>
        </row>
        <row r="3962">
          <cell r="D3962" t="str">
            <v>310402017.10</v>
          </cell>
        </row>
        <row r="3963">
          <cell r="B3963" t="str">
            <v>003104020170200-310402017.20</v>
          </cell>
        </row>
        <row r="3963">
          <cell r="D3963" t="str">
            <v>310402017.20</v>
          </cell>
        </row>
        <row r="3964">
          <cell r="B3964" t="str">
            <v>003104020180000-310402018</v>
          </cell>
        </row>
        <row r="3964">
          <cell r="D3964" t="str">
            <v>310402018</v>
          </cell>
        </row>
        <row r="3965">
          <cell r="B3965" t="str">
            <v>003104020190000-310402019</v>
          </cell>
        </row>
        <row r="3965">
          <cell r="D3965" t="str">
            <v>310402019</v>
          </cell>
        </row>
        <row r="3966">
          <cell r="B3966" t="str">
            <v>003104020200000-310402020</v>
          </cell>
        </row>
        <row r="3966">
          <cell r="D3966" t="str">
            <v>310402020</v>
          </cell>
        </row>
        <row r="3967">
          <cell r="B3967" t="str">
            <v>003104020210000-310402021</v>
          </cell>
        </row>
        <row r="3967">
          <cell r="D3967" t="str">
            <v>310402021</v>
          </cell>
        </row>
        <row r="3968">
          <cell r="B3968" t="str">
            <v>003104020220000-310402022</v>
          </cell>
        </row>
        <row r="3968">
          <cell r="D3968" t="str">
            <v>310402022</v>
          </cell>
        </row>
        <row r="3969">
          <cell r="B3969" t="str">
            <v>003104020230000-310402023</v>
          </cell>
        </row>
        <row r="3969">
          <cell r="D3969" t="str">
            <v>310402023</v>
          </cell>
        </row>
        <row r="3970">
          <cell r="B3970" t="str">
            <v>003104020240000-310402024</v>
          </cell>
        </row>
        <row r="3970">
          <cell r="D3970" t="str">
            <v>310402024</v>
          </cell>
        </row>
        <row r="3971">
          <cell r="B3971" t="str">
            <v>003104020250000-310402025</v>
          </cell>
        </row>
        <row r="3971">
          <cell r="D3971" t="str">
            <v>310402025</v>
          </cell>
        </row>
        <row r="3972">
          <cell r="B3972" t="str">
            <v>003104020250000-310402025.01</v>
          </cell>
        </row>
        <row r="3972">
          <cell r="D3972" t="str">
            <v>310402025.01</v>
          </cell>
        </row>
        <row r="3973">
          <cell r="B3973" t="str">
            <v>003104020250000-310402025.02</v>
          </cell>
        </row>
        <row r="3973">
          <cell r="D3973" t="str">
            <v>310402025.02</v>
          </cell>
        </row>
        <row r="3974">
          <cell r="B3974" t="str">
            <v>003104020250000-310402025.03</v>
          </cell>
        </row>
        <row r="3974">
          <cell r="D3974" t="str">
            <v>310402025.03</v>
          </cell>
        </row>
        <row r="3975">
          <cell r="B3975" t="str">
            <v>003104020250000-310402025.04</v>
          </cell>
        </row>
        <row r="3975">
          <cell r="D3975" t="str">
            <v>310402025.04</v>
          </cell>
        </row>
        <row r="3976">
          <cell r="B3976" t="str">
            <v/>
          </cell>
        </row>
        <row r="3976">
          <cell r="D3976" t="str">
            <v>310403</v>
          </cell>
        </row>
        <row r="3977">
          <cell r="B3977" t="str">
            <v>003104030010000-310403001</v>
          </cell>
        </row>
        <row r="3977">
          <cell r="D3977" t="str">
            <v>310403001</v>
          </cell>
        </row>
        <row r="3978">
          <cell r="B3978" t="str">
            <v>003104030020000-310403002</v>
          </cell>
        </row>
        <row r="3978">
          <cell r="D3978" t="str">
            <v>310403002</v>
          </cell>
        </row>
        <row r="3979">
          <cell r="B3979" t="str">
            <v>003104030030000-310403003</v>
          </cell>
        </row>
        <row r="3979">
          <cell r="D3979" t="str">
            <v>310403003</v>
          </cell>
        </row>
        <row r="3980">
          <cell r="B3980" t="str">
            <v/>
          </cell>
        </row>
        <row r="3980">
          <cell r="D3980" t="str">
            <v>310403004</v>
          </cell>
        </row>
        <row r="3981">
          <cell r="B3981" t="str">
            <v>重庆待定价项目-未入库</v>
          </cell>
        </row>
        <row r="3981">
          <cell r="D3981" t="str">
            <v>310403005</v>
          </cell>
        </row>
        <row r="3982">
          <cell r="B3982" t="str">
            <v>003104030060000-310403006</v>
          </cell>
        </row>
        <row r="3982">
          <cell r="D3982" t="str">
            <v>310403006</v>
          </cell>
        </row>
        <row r="3983">
          <cell r="B3983" t="str">
            <v>003104030060000-310403006.01</v>
          </cell>
        </row>
        <row r="3983">
          <cell r="D3983" t="str">
            <v>310403006.01</v>
          </cell>
        </row>
        <row r="3984">
          <cell r="B3984" t="str">
            <v>003104030060000-310403006.02</v>
          </cell>
        </row>
        <row r="3984">
          <cell r="D3984" t="str">
            <v>310403006.02</v>
          </cell>
        </row>
        <row r="3985">
          <cell r="B3985" t="str">
            <v>003104030070000-310403007</v>
          </cell>
        </row>
        <row r="3985">
          <cell r="D3985" t="str">
            <v>310403007</v>
          </cell>
        </row>
        <row r="3986">
          <cell r="B3986" t="str">
            <v>003104030080000-310403008</v>
          </cell>
        </row>
        <row r="3986">
          <cell r="D3986" t="str">
            <v>310403008</v>
          </cell>
        </row>
        <row r="3987">
          <cell r="B3987" t="str">
            <v>003104030090000-310403009</v>
          </cell>
        </row>
        <row r="3987">
          <cell r="D3987" t="str">
            <v>310403009</v>
          </cell>
        </row>
        <row r="3988">
          <cell r="B3988" t="str">
            <v>003104030090000-310403009.01</v>
          </cell>
        </row>
        <row r="3988">
          <cell r="D3988" t="str">
            <v>310403009.01</v>
          </cell>
        </row>
        <row r="3989">
          <cell r="B3989" t="str">
            <v>003104030090001-310403009.02</v>
          </cell>
        </row>
        <row r="3989">
          <cell r="D3989" t="str">
            <v>310403009.02</v>
          </cell>
        </row>
        <row r="3990">
          <cell r="B3990" t="str">
            <v>003104030100000-310403010</v>
          </cell>
        </row>
        <row r="3990">
          <cell r="D3990" t="str">
            <v>310403010</v>
          </cell>
        </row>
        <row r="3991">
          <cell r="B3991" t="str">
            <v>003104030110000-310403011</v>
          </cell>
        </row>
        <row r="3991">
          <cell r="D3991" t="str">
            <v>310403011</v>
          </cell>
        </row>
        <row r="3992">
          <cell r="B3992" t="str">
            <v>003104030110100-310403011.10</v>
          </cell>
        </row>
        <row r="3992">
          <cell r="D3992" t="str">
            <v>310403011.10</v>
          </cell>
        </row>
        <row r="3993">
          <cell r="B3993" t="str">
            <v>003104030120000-310403012</v>
          </cell>
        </row>
        <row r="3993">
          <cell r="D3993" t="str">
            <v>310403012</v>
          </cell>
        </row>
        <row r="3994">
          <cell r="B3994" t="str">
            <v>003104030120000-310403012.10</v>
          </cell>
        </row>
        <row r="3994">
          <cell r="D3994" t="str">
            <v>310403012.10</v>
          </cell>
        </row>
        <row r="3995">
          <cell r="B3995" t="str">
            <v>003104030130000-310403013</v>
          </cell>
        </row>
        <row r="3995">
          <cell r="D3995" t="str">
            <v>310403013</v>
          </cell>
        </row>
        <row r="3996">
          <cell r="B3996" t="str">
            <v>003104030140000-310403014</v>
          </cell>
        </row>
        <row r="3996">
          <cell r="D3996" t="str">
            <v>310403014</v>
          </cell>
        </row>
        <row r="3997">
          <cell r="B3997" t="str">
            <v>003104030150000-310403015</v>
          </cell>
        </row>
        <row r="3997">
          <cell r="D3997" t="str">
            <v>310403015</v>
          </cell>
        </row>
        <row r="3998">
          <cell r="B3998" t="str">
            <v>003104030160000-310403016</v>
          </cell>
        </row>
        <row r="3998">
          <cell r="D3998" t="str">
            <v>310403016</v>
          </cell>
        </row>
        <row r="3999">
          <cell r="B3999" t="str">
            <v>003104030160000-310403016.01</v>
          </cell>
        </row>
        <row r="3999">
          <cell r="D3999" t="str">
            <v>310403016.01</v>
          </cell>
        </row>
        <row r="4000">
          <cell r="B4000" t="str">
            <v>003104030160000-310403016.02</v>
          </cell>
        </row>
        <row r="4000">
          <cell r="D4000" t="str">
            <v>310403016.02</v>
          </cell>
        </row>
        <row r="4001">
          <cell r="B4001" t="str">
            <v>003104030160000-310403016.03</v>
          </cell>
        </row>
        <row r="4001">
          <cell r="D4001" t="str">
            <v>310403016.03</v>
          </cell>
        </row>
        <row r="4002">
          <cell r="B4002" t="str">
            <v>003104030160000-310403016.04</v>
          </cell>
        </row>
        <row r="4002">
          <cell r="D4002" t="str">
            <v>310403016.04</v>
          </cell>
        </row>
        <row r="4003">
          <cell r="B4003" t="str">
            <v/>
          </cell>
        </row>
        <row r="4003">
          <cell r="D4003" t="str">
            <v>3105</v>
          </cell>
        </row>
        <row r="4004">
          <cell r="B4004" t="str">
            <v/>
          </cell>
        </row>
        <row r="4004">
          <cell r="D4004" t="str">
            <v>HH</v>
          </cell>
        </row>
        <row r="4005">
          <cell r="B4005" t="str">
            <v>003105000000001-3105.01</v>
          </cell>
        </row>
        <row r="4005">
          <cell r="D4005" t="str">
            <v>3105.01</v>
          </cell>
        </row>
        <row r="4006">
          <cell r="B4006" t="str">
            <v/>
          </cell>
        </row>
        <row r="4006">
          <cell r="D4006" t="str">
            <v>310501</v>
          </cell>
        </row>
        <row r="4007">
          <cell r="B4007" t="str">
            <v>003105010010000-310501001</v>
          </cell>
        </row>
        <row r="4007">
          <cell r="D4007" t="str">
            <v>310501001</v>
          </cell>
        </row>
        <row r="4008">
          <cell r="B4008" t="str">
            <v>003105010010001-310501001.01</v>
          </cell>
        </row>
        <row r="4008">
          <cell r="D4008" t="str">
            <v>310501001.01</v>
          </cell>
        </row>
        <row r="4009">
          <cell r="B4009" t="str">
            <v>003105010020000-310501002</v>
          </cell>
        </row>
        <row r="4009">
          <cell r="D4009" t="str">
            <v>310501002</v>
          </cell>
        </row>
        <row r="4010">
          <cell r="B4010" t="str">
            <v>003105010030000-310501003</v>
          </cell>
        </row>
        <row r="4010">
          <cell r="D4010" t="str">
            <v>310501003</v>
          </cell>
        </row>
        <row r="4011">
          <cell r="B4011" t="str">
            <v>003105010040000-310501004</v>
          </cell>
        </row>
        <row r="4011">
          <cell r="D4011" t="str">
            <v>310501004</v>
          </cell>
        </row>
        <row r="4012">
          <cell r="B4012" t="str">
            <v>重庆待定价项目-未入库</v>
          </cell>
        </row>
        <row r="4012">
          <cell r="D4012" t="str">
            <v>310501005</v>
          </cell>
        </row>
        <row r="4013">
          <cell r="B4013" t="str">
            <v>重庆待定价项目-未入库</v>
          </cell>
        </row>
        <row r="4013">
          <cell r="D4013" t="str">
            <v>310501005.10</v>
          </cell>
        </row>
        <row r="4014">
          <cell r="B4014" t="str">
            <v>003105010060000-FHL02401</v>
          </cell>
        </row>
        <row r="4014">
          <cell r="D4014" t="str">
            <v>FHL02401</v>
          </cell>
        </row>
        <row r="4015">
          <cell r="B4015" t="str">
            <v>003105010070000-310501007</v>
          </cell>
        </row>
        <row r="4015">
          <cell r="D4015" t="str">
            <v>310501007</v>
          </cell>
        </row>
        <row r="4016">
          <cell r="B4016" t="str">
            <v>003105010080000-310501008</v>
          </cell>
        </row>
        <row r="4016">
          <cell r="D4016" t="str">
            <v>310501008</v>
          </cell>
        </row>
        <row r="4017">
          <cell r="B4017" t="str">
            <v>003105010090000-310501009</v>
          </cell>
        </row>
        <row r="4017">
          <cell r="D4017" t="str">
            <v>310501009</v>
          </cell>
        </row>
        <row r="4018">
          <cell r="B4018" t="str">
            <v>003105010100000-310501010</v>
          </cell>
        </row>
        <row r="4018">
          <cell r="D4018" t="str">
            <v>310501010</v>
          </cell>
        </row>
        <row r="4019">
          <cell r="B4019" t="str">
            <v>003105010100100-310501010.10</v>
          </cell>
        </row>
        <row r="4019">
          <cell r="D4019" t="str">
            <v>310501010.10</v>
          </cell>
        </row>
        <row r="4020">
          <cell r="B4020" t="str">
            <v>003105010100200-310501010.20</v>
          </cell>
        </row>
        <row r="4020">
          <cell r="D4020" t="str">
            <v>310501010.20</v>
          </cell>
        </row>
        <row r="4021">
          <cell r="B4021" t="str">
            <v>003105010100300-310501010.30</v>
          </cell>
        </row>
        <row r="4021">
          <cell r="D4021" t="str">
            <v>310501010.30</v>
          </cell>
        </row>
        <row r="4022">
          <cell r="B4022" t="str">
            <v>003105010100400-310501010.40</v>
          </cell>
        </row>
        <row r="4022">
          <cell r="D4022" t="str">
            <v>310501010.40</v>
          </cell>
        </row>
        <row r="4023">
          <cell r="B4023" t="str">
            <v>003105010110000-310501011</v>
          </cell>
        </row>
        <row r="4023">
          <cell r="D4023" t="str">
            <v>310501011</v>
          </cell>
        </row>
        <row r="4024">
          <cell r="B4024" t="str">
            <v/>
          </cell>
        </row>
        <row r="4024">
          <cell r="D4024" t="str">
            <v>310502</v>
          </cell>
        </row>
        <row r="4025">
          <cell r="B4025" t="str">
            <v>003105020010000-310502001</v>
          </cell>
        </row>
        <row r="4025">
          <cell r="D4025" t="str">
            <v>310502001</v>
          </cell>
        </row>
        <row r="4026">
          <cell r="B4026" t="str">
            <v>003105020010100-310502001.10</v>
          </cell>
        </row>
        <row r="4026">
          <cell r="D4026" t="str">
            <v>310502001.10</v>
          </cell>
        </row>
        <row r="4027">
          <cell r="B4027" t="str">
            <v>003105020010200-310502001.20</v>
          </cell>
        </row>
        <row r="4027">
          <cell r="D4027" t="str">
            <v>310502001.20</v>
          </cell>
        </row>
        <row r="4028">
          <cell r="B4028" t="str">
            <v>003105020010300-310502001.30</v>
          </cell>
        </row>
        <row r="4028">
          <cell r="D4028" t="str">
            <v>310502001.30</v>
          </cell>
        </row>
        <row r="4029">
          <cell r="B4029" t="str">
            <v>003105020020000-310502002</v>
          </cell>
        </row>
        <row r="4029">
          <cell r="D4029" t="str">
            <v>310502002</v>
          </cell>
        </row>
        <row r="4030">
          <cell r="B4030" t="str">
            <v>003105020030000-310502003</v>
          </cell>
        </row>
        <row r="4030">
          <cell r="D4030" t="str">
            <v>310502003</v>
          </cell>
        </row>
        <row r="4031">
          <cell r="B4031" t="str">
            <v/>
          </cell>
        </row>
        <row r="4031">
          <cell r="D4031" t="str">
            <v>310503</v>
          </cell>
        </row>
        <row r="4032">
          <cell r="B4032" t="str">
            <v>003105030010000-310503001</v>
          </cell>
        </row>
        <row r="4032">
          <cell r="D4032" t="str">
            <v>310503001</v>
          </cell>
        </row>
        <row r="4033">
          <cell r="B4033" t="str">
            <v>003105030020000-310503002</v>
          </cell>
        </row>
        <row r="4033">
          <cell r="D4033" t="str">
            <v>310503002</v>
          </cell>
        </row>
        <row r="4034">
          <cell r="B4034" t="str">
            <v>003105030030000-310503003</v>
          </cell>
        </row>
        <row r="4034">
          <cell r="D4034" t="str">
            <v>310503003</v>
          </cell>
        </row>
        <row r="4035">
          <cell r="B4035" t="str">
            <v>003105030040000-310503004</v>
          </cell>
        </row>
        <row r="4035">
          <cell r="D4035" t="str">
            <v>310503004</v>
          </cell>
        </row>
        <row r="4036">
          <cell r="B4036" t="str">
            <v>003105030050000-310503005</v>
          </cell>
        </row>
        <row r="4036">
          <cell r="D4036" t="str">
            <v>310503005</v>
          </cell>
        </row>
        <row r="4037">
          <cell r="B4037" t="str">
            <v>003105030050100-310503005.10</v>
          </cell>
        </row>
        <row r="4037">
          <cell r="D4037" t="str">
            <v>310503005.10</v>
          </cell>
        </row>
        <row r="4038">
          <cell r="B4038" t="str">
            <v>003105030050200-310503005.20</v>
          </cell>
        </row>
        <row r="4038">
          <cell r="D4038" t="str">
            <v>310503005.20</v>
          </cell>
        </row>
        <row r="4039">
          <cell r="B4039" t="str">
            <v>003105030050300-310503005.30</v>
          </cell>
        </row>
        <row r="4039">
          <cell r="D4039" t="str">
            <v>310503005.30</v>
          </cell>
        </row>
        <row r="4040">
          <cell r="B4040" t="str">
            <v>003105030060100-FHW01401</v>
          </cell>
        </row>
        <row r="4040">
          <cell r="D4040" t="str">
            <v>FHW01401</v>
          </cell>
        </row>
        <row r="4041">
          <cell r="B4041" t="str">
            <v>003105030030000-FHX02701</v>
          </cell>
        </row>
        <row r="4041">
          <cell r="D4041" t="str">
            <v>FHX02701</v>
          </cell>
        </row>
        <row r="4042">
          <cell r="B4042" t="str">
            <v/>
          </cell>
        </row>
        <row r="4042">
          <cell r="D4042" t="str">
            <v>310504</v>
          </cell>
        </row>
        <row r="4043">
          <cell r="B4043" t="str">
            <v>003105040010000-310504001</v>
          </cell>
        </row>
        <row r="4043">
          <cell r="D4043" t="str">
            <v>310504001</v>
          </cell>
        </row>
        <row r="4044">
          <cell r="B4044" t="str">
            <v>003105040020000-310504002</v>
          </cell>
        </row>
        <row r="4044">
          <cell r="D4044" t="str">
            <v>310504002</v>
          </cell>
        </row>
        <row r="4045">
          <cell r="B4045" t="str">
            <v>003105040030000-310504003</v>
          </cell>
        </row>
        <row r="4045">
          <cell r="D4045" t="str">
            <v>310504003</v>
          </cell>
        </row>
        <row r="4046">
          <cell r="B4046" t="str">
            <v>003105040030100-310504003.10</v>
          </cell>
        </row>
        <row r="4046">
          <cell r="D4046" t="str">
            <v>310504003.10</v>
          </cell>
        </row>
        <row r="4047">
          <cell r="B4047" t="str">
            <v>003105040030200-310504003.20</v>
          </cell>
        </row>
        <row r="4047">
          <cell r="D4047" t="str">
            <v>310504003.20</v>
          </cell>
        </row>
        <row r="4048">
          <cell r="B4048" t="str">
            <v>003105040030300-310504003.30</v>
          </cell>
        </row>
        <row r="4048">
          <cell r="D4048" t="str">
            <v>310504003.30</v>
          </cell>
        </row>
        <row r="4049">
          <cell r="B4049" t="str">
            <v>003105040030400-310504003.40</v>
          </cell>
        </row>
        <row r="4049">
          <cell r="D4049" t="str">
            <v>310504003.40</v>
          </cell>
        </row>
        <row r="4050">
          <cell r="B4050" t="str">
            <v>003105040040000-310504004</v>
          </cell>
        </row>
        <row r="4050">
          <cell r="D4050" t="str">
            <v>310504004</v>
          </cell>
        </row>
        <row r="4051">
          <cell r="B4051" t="str">
            <v>003105040040100-310504004.10</v>
          </cell>
        </row>
        <row r="4051">
          <cell r="D4051" t="str">
            <v>310504004.10</v>
          </cell>
        </row>
        <row r="4052">
          <cell r="B4052" t="str">
            <v>003105040040200-310504004.20</v>
          </cell>
        </row>
        <row r="4052">
          <cell r="D4052" t="str">
            <v>310504004.20</v>
          </cell>
        </row>
        <row r="4053">
          <cell r="B4053" t="str">
            <v>003105040040300-310504004.30</v>
          </cell>
        </row>
        <row r="4053">
          <cell r="D4053" t="str">
            <v>310504004.30</v>
          </cell>
        </row>
        <row r="4054">
          <cell r="B4054" t="str">
            <v/>
          </cell>
        </row>
        <row r="4054">
          <cell r="D4054" t="str">
            <v>310505</v>
          </cell>
        </row>
        <row r="4055">
          <cell r="B4055" t="str">
            <v>003105050010000-310505001</v>
          </cell>
        </row>
        <row r="4055">
          <cell r="D4055" t="str">
            <v>310505001</v>
          </cell>
        </row>
        <row r="4056">
          <cell r="B4056" t="str">
            <v>003105050010100-310505001.10</v>
          </cell>
        </row>
        <row r="4056">
          <cell r="D4056" t="str">
            <v>310505001.10</v>
          </cell>
        </row>
        <row r="4057">
          <cell r="B4057" t="str">
            <v>003105050010200-310505001.20</v>
          </cell>
        </row>
        <row r="4057">
          <cell r="D4057" t="str">
            <v>310505001.20</v>
          </cell>
        </row>
        <row r="4058">
          <cell r="B4058" t="str">
            <v>重庆待定价项目-未入库</v>
          </cell>
        </row>
        <row r="4058">
          <cell r="D4058" t="str">
            <v>310505002</v>
          </cell>
        </row>
        <row r="4059">
          <cell r="B4059" t="str">
            <v>重庆待定价项目-未入库</v>
          </cell>
        </row>
        <row r="4059">
          <cell r="D4059" t="str">
            <v>310505002.10</v>
          </cell>
        </row>
        <row r="4060">
          <cell r="B4060" t="str">
            <v>重庆待定价项目-未入库</v>
          </cell>
        </row>
        <row r="4060">
          <cell r="D4060" t="str">
            <v>310505002.20</v>
          </cell>
        </row>
        <row r="4061">
          <cell r="B4061" t="str">
            <v>重庆待定价项目-未入库</v>
          </cell>
        </row>
        <row r="4061">
          <cell r="D4061" t="str">
            <v>310505002.30</v>
          </cell>
        </row>
        <row r="4062">
          <cell r="B4062" t="str">
            <v>003105050030000-310505003</v>
          </cell>
        </row>
        <row r="4062">
          <cell r="D4062" t="str">
            <v>310505003</v>
          </cell>
        </row>
        <row r="4063">
          <cell r="B4063" t="str">
            <v>003105050040000-310505004</v>
          </cell>
        </row>
        <row r="4063">
          <cell r="D4063" t="str">
            <v>310505004</v>
          </cell>
        </row>
        <row r="4064">
          <cell r="B4064" t="str">
            <v>003105050050000-310505005</v>
          </cell>
        </row>
        <row r="4064">
          <cell r="D4064" t="str">
            <v>310505005</v>
          </cell>
        </row>
        <row r="4065">
          <cell r="B4065" t="str">
            <v>003105050050001-310505005.01</v>
          </cell>
        </row>
        <row r="4065">
          <cell r="D4065" t="str">
            <v>310505005.01</v>
          </cell>
        </row>
        <row r="4066">
          <cell r="B4066" t="str">
            <v>003105050060000-310505006</v>
          </cell>
        </row>
        <row r="4066">
          <cell r="D4066" t="str">
            <v>310505006</v>
          </cell>
        </row>
        <row r="4067">
          <cell r="B4067" t="str">
            <v>003105050060001-310505006.01</v>
          </cell>
        </row>
        <row r="4067">
          <cell r="D4067" t="str">
            <v>310505006.01</v>
          </cell>
        </row>
        <row r="4068">
          <cell r="B4068" t="str">
            <v/>
          </cell>
        </row>
        <row r="4068">
          <cell r="D4068" t="str">
            <v>310506</v>
          </cell>
        </row>
        <row r="4069">
          <cell r="B4069" t="str">
            <v>003105060010000-310506001</v>
          </cell>
        </row>
        <row r="4069">
          <cell r="D4069" t="str">
            <v>310506001</v>
          </cell>
        </row>
        <row r="4070">
          <cell r="B4070" t="str">
            <v>003105060010100-310506001.10</v>
          </cell>
        </row>
        <row r="4070">
          <cell r="D4070" t="str">
            <v>310506001.10</v>
          </cell>
        </row>
        <row r="4071">
          <cell r="B4071" t="str">
            <v>003105060020000-310506002</v>
          </cell>
        </row>
        <row r="4071">
          <cell r="D4071" t="str">
            <v>310506002</v>
          </cell>
        </row>
        <row r="4072">
          <cell r="B4072" t="str">
            <v>003105060030000-310506003</v>
          </cell>
        </row>
        <row r="4072">
          <cell r="D4072" t="str">
            <v>310506003</v>
          </cell>
        </row>
        <row r="4073">
          <cell r="B4073" t="str">
            <v/>
          </cell>
        </row>
        <row r="4073">
          <cell r="D4073" t="str">
            <v>310507</v>
          </cell>
        </row>
        <row r="4074">
          <cell r="B4074" t="str">
            <v>003105070010000-310507001</v>
          </cell>
        </row>
        <row r="4074">
          <cell r="D4074" t="str">
            <v>310507001</v>
          </cell>
        </row>
        <row r="4075">
          <cell r="B4075" t="str">
            <v>003105070020000-310507002</v>
          </cell>
        </row>
        <row r="4075">
          <cell r="D4075" t="str">
            <v>310507002</v>
          </cell>
        </row>
        <row r="4076">
          <cell r="B4076" t="str">
            <v>003105070020001-310507002.01</v>
          </cell>
        </row>
        <row r="4076">
          <cell r="D4076" t="str">
            <v>310507002.01</v>
          </cell>
        </row>
        <row r="4077">
          <cell r="B4077" t="str">
            <v>003105070020100-310507002.10</v>
          </cell>
        </row>
        <row r="4077">
          <cell r="D4077" t="str">
            <v>310507002.10</v>
          </cell>
        </row>
        <row r="4078">
          <cell r="B4078" t="str">
            <v>003105070020200-310507002.20</v>
          </cell>
        </row>
        <row r="4078">
          <cell r="D4078" t="str">
            <v>310507002.20</v>
          </cell>
        </row>
        <row r="4079">
          <cell r="B4079" t="str">
            <v>003105070020000-310507002.30</v>
          </cell>
        </row>
        <row r="4079">
          <cell r="D4079" t="str">
            <v>310507002.30</v>
          </cell>
        </row>
        <row r="4080">
          <cell r="B4080" t="str">
            <v>003105070030000-310507003</v>
          </cell>
        </row>
        <row r="4080">
          <cell r="D4080" t="str">
            <v>310507003</v>
          </cell>
        </row>
        <row r="4081">
          <cell r="B4081" t="str">
            <v>003105070040000-310507004</v>
          </cell>
        </row>
        <row r="4081">
          <cell r="D4081" t="str">
            <v>310507004</v>
          </cell>
        </row>
        <row r="4082">
          <cell r="B4082" t="str">
            <v>003105070050000-310507005</v>
          </cell>
        </row>
        <row r="4082">
          <cell r="D4082" t="str">
            <v>310507005</v>
          </cell>
        </row>
        <row r="4083">
          <cell r="B4083" t="str">
            <v>003105070060000-310507006</v>
          </cell>
        </row>
        <row r="4083">
          <cell r="D4083" t="str">
            <v>310507006</v>
          </cell>
        </row>
        <row r="4084">
          <cell r="B4084" t="str">
            <v>003105070060100-310507006.10</v>
          </cell>
        </row>
        <row r="4084">
          <cell r="D4084" t="str">
            <v>310507006.10</v>
          </cell>
        </row>
        <row r="4085">
          <cell r="B4085" t="str">
            <v>003105070070000-310507007</v>
          </cell>
        </row>
        <row r="4085">
          <cell r="D4085" t="str">
            <v>310507007</v>
          </cell>
        </row>
        <row r="4086">
          <cell r="B4086" t="str">
            <v/>
          </cell>
        </row>
        <row r="4086">
          <cell r="D4086" t="str">
            <v>310508</v>
          </cell>
        </row>
        <row r="4087">
          <cell r="B4087" t="str">
            <v>003105080010000-310508001</v>
          </cell>
        </row>
        <row r="4087">
          <cell r="D4087" t="str">
            <v>310508001</v>
          </cell>
        </row>
        <row r="4088">
          <cell r="B4088" t="str">
            <v>003105080010100-310508001.10</v>
          </cell>
        </row>
        <row r="4088">
          <cell r="D4088" t="str">
            <v>310508001.10</v>
          </cell>
        </row>
        <row r="4089">
          <cell r="B4089" t="str">
            <v>003105080010200-310508001.20</v>
          </cell>
        </row>
        <row r="4089">
          <cell r="D4089" t="str">
            <v>310508001.20</v>
          </cell>
        </row>
        <row r="4090">
          <cell r="B4090" t="str">
            <v>003105080010300-310508001.30</v>
          </cell>
        </row>
        <row r="4090">
          <cell r="D4090" t="str">
            <v>310508001.30</v>
          </cell>
        </row>
        <row r="4091">
          <cell r="B4091" t="str">
            <v>003105080020000-310508002</v>
          </cell>
        </row>
        <row r="4091">
          <cell r="D4091" t="str">
            <v>310508002</v>
          </cell>
        </row>
        <row r="4092">
          <cell r="B4092" t="str">
            <v>003105080030000-310508003</v>
          </cell>
        </row>
        <row r="4092">
          <cell r="D4092" t="str">
            <v>310508003</v>
          </cell>
        </row>
        <row r="4093">
          <cell r="B4093" t="str">
            <v>003105080040000-FHS01702</v>
          </cell>
        </row>
        <row r="4093">
          <cell r="D4093" t="str">
            <v>FHS01702</v>
          </cell>
        </row>
        <row r="4094">
          <cell r="B4094" t="str">
            <v/>
          </cell>
        </row>
        <row r="4094">
          <cell r="D4094" t="str">
            <v>310509</v>
          </cell>
        </row>
        <row r="4095">
          <cell r="B4095" t="str">
            <v>003105090010000-310509001</v>
          </cell>
        </row>
        <row r="4095">
          <cell r="D4095" t="str">
            <v>310509001</v>
          </cell>
        </row>
        <row r="4096">
          <cell r="B4096" t="str">
            <v>003105090010001-310509001.01</v>
          </cell>
        </row>
        <row r="4096">
          <cell r="D4096" t="str">
            <v>310509001.01</v>
          </cell>
        </row>
        <row r="4097">
          <cell r="B4097" t="str">
            <v/>
          </cell>
        </row>
        <row r="4097">
          <cell r="D4097" t="str">
            <v>310510</v>
          </cell>
        </row>
        <row r="4098">
          <cell r="B4098" t="str">
            <v>003105100010000-310510001</v>
          </cell>
        </row>
        <row r="4098">
          <cell r="D4098" t="str">
            <v>310510001</v>
          </cell>
        </row>
        <row r="4099">
          <cell r="B4099" t="str">
            <v>003105100020000-310510002</v>
          </cell>
        </row>
        <row r="4099">
          <cell r="D4099" t="str">
            <v>310510002</v>
          </cell>
        </row>
        <row r="4100">
          <cell r="B4100" t="str">
            <v>003105100020100-310510002.10</v>
          </cell>
        </row>
        <row r="4100">
          <cell r="D4100" t="str">
            <v>310510002.10</v>
          </cell>
        </row>
        <row r="4101">
          <cell r="B4101" t="str">
            <v>003105100020200-310510002.20</v>
          </cell>
        </row>
        <row r="4101">
          <cell r="D4101" t="str">
            <v>310510002.20</v>
          </cell>
        </row>
        <row r="4102">
          <cell r="B4102" t="str">
            <v>003105100020300-310510002.30</v>
          </cell>
        </row>
        <row r="4102">
          <cell r="D4102" t="str">
            <v>310510002.30</v>
          </cell>
        </row>
        <row r="4103">
          <cell r="B4103" t="str">
            <v>003105100030000-310510003</v>
          </cell>
        </row>
        <row r="4103">
          <cell r="D4103" t="str">
            <v>310510003</v>
          </cell>
        </row>
        <row r="4104">
          <cell r="B4104" t="str">
            <v>003105100030001-310510003.01</v>
          </cell>
        </row>
        <row r="4104">
          <cell r="D4104" t="str">
            <v>310510003.01</v>
          </cell>
        </row>
        <row r="4105">
          <cell r="B4105" t="str">
            <v>003105100030100-310510003.10</v>
          </cell>
        </row>
        <row r="4105">
          <cell r="D4105" t="str">
            <v>310510003.10</v>
          </cell>
        </row>
        <row r="4106">
          <cell r="B4106" t="str">
            <v>003105100030200-310510003.20</v>
          </cell>
        </row>
        <row r="4106">
          <cell r="D4106" t="str">
            <v>310510003.20</v>
          </cell>
        </row>
        <row r="4107">
          <cell r="B4107" t="str">
            <v>003105100040000-310510004</v>
          </cell>
        </row>
        <row r="4107">
          <cell r="D4107" t="str">
            <v>310510004</v>
          </cell>
        </row>
        <row r="4108">
          <cell r="B4108" t="str">
            <v>003105100040100-310510004.10</v>
          </cell>
        </row>
        <row r="4108">
          <cell r="D4108" t="str">
            <v>310510004.10</v>
          </cell>
        </row>
        <row r="4109">
          <cell r="B4109" t="str">
            <v>003105100040200-310510004.20</v>
          </cell>
        </row>
        <row r="4109">
          <cell r="D4109" t="str">
            <v>310510004.20</v>
          </cell>
        </row>
        <row r="4110">
          <cell r="B4110" t="str">
            <v>003105100050000-310510005</v>
          </cell>
        </row>
        <row r="4110">
          <cell r="D4110" t="str">
            <v>310510005</v>
          </cell>
        </row>
        <row r="4111">
          <cell r="B4111" t="str">
            <v>003105100050100-310510005.10</v>
          </cell>
        </row>
        <row r="4111">
          <cell r="D4111" t="str">
            <v>310510005.10</v>
          </cell>
        </row>
        <row r="4112">
          <cell r="B4112" t="str">
            <v>003105100060000-310510006</v>
          </cell>
        </row>
        <row r="4112">
          <cell r="D4112" t="str">
            <v>310510006</v>
          </cell>
        </row>
        <row r="4113">
          <cell r="B4113" t="str">
            <v>003105100060000-310510006.01</v>
          </cell>
        </row>
        <row r="4113">
          <cell r="D4113" t="str">
            <v>310510006.01</v>
          </cell>
        </row>
        <row r="4114">
          <cell r="B4114" t="str">
            <v>003105100060100-310510006.10</v>
          </cell>
        </row>
        <row r="4114">
          <cell r="D4114" t="str">
            <v>310510006.10</v>
          </cell>
        </row>
        <row r="4115">
          <cell r="B4115" t="str">
            <v>003105100070000-310510007</v>
          </cell>
        </row>
        <row r="4115">
          <cell r="D4115" t="str">
            <v>310510007</v>
          </cell>
        </row>
        <row r="4116">
          <cell r="B4116" t="str">
            <v>003105100070100-310510007.10</v>
          </cell>
        </row>
        <row r="4116">
          <cell r="D4116" t="str">
            <v>310510007.10</v>
          </cell>
        </row>
        <row r="4117">
          <cell r="B4117" t="str">
            <v>003105100070200-310510007.20</v>
          </cell>
        </row>
        <row r="4117">
          <cell r="D4117" t="str">
            <v>310510007.20</v>
          </cell>
        </row>
        <row r="4118">
          <cell r="B4118" t="str">
            <v>003105100070300-310510007.30</v>
          </cell>
        </row>
        <row r="4118">
          <cell r="D4118" t="str">
            <v>310510007.30</v>
          </cell>
        </row>
        <row r="4119">
          <cell r="B4119" t="str">
            <v>003105100070400-310510007.40</v>
          </cell>
        </row>
        <row r="4119">
          <cell r="D4119" t="str">
            <v>310510007.40</v>
          </cell>
        </row>
        <row r="4120">
          <cell r="B4120" t="str">
            <v>重庆待定价项目-未入库</v>
          </cell>
        </row>
        <row r="4120">
          <cell r="D4120" t="str">
            <v>310510008</v>
          </cell>
        </row>
        <row r="4121">
          <cell r="B4121" t="str">
            <v>重庆待定价项目-未入库</v>
          </cell>
        </row>
        <row r="4121">
          <cell r="D4121" t="str">
            <v>310510008.10</v>
          </cell>
        </row>
        <row r="4122">
          <cell r="B4122" t="str">
            <v>重庆待定价项目-未入库</v>
          </cell>
        </row>
        <row r="4122">
          <cell r="D4122" t="str">
            <v>310510008.20</v>
          </cell>
        </row>
        <row r="4123">
          <cell r="B4123" t="str">
            <v>重庆待定价项目-未入库</v>
          </cell>
        </row>
        <row r="4123">
          <cell r="D4123" t="str">
            <v>310510008.30</v>
          </cell>
        </row>
        <row r="4124">
          <cell r="B4124" t="str">
            <v>003105100090000-310510009</v>
          </cell>
        </row>
        <row r="4124">
          <cell r="D4124" t="str">
            <v>310510009</v>
          </cell>
        </row>
        <row r="4125">
          <cell r="B4125" t="str">
            <v>003105100100000-310510010</v>
          </cell>
        </row>
        <row r="4125">
          <cell r="D4125" t="str">
            <v>310510010</v>
          </cell>
        </row>
        <row r="4126">
          <cell r="B4126" t="str">
            <v>003105100110000-310510011</v>
          </cell>
        </row>
        <row r="4126">
          <cell r="D4126" t="str">
            <v>310510011</v>
          </cell>
        </row>
        <row r="4127">
          <cell r="B4127" t="str">
            <v>003105100110100-310510011.10</v>
          </cell>
        </row>
        <row r="4127">
          <cell r="D4127" t="str">
            <v>310510011.10</v>
          </cell>
        </row>
        <row r="4128">
          <cell r="B4128" t="str">
            <v>003105100120000-310510012</v>
          </cell>
        </row>
        <row r="4128">
          <cell r="D4128" t="str">
            <v>310510012</v>
          </cell>
        </row>
        <row r="4129">
          <cell r="B4129" t="str">
            <v>503105100150000-310510013</v>
          </cell>
        </row>
        <row r="4129">
          <cell r="D4129" t="str">
            <v>310510013</v>
          </cell>
        </row>
        <row r="4130">
          <cell r="B4130" t="str">
            <v>003105100080000-HHM73307</v>
          </cell>
        </row>
        <row r="4130">
          <cell r="D4130" t="str">
            <v>HHM73307</v>
          </cell>
        </row>
        <row r="4131">
          <cell r="B4131" t="str">
            <v>003105100080200-HHW72301</v>
          </cell>
        </row>
        <row r="4131">
          <cell r="D4131" t="str">
            <v>HHW72301</v>
          </cell>
        </row>
        <row r="4132">
          <cell r="B4132" t="str">
            <v>003105100080000-HHW72301.01</v>
          </cell>
        </row>
        <row r="4132">
          <cell r="D4132" t="str">
            <v>HHW72301.01</v>
          </cell>
        </row>
        <row r="4133">
          <cell r="B4133" t="str">
            <v/>
          </cell>
        </row>
        <row r="4133">
          <cell r="D4133" t="str">
            <v>310511</v>
          </cell>
        </row>
        <row r="4134">
          <cell r="B4134" t="str">
            <v>003105110010000-310511001</v>
          </cell>
        </row>
        <row r="4134">
          <cell r="D4134" t="str">
            <v>310511001</v>
          </cell>
        </row>
        <row r="4135">
          <cell r="B4135" t="str">
            <v>003105110020000-310511002</v>
          </cell>
        </row>
        <row r="4135">
          <cell r="D4135" t="str">
            <v>310511002</v>
          </cell>
        </row>
        <row r="4136">
          <cell r="B4136" t="str">
            <v>003105110020300-310511002.10</v>
          </cell>
        </row>
        <row r="4136">
          <cell r="D4136" t="str">
            <v>310511002.10</v>
          </cell>
        </row>
        <row r="4137">
          <cell r="B4137" t="str">
            <v>003105110030000-310511003</v>
          </cell>
        </row>
        <row r="4137">
          <cell r="D4137" t="str">
            <v>310511003</v>
          </cell>
        </row>
        <row r="4138">
          <cell r="B4138" t="str">
            <v>003105110040000-310511004</v>
          </cell>
        </row>
        <row r="4138">
          <cell r="D4138" t="str">
            <v>310511004</v>
          </cell>
        </row>
        <row r="4139">
          <cell r="B4139" t="str">
            <v>003105110040000-310511004.01</v>
          </cell>
        </row>
        <row r="4139">
          <cell r="D4139" t="str">
            <v>310511004.01</v>
          </cell>
        </row>
        <row r="4140">
          <cell r="B4140" t="str">
            <v>003105110050000-310511005</v>
          </cell>
        </row>
        <row r="4140">
          <cell r="D4140" t="str">
            <v>310511005</v>
          </cell>
        </row>
        <row r="4141">
          <cell r="B4141" t="str">
            <v>003105110050100-310511005.10</v>
          </cell>
        </row>
        <row r="4141">
          <cell r="D4141" t="str">
            <v>310511005.10</v>
          </cell>
        </row>
        <row r="4142">
          <cell r="B4142" t="str">
            <v>003105110060000-310511006</v>
          </cell>
        </row>
        <row r="4142">
          <cell r="D4142" t="str">
            <v>310511006</v>
          </cell>
        </row>
        <row r="4143">
          <cell r="B4143" t="str">
            <v>003105110060100-310511006.10</v>
          </cell>
        </row>
        <row r="4143">
          <cell r="D4143" t="str">
            <v>310511006.10</v>
          </cell>
        </row>
        <row r="4144">
          <cell r="B4144" t="str">
            <v>003105110060200-310511006.20</v>
          </cell>
        </row>
        <row r="4144">
          <cell r="D4144" t="str">
            <v>310511006.20</v>
          </cell>
        </row>
        <row r="4145">
          <cell r="B4145" t="str">
            <v>003105110060300-310511006.30</v>
          </cell>
        </row>
        <row r="4145">
          <cell r="D4145" t="str">
            <v>310511006.30</v>
          </cell>
        </row>
        <row r="4146">
          <cell r="B4146" t="str">
            <v>003105110060400-310511006.40</v>
          </cell>
        </row>
        <row r="4146">
          <cell r="D4146" t="str">
            <v>310511006.40</v>
          </cell>
        </row>
        <row r="4147">
          <cell r="B4147" t="str">
            <v>003105110060500-310511006.50</v>
          </cell>
        </row>
        <row r="4147">
          <cell r="D4147" t="str">
            <v>310511006.50</v>
          </cell>
        </row>
        <row r="4148">
          <cell r="B4148" t="str">
            <v>003105110060600-310511006.60</v>
          </cell>
        </row>
        <row r="4148">
          <cell r="D4148" t="str">
            <v>310511006.60</v>
          </cell>
        </row>
        <row r="4149">
          <cell r="B4149" t="str">
            <v>003105110070000-310511007</v>
          </cell>
        </row>
        <row r="4149">
          <cell r="D4149" t="str">
            <v>310511007</v>
          </cell>
        </row>
        <row r="4150">
          <cell r="B4150" t="str">
            <v>003105110070001-310511007.01</v>
          </cell>
        </row>
        <row r="4150">
          <cell r="D4150" t="str">
            <v>310511007.01</v>
          </cell>
        </row>
        <row r="4151">
          <cell r="B4151" t="str">
            <v>003105110080000-310511008</v>
          </cell>
        </row>
        <row r="4151">
          <cell r="D4151" t="str">
            <v>310511008</v>
          </cell>
        </row>
        <row r="4152">
          <cell r="B4152" t="str">
            <v>003105110090000-310511009</v>
          </cell>
        </row>
        <row r="4152">
          <cell r="D4152" t="str">
            <v>310511009</v>
          </cell>
        </row>
        <row r="4153">
          <cell r="B4153" t="str">
            <v>003105110090001-310511009.01</v>
          </cell>
        </row>
        <row r="4153">
          <cell r="D4153" t="str">
            <v>310511009.01</v>
          </cell>
        </row>
        <row r="4154">
          <cell r="B4154" t="str">
            <v>003105110090100-310511009.10</v>
          </cell>
        </row>
        <row r="4154">
          <cell r="D4154" t="str">
            <v>310511009.10</v>
          </cell>
        </row>
        <row r="4155">
          <cell r="B4155" t="str">
            <v>003105110090200-310511009.20</v>
          </cell>
        </row>
        <row r="4155">
          <cell r="D4155" t="str">
            <v>310511009.20</v>
          </cell>
        </row>
        <row r="4156">
          <cell r="B4156" t="str">
            <v>003105110090300-310511009.30</v>
          </cell>
        </row>
        <row r="4156">
          <cell r="D4156" t="str">
            <v>310511009.30</v>
          </cell>
        </row>
        <row r="4157">
          <cell r="B4157" t="str">
            <v>003105110100000-310511010</v>
          </cell>
        </row>
        <row r="4157">
          <cell r="D4157" t="str">
            <v>310511010</v>
          </cell>
        </row>
        <row r="4158">
          <cell r="B4158" t="str">
            <v>003105110100001-310511010.01</v>
          </cell>
        </row>
        <row r="4158">
          <cell r="D4158" t="str">
            <v>310511010.01</v>
          </cell>
        </row>
        <row r="4159">
          <cell r="B4159" t="str">
            <v>003105110110000-310511011</v>
          </cell>
        </row>
        <row r="4159">
          <cell r="D4159" t="str">
            <v>310511011</v>
          </cell>
        </row>
        <row r="4160">
          <cell r="B4160" t="str">
            <v>003105110110100-310511011.10</v>
          </cell>
        </row>
        <row r="4160">
          <cell r="D4160" t="str">
            <v>310511011.10</v>
          </cell>
        </row>
        <row r="4161">
          <cell r="B4161" t="str">
            <v>003105110120000-310511012</v>
          </cell>
        </row>
        <row r="4161">
          <cell r="D4161" t="str">
            <v>310511012</v>
          </cell>
        </row>
        <row r="4162">
          <cell r="B4162" t="str">
            <v>003105110130000-310511013</v>
          </cell>
        </row>
        <row r="4162">
          <cell r="D4162" t="str">
            <v>310511013</v>
          </cell>
        </row>
        <row r="4163">
          <cell r="B4163" t="str">
            <v>003105110140000-310511014</v>
          </cell>
        </row>
        <row r="4163">
          <cell r="D4163" t="str">
            <v>310511014</v>
          </cell>
        </row>
        <row r="4164">
          <cell r="B4164" t="str">
            <v>003105110150000-310511015</v>
          </cell>
        </row>
        <row r="4164">
          <cell r="D4164" t="str">
            <v>310511015</v>
          </cell>
        </row>
        <row r="4165">
          <cell r="B4165" t="str">
            <v>003105110160000-310511016</v>
          </cell>
        </row>
        <row r="4165">
          <cell r="D4165" t="str">
            <v>310511016</v>
          </cell>
        </row>
        <row r="4166">
          <cell r="B4166" t="str">
            <v>003105110160001-310511016.01</v>
          </cell>
        </row>
        <row r="4166">
          <cell r="D4166" t="str">
            <v>310511016.01</v>
          </cell>
        </row>
        <row r="4167">
          <cell r="B4167" t="str">
            <v>003105110160001-310511016.02</v>
          </cell>
        </row>
        <row r="4167">
          <cell r="D4167" t="str">
            <v>310511016.02</v>
          </cell>
        </row>
        <row r="4168">
          <cell r="B4168" t="str">
            <v>003105110170000-310511017</v>
          </cell>
        </row>
        <row r="4168">
          <cell r="D4168" t="str">
            <v>310511017</v>
          </cell>
        </row>
        <row r="4169">
          <cell r="B4169" t="str">
            <v>003105110170001-310511017.01</v>
          </cell>
        </row>
        <row r="4169">
          <cell r="D4169" t="str">
            <v>310511017.01</v>
          </cell>
        </row>
        <row r="4170">
          <cell r="B4170" t="str">
            <v>003105110170001-310511017.02</v>
          </cell>
        </row>
        <row r="4170">
          <cell r="D4170" t="str">
            <v>310511017.02</v>
          </cell>
        </row>
        <row r="4171">
          <cell r="B4171" t="str">
            <v>003105110180000-310511018</v>
          </cell>
        </row>
        <row r="4171">
          <cell r="D4171" t="str">
            <v>310511018</v>
          </cell>
        </row>
        <row r="4172">
          <cell r="B4172" t="str">
            <v>003105110180100-310511018.10</v>
          </cell>
        </row>
        <row r="4172">
          <cell r="D4172" t="str">
            <v>310511018.10</v>
          </cell>
        </row>
        <row r="4173">
          <cell r="B4173" t="str">
            <v>003105110180200-310511018.20</v>
          </cell>
        </row>
        <row r="4173">
          <cell r="D4173" t="str">
            <v>310511018.20</v>
          </cell>
        </row>
        <row r="4174">
          <cell r="B4174" t="str">
            <v>003105110190000-310511019</v>
          </cell>
        </row>
        <row r="4174">
          <cell r="D4174" t="str">
            <v>310511019</v>
          </cell>
        </row>
        <row r="4175">
          <cell r="B4175" t="str">
            <v>003105110190001-310511019.01</v>
          </cell>
        </row>
        <row r="4175">
          <cell r="D4175" t="str">
            <v>310511019.01</v>
          </cell>
        </row>
        <row r="4176">
          <cell r="B4176" t="str">
            <v>003105110190100-310511019.10</v>
          </cell>
        </row>
        <row r="4176">
          <cell r="D4176" t="str">
            <v>310511019.10</v>
          </cell>
        </row>
        <row r="4177">
          <cell r="B4177" t="str">
            <v>003105110190200-310511019.20</v>
          </cell>
        </row>
        <row r="4177">
          <cell r="D4177" t="str">
            <v>310511019.20</v>
          </cell>
        </row>
        <row r="4178">
          <cell r="B4178" t="str">
            <v>003105110190100-310511019.30</v>
          </cell>
        </row>
        <row r="4178">
          <cell r="D4178" t="str">
            <v>310511019.30</v>
          </cell>
        </row>
        <row r="4179">
          <cell r="B4179" t="str">
            <v>003105110200000-310511020</v>
          </cell>
        </row>
        <row r="4179">
          <cell r="D4179" t="str">
            <v>310511020</v>
          </cell>
        </row>
        <row r="4180">
          <cell r="B4180" t="str">
            <v>003105110210000-310511021</v>
          </cell>
        </row>
        <row r="4180">
          <cell r="D4180" t="str">
            <v>310511021</v>
          </cell>
        </row>
        <row r="4181">
          <cell r="B4181" t="str">
            <v>003105110210001-310511021.01</v>
          </cell>
        </row>
        <row r="4181">
          <cell r="D4181" t="str">
            <v>310511021.01</v>
          </cell>
        </row>
        <row r="4182">
          <cell r="B4182" t="str">
            <v>003105110210100-310511021.10</v>
          </cell>
        </row>
        <row r="4182">
          <cell r="D4182" t="str">
            <v>310511021.10</v>
          </cell>
        </row>
        <row r="4183">
          <cell r="B4183" t="str">
            <v>003105110210200-310511021.20</v>
          </cell>
        </row>
        <row r="4183">
          <cell r="D4183" t="str">
            <v>310511021.20</v>
          </cell>
        </row>
        <row r="4184">
          <cell r="B4184" t="str">
            <v>003105110210300-310511021.30</v>
          </cell>
        </row>
        <row r="4184">
          <cell r="D4184" t="str">
            <v>310511021.30</v>
          </cell>
        </row>
        <row r="4185">
          <cell r="B4185" t="str">
            <v>003105110210400-310511021.40</v>
          </cell>
        </row>
        <row r="4185">
          <cell r="D4185" t="str">
            <v>310511021.40</v>
          </cell>
        </row>
        <row r="4186">
          <cell r="B4186" t="str">
            <v>003105110220000-310511022</v>
          </cell>
        </row>
        <row r="4186">
          <cell r="D4186" t="str">
            <v>310511022</v>
          </cell>
        </row>
        <row r="4187">
          <cell r="B4187" t="str">
            <v>003105110220001-310511022.01</v>
          </cell>
        </row>
        <row r="4187">
          <cell r="D4187" t="str">
            <v>310511022.01</v>
          </cell>
        </row>
        <row r="4188">
          <cell r="B4188" t="str">
            <v>003105110220000-310511022.10</v>
          </cell>
        </row>
        <row r="4188">
          <cell r="D4188" t="str">
            <v>310511022.10</v>
          </cell>
        </row>
        <row r="4189">
          <cell r="B4189" t="str">
            <v>003105110220200-310511022.20</v>
          </cell>
        </row>
        <row r="4189">
          <cell r="D4189" t="str">
            <v>310511022.20</v>
          </cell>
        </row>
        <row r="4190">
          <cell r="B4190" t="str">
            <v>003105110230000-310511023</v>
          </cell>
        </row>
        <row r="4190">
          <cell r="D4190" t="str">
            <v>310511023</v>
          </cell>
        </row>
        <row r="4191">
          <cell r="B4191" t="str">
            <v>003105110230001-310511023.01</v>
          </cell>
        </row>
        <row r="4191">
          <cell r="D4191" t="str">
            <v>310511023.01</v>
          </cell>
        </row>
        <row r="4192">
          <cell r="B4192" t="str">
            <v>003105110240000-310511024</v>
          </cell>
        </row>
        <row r="4192">
          <cell r="D4192" t="str">
            <v>310511024</v>
          </cell>
        </row>
        <row r="4193">
          <cell r="B4193" t="str">
            <v>003105110250000-310511025</v>
          </cell>
        </row>
        <row r="4193">
          <cell r="D4193" t="str">
            <v>310511025</v>
          </cell>
        </row>
        <row r="4194">
          <cell r="B4194" t="str">
            <v>003105110260000-310511026</v>
          </cell>
        </row>
        <row r="4194">
          <cell r="D4194" t="str">
            <v>310511026</v>
          </cell>
        </row>
        <row r="4195">
          <cell r="B4195" t="str">
            <v>003105110260100-310511026.10</v>
          </cell>
        </row>
        <row r="4195">
          <cell r="D4195" t="str">
            <v>310511026.10</v>
          </cell>
        </row>
        <row r="4196">
          <cell r="B4196" t="str">
            <v>003105110260200-310511026.20</v>
          </cell>
        </row>
        <row r="4196">
          <cell r="D4196" t="str">
            <v>310511026.20</v>
          </cell>
        </row>
        <row r="4197">
          <cell r="B4197" t="str">
            <v>003105110270000-310511027</v>
          </cell>
        </row>
        <row r="4197">
          <cell r="D4197" t="str">
            <v>310511027</v>
          </cell>
        </row>
        <row r="4198">
          <cell r="B4198" t="str">
            <v>003105110040000-310511028</v>
          </cell>
        </row>
        <row r="4198">
          <cell r="D4198" t="str">
            <v>310511028</v>
          </cell>
        </row>
        <row r="4199">
          <cell r="B4199" t="str">
            <v>503105230010000-310511029</v>
          </cell>
        </row>
        <row r="4199">
          <cell r="D4199" t="str">
            <v>310511029</v>
          </cell>
        </row>
        <row r="4200">
          <cell r="B4200" t="str">
            <v/>
          </cell>
        </row>
        <row r="4200">
          <cell r="D4200" t="str">
            <v>310512</v>
          </cell>
        </row>
        <row r="4201">
          <cell r="B4201" t="str">
            <v>003105120010000-310512001</v>
          </cell>
        </row>
        <row r="4201">
          <cell r="D4201" t="str">
            <v>310512001</v>
          </cell>
        </row>
        <row r="4202">
          <cell r="B4202" t="str">
            <v>003105120020000-310512002</v>
          </cell>
        </row>
        <row r="4202">
          <cell r="D4202" t="str">
            <v>310512002</v>
          </cell>
        </row>
        <row r="4203">
          <cell r="B4203" t="str">
            <v>003105120030000-310512003</v>
          </cell>
        </row>
        <row r="4203">
          <cell r="D4203" t="str">
            <v>310512003</v>
          </cell>
        </row>
        <row r="4204">
          <cell r="B4204" t="str">
            <v>003105120030100-310512003.10</v>
          </cell>
        </row>
        <row r="4204">
          <cell r="D4204" t="str">
            <v>310512003.10</v>
          </cell>
        </row>
        <row r="4205">
          <cell r="B4205" t="str">
            <v>003105120040000-310512004</v>
          </cell>
        </row>
        <row r="4205">
          <cell r="D4205" t="str">
            <v>310512004</v>
          </cell>
        </row>
        <row r="4206">
          <cell r="B4206" t="str">
            <v>003105120040100-310512004.10</v>
          </cell>
        </row>
        <row r="4206">
          <cell r="D4206" t="str">
            <v>310512004.10</v>
          </cell>
        </row>
        <row r="4207">
          <cell r="B4207" t="str">
            <v>003105120050000-310512005</v>
          </cell>
        </row>
        <row r="4207">
          <cell r="D4207" t="str">
            <v>310512005</v>
          </cell>
        </row>
        <row r="4208">
          <cell r="B4208" t="str">
            <v>003105120060000-310512006</v>
          </cell>
        </row>
        <row r="4208">
          <cell r="D4208" t="str">
            <v>310512006</v>
          </cell>
        </row>
        <row r="4209">
          <cell r="B4209" t="str">
            <v>003105120070000-310512007</v>
          </cell>
        </row>
        <row r="4209">
          <cell r="D4209" t="str">
            <v>310512007</v>
          </cell>
        </row>
        <row r="4210">
          <cell r="B4210" t="str">
            <v>003105120070100-310512007.10</v>
          </cell>
        </row>
        <row r="4210">
          <cell r="D4210" t="str">
            <v>310512007.10</v>
          </cell>
        </row>
        <row r="4211">
          <cell r="B4211" t="str">
            <v>003105120070200-310512007.20</v>
          </cell>
        </row>
        <row r="4211">
          <cell r="D4211" t="str">
            <v>310512007.20</v>
          </cell>
        </row>
        <row r="4212">
          <cell r="B4212" t="str">
            <v>003105120080000-310512008</v>
          </cell>
        </row>
        <row r="4212">
          <cell r="D4212" t="str">
            <v>310512008</v>
          </cell>
        </row>
        <row r="4213">
          <cell r="B4213" t="str">
            <v>003105120090000-310512009</v>
          </cell>
        </row>
        <row r="4213">
          <cell r="D4213" t="str">
            <v>310512009</v>
          </cell>
        </row>
        <row r="4214">
          <cell r="B4214" t="str">
            <v>003105120100000-310512010</v>
          </cell>
        </row>
        <row r="4214">
          <cell r="D4214" t="str">
            <v>310512010</v>
          </cell>
        </row>
        <row r="4215">
          <cell r="B4215" t="str">
            <v>003105120110000-310512011</v>
          </cell>
        </row>
        <row r="4215">
          <cell r="D4215" t="str">
            <v>310512011</v>
          </cell>
        </row>
        <row r="4216">
          <cell r="B4216" t="str">
            <v>003105110020300-310512012</v>
          </cell>
        </row>
        <row r="4216">
          <cell r="D4216" t="str">
            <v>310512012</v>
          </cell>
        </row>
        <row r="4217">
          <cell r="B4217" t="str">
            <v/>
          </cell>
        </row>
        <row r="4217">
          <cell r="D4217" t="str">
            <v>310513</v>
          </cell>
        </row>
        <row r="4218">
          <cell r="B4218" t="str">
            <v>003105130010000-310513001</v>
          </cell>
        </row>
        <row r="4218">
          <cell r="D4218" t="str">
            <v>310513001</v>
          </cell>
        </row>
        <row r="4219">
          <cell r="B4219" t="str">
            <v>003105130020000-310513002</v>
          </cell>
        </row>
        <row r="4219">
          <cell r="D4219" t="str">
            <v>310513002</v>
          </cell>
        </row>
        <row r="4220">
          <cell r="B4220" t="str">
            <v>003105130020001-310513002.01</v>
          </cell>
        </row>
        <row r="4220">
          <cell r="D4220" t="str">
            <v>310513002.01</v>
          </cell>
        </row>
        <row r="4221">
          <cell r="B4221" t="str">
            <v>003105130020100-310513002.10</v>
          </cell>
        </row>
        <row r="4221">
          <cell r="D4221" t="str">
            <v>310513002.10</v>
          </cell>
        </row>
        <row r="4222">
          <cell r="B4222" t="str">
            <v>003105130020200-310513002.20</v>
          </cell>
        </row>
        <row r="4222">
          <cell r="D4222" t="str">
            <v>310513002.20</v>
          </cell>
        </row>
        <row r="4223">
          <cell r="B4223" t="str">
            <v>003105130030000-310513003</v>
          </cell>
        </row>
        <row r="4223">
          <cell r="D4223" t="str">
            <v>310513003</v>
          </cell>
        </row>
        <row r="4224">
          <cell r="B4224" t="str">
            <v>003105130030100-310513003.10</v>
          </cell>
        </row>
        <row r="4224">
          <cell r="D4224" t="str">
            <v>310513003.10</v>
          </cell>
        </row>
        <row r="4225">
          <cell r="B4225" t="str">
            <v>003105130030200-310513003.20</v>
          </cell>
        </row>
        <row r="4225">
          <cell r="D4225" t="str">
            <v>310513003.20</v>
          </cell>
        </row>
        <row r="4226">
          <cell r="B4226" t="str">
            <v>003105130040000-310513004</v>
          </cell>
        </row>
        <row r="4226">
          <cell r="D4226" t="str">
            <v>310513004</v>
          </cell>
        </row>
        <row r="4227">
          <cell r="B4227" t="str">
            <v>003105130050000-310513005</v>
          </cell>
        </row>
        <row r="4227">
          <cell r="D4227" t="str">
            <v>310513005</v>
          </cell>
        </row>
        <row r="4228">
          <cell r="B4228" t="str">
            <v>003105130050100-310513005.10</v>
          </cell>
        </row>
        <row r="4228">
          <cell r="D4228" t="str">
            <v>310513005.10</v>
          </cell>
        </row>
        <row r="4229">
          <cell r="B4229" t="str">
            <v>003105130050200-310513005.20</v>
          </cell>
        </row>
        <row r="4229">
          <cell r="D4229" t="str">
            <v>310513005.20</v>
          </cell>
        </row>
        <row r="4230">
          <cell r="B4230" t="str">
            <v>003105130060000-310513006</v>
          </cell>
        </row>
        <row r="4230">
          <cell r="D4230" t="str">
            <v>310513006</v>
          </cell>
        </row>
        <row r="4231">
          <cell r="B4231" t="str">
            <v>003105130070000-310513007</v>
          </cell>
        </row>
        <row r="4231">
          <cell r="D4231" t="str">
            <v>310513007</v>
          </cell>
        </row>
        <row r="4232">
          <cell r="B4232" t="str">
            <v>003105130070200-310513007.10</v>
          </cell>
        </row>
        <row r="4232">
          <cell r="D4232" t="str">
            <v>310513007.10</v>
          </cell>
        </row>
        <row r="4233">
          <cell r="B4233" t="str">
            <v>003105130070300-310513007.20</v>
          </cell>
        </row>
        <row r="4233">
          <cell r="D4233" t="str">
            <v>310513007.20</v>
          </cell>
        </row>
        <row r="4234">
          <cell r="B4234" t="str">
            <v>003105130080000-310513008</v>
          </cell>
        </row>
        <row r="4234">
          <cell r="D4234" t="str">
            <v>310513008</v>
          </cell>
        </row>
        <row r="4235">
          <cell r="B4235" t="str">
            <v>003105130080001-310513008.01</v>
          </cell>
        </row>
        <row r="4235">
          <cell r="D4235" t="str">
            <v>310513008.01</v>
          </cell>
        </row>
        <row r="4236">
          <cell r="B4236" t="str">
            <v/>
          </cell>
        </row>
        <row r="4236">
          <cell r="D4236" t="str">
            <v>310514</v>
          </cell>
        </row>
        <row r="4237">
          <cell r="B4237" t="str">
            <v>003105140010000-310514001</v>
          </cell>
        </row>
        <row r="4237">
          <cell r="D4237" t="str">
            <v>310514001</v>
          </cell>
        </row>
        <row r="4238">
          <cell r="B4238" t="str">
            <v>003105140020000-310514002</v>
          </cell>
        </row>
        <row r="4238">
          <cell r="D4238" t="str">
            <v>310514002</v>
          </cell>
        </row>
        <row r="4239">
          <cell r="B4239" t="str">
            <v>003105140030000-310514003</v>
          </cell>
        </row>
        <row r="4239">
          <cell r="D4239" t="str">
            <v>310514003</v>
          </cell>
        </row>
        <row r="4240">
          <cell r="B4240" t="str">
            <v>003105140030100-310514003.01</v>
          </cell>
        </row>
        <row r="4240">
          <cell r="D4240" t="str">
            <v>310514003.01</v>
          </cell>
        </row>
        <row r="4241">
          <cell r="B4241" t="str">
            <v>003105140030200-310514003.02</v>
          </cell>
        </row>
        <row r="4241">
          <cell r="D4241" t="str">
            <v>310514003.02</v>
          </cell>
        </row>
        <row r="4242">
          <cell r="B4242" t="str">
            <v>003105140030400-310514003.03</v>
          </cell>
        </row>
        <row r="4242">
          <cell r="D4242" t="str">
            <v>310514003.03</v>
          </cell>
        </row>
        <row r="4243">
          <cell r="B4243" t="str">
            <v/>
          </cell>
        </row>
        <row r="4243">
          <cell r="D4243" t="str">
            <v>310515</v>
          </cell>
        </row>
        <row r="4244">
          <cell r="B4244" t="str">
            <v>003105150010000-310515001</v>
          </cell>
        </row>
        <row r="4244">
          <cell r="D4244" t="str">
            <v>310515001</v>
          </cell>
        </row>
        <row r="4245">
          <cell r="B4245" t="str">
            <v>003105150020000-310515002</v>
          </cell>
        </row>
        <row r="4245">
          <cell r="D4245" t="str">
            <v>310515002</v>
          </cell>
        </row>
        <row r="4246">
          <cell r="B4246" t="str">
            <v>003105150030000-310515003</v>
          </cell>
        </row>
        <row r="4246">
          <cell r="D4246" t="str">
            <v>310515003</v>
          </cell>
        </row>
        <row r="4247">
          <cell r="B4247" t="str">
            <v>003105150040000-310515004</v>
          </cell>
        </row>
        <row r="4247">
          <cell r="D4247" t="str">
            <v>310515004</v>
          </cell>
        </row>
        <row r="4248">
          <cell r="B4248" t="str">
            <v>003105150050000-310515005</v>
          </cell>
        </row>
        <row r="4248">
          <cell r="D4248" t="str">
            <v>310515005</v>
          </cell>
        </row>
        <row r="4249">
          <cell r="B4249" t="str">
            <v>003105150060000-310515006</v>
          </cell>
        </row>
        <row r="4249">
          <cell r="D4249" t="str">
            <v>310515006</v>
          </cell>
        </row>
        <row r="4250">
          <cell r="B4250" t="str">
            <v>003105150070000-310515007</v>
          </cell>
        </row>
        <row r="4250">
          <cell r="D4250" t="str">
            <v>310515007</v>
          </cell>
        </row>
        <row r="4251">
          <cell r="B4251" t="str">
            <v>003105150080000-310515008</v>
          </cell>
        </row>
        <row r="4251">
          <cell r="D4251" t="str">
            <v>310515008</v>
          </cell>
        </row>
        <row r="4252">
          <cell r="B4252" t="str">
            <v>003105150080000-310515008.10</v>
          </cell>
        </row>
        <row r="4252">
          <cell r="D4252" t="str">
            <v>310515008.10</v>
          </cell>
        </row>
        <row r="4253">
          <cell r="B4253" t="str">
            <v/>
          </cell>
        </row>
        <row r="4253">
          <cell r="D4253" t="str">
            <v>310516</v>
          </cell>
        </row>
        <row r="4254">
          <cell r="B4254" t="str">
            <v>003105160010000-310516001</v>
          </cell>
        </row>
        <row r="4254">
          <cell r="D4254" t="str">
            <v>310516001</v>
          </cell>
        </row>
        <row r="4255">
          <cell r="B4255" t="str">
            <v>003105160010200-310516001.10</v>
          </cell>
        </row>
        <row r="4255">
          <cell r="D4255" t="str">
            <v>310516001.10</v>
          </cell>
        </row>
        <row r="4256">
          <cell r="B4256" t="str">
            <v>003105160020000-310516002</v>
          </cell>
        </row>
        <row r="4256">
          <cell r="D4256" t="str">
            <v>310516002</v>
          </cell>
        </row>
        <row r="4257">
          <cell r="B4257" t="str">
            <v>003105160030000-310516003</v>
          </cell>
        </row>
        <row r="4257">
          <cell r="D4257" t="str">
            <v>310516003</v>
          </cell>
        </row>
        <row r="4258">
          <cell r="B4258" t="str">
            <v>003105160040000-310516004</v>
          </cell>
        </row>
        <row r="4258">
          <cell r="D4258" t="str">
            <v>310516004</v>
          </cell>
        </row>
        <row r="4259">
          <cell r="B4259" t="str">
            <v>003105160040100-310516004.10</v>
          </cell>
        </row>
        <row r="4259">
          <cell r="D4259" t="str">
            <v>310516004.10</v>
          </cell>
        </row>
        <row r="4260">
          <cell r="B4260" t="str">
            <v>003105160040200-310516004.20</v>
          </cell>
        </row>
        <row r="4260">
          <cell r="D4260" t="str">
            <v>310516004.20</v>
          </cell>
        </row>
        <row r="4261">
          <cell r="B4261" t="str">
            <v>003105160040300-310516004.30</v>
          </cell>
        </row>
        <row r="4261">
          <cell r="D4261" t="str">
            <v>310516004.30</v>
          </cell>
        </row>
        <row r="4262">
          <cell r="B4262" t="str">
            <v/>
          </cell>
        </row>
        <row r="4262">
          <cell r="D4262" t="str">
            <v>310517</v>
          </cell>
        </row>
        <row r="4263">
          <cell r="B4263" t="str">
            <v/>
          </cell>
        </row>
        <row r="4263">
          <cell r="D4263" t="str">
            <v>310517001</v>
          </cell>
        </row>
        <row r="4264">
          <cell r="B4264" t="str">
            <v>003105170010000-310517001a</v>
          </cell>
        </row>
        <row r="4264">
          <cell r="D4264" t="str">
            <v>310517001a</v>
          </cell>
        </row>
        <row r="4265">
          <cell r="B4265" t="str">
            <v>003105170010000-310517001b</v>
          </cell>
        </row>
        <row r="4265">
          <cell r="D4265" t="str">
            <v>310517001b</v>
          </cell>
        </row>
        <row r="4266">
          <cell r="B4266" t="str">
            <v>003105170010000-310517001c</v>
          </cell>
        </row>
        <row r="4266">
          <cell r="D4266" t="str">
            <v>310517001c</v>
          </cell>
        </row>
        <row r="4267">
          <cell r="B4267" t="str">
            <v>003105170010000-310517001d</v>
          </cell>
        </row>
        <row r="4267">
          <cell r="D4267" t="str">
            <v>310517001d</v>
          </cell>
        </row>
        <row r="4268">
          <cell r="B4268" t="str">
            <v>003105170010000-310517001e</v>
          </cell>
        </row>
        <row r="4268">
          <cell r="D4268" t="str">
            <v>310517001e</v>
          </cell>
        </row>
        <row r="4269">
          <cell r="B4269" t="str">
            <v>003105170010000-310517001f</v>
          </cell>
        </row>
        <row r="4269">
          <cell r="D4269" t="str">
            <v>310517001f</v>
          </cell>
        </row>
        <row r="4270">
          <cell r="B4270" t="str">
            <v>003105170010000-310517001g</v>
          </cell>
        </row>
        <row r="4270">
          <cell r="D4270" t="str">
            <v>310517001g</v>
          </cell>
        </row>
        <row r="4271">
          <cell r="B4271" t="str">
            <v>003105170020000-310517002</v>
          </cell>
        </row>
        <row r="4271">
          <cell r="D4271" t="str">
            <v>310517002</v>
          </cell>
        </row>
        <row r="4272">
          <cell r="B4272" t="str">
            <v>003105170020200-310517002.10</v>
          </cell>
        </row>
        <row r="4272">
          <cell r="D4272" t="str">
            <v>310517002.10</v>
          </cell>
        </row>
        <row r="4273">
          <cell r="B4273" t="str">
            <v>003105170020300-310517002.20</v>
          </cell>
        </row>
        <row r="4273">
          <cell r="D4273" t="str">
            <v>310517002.20</v>
          </cell>
        </row>
        <row r="4274">
          <cell r="B4274" t="str">
            <v>003105170030000-310517003</v>
          </cell>
        </row>
        <row r="4274">
          <cell r="D4274" t="str">
            <v>310517003</v>
          </cell>
        </row>
        <row r="4275">
          <cell r="B4275" t="str">
            <v>重庆待定价项目-未入库</v>
          </cell>
        </row>
        <row r="4275">
          <cell r="D4275" t="str">
            <v>310517004</v>
          </cell>
        </row>
        <row r="4276">
          <cell r="B4276" t="str">
            <v>003105170050000-310517005</v>
          </cell>
        </row>
        <row r="4276">
          <cell r="D4276" t="str">
            <v>310517005</v>
          </cell>
        </row>
        <row r="4277">
          <cell r="B4277" t="str">
            <v>003105170050100-310517005.10</v>
          </cell>
        </row>
        <row r="4277">
          <cell r="D4277" t="str">
            <v>310517005.10</v>
          </cell>
        </row>
        <row r="4278">
          <cell r="B4278" t="str">
            <v>003105170050200-310517005.20</v>
          </cell>
        </row>
        <row r="4278">
          <cell r="D4278" t="str">
            <v>310517005.20</v>
          </cell>
        </row>
        <row r="4279">
          <cell r="B4279" t="str">
            <v>003105170060000-310517006</v>
          </cell>
        </row>
        <row r="4279">
          <cell r="D4279" t="str">
            <v>310517006</v>
          </cell>
        </row>
        <row r="4280">
          <cell r="B4280" t="str">
            <v>003105170060100-310517006.10</v>
          </cell>
        </row>
        <row r="4280">
          <cell r="D4280" t="str">
            <v>310517006.10</v>
          </cell>
        </row>
        <row r="4281">
          <cell r="B4281" t="str">
            <v>003105170060200-310517006.20</v>
          </cell>
        </row>
        <row r="4281">
          <cell r="D4281" t="str">
            <v>310517006.20</v>
          </cell>
        </row>
        <row r="4282">
          <cell r="B4282" t="str">
            <v>003105170060300-310517006.30</v>
          </cell>
        </row>
        <row r="4282">
          <cell r="D4282" t="str">
            <v>310517006.30</v>
          </cell>
        </row>
        <row r="4283">
          <cell r="B4283" t="str">
            <v>003105170070000-310517007</v>
          </cell>
        </row>
        <row r="4283">
          <cell r="D4283" t="str">
            <v>310517007</v>
          </cell>
        </row>
        <row r="4284">
          <cell r="B4284" t="str">
            <v>003105170070100-310517007.10</v>
          </cell>
        </row>
        <row r="4284">
          <cell r="D4284" t="str">
            <v>310517007.10</v>
          </cell>
        </row>
        <row r="4285">
          <cell r="B4285" t="str">
            <v>003105170070200-310517007.20</v>
          </cell>
        </row>
        <row r="4285">
          <cell r="D4285" t="str">
            <v>310517007.20</v>
          </cell>
        </row>
        <row r="4286">
          <cell r="B4286" t="str">
            <v>003105170070300-310517007.30</v>
          </cell>
        </row>
        <row r="4286">
          <cell r="D4286" t="str">
            <v>310517007.30</v>
          </cell>
        </row>
        <row r="4287">
          <cell r="B4287" t="str">
            <v>003105170080000-310517008</v>
          </cell>
        </row>
        <row r="4287">
          <cell r="D4287" t="str">
            <v>310517008</v>
          </cell>
        </row>
        <row r="4288">
          <cell r="B4288" t="str">
            <v>003105170080100-310517008.10</v>
          </cell>
        </row>
        <row r="4288">
          <cell r="D4288" t="str">
            <v>310517008.10</v>
          </cell>
        </row>
        <row r="4289">
          <cell r="B4289" t="str">
            <v>003105170090000-310517009</v>
          </cell>
        </row>
        <row r="4289">
          <cell r="D4289" t="str">
            <v>310517009</v>
          </cell>
        </row>
        <row r="4290">
          <cell r="B4290" t="str">
            <v>003105170090100-310517009.10</v>
          </cell>
        </row>
        <row r="4290">
          <cell r="D4290" t="str">
            <v>310517009.10</v>
          </cell>
        </row>
        <row r="4291">
          <cell r="B4291" t="str">
            <v>003105170090200-310517009.20</v>
          </cell>
        </row>
        <row r="4291">
          <cell r="D4291" t="str">
            <v>310517009.20</v>
          </cell>
        </row>
        <row r="4292">
          <cell r="B4292" t="str">
            <v>003105170090300-310517009.30</v>
          </cell>
        </row>
        <row r="4292">
          <cell r="D4292" t="str">
            <v>310517009.30</v>
          </cell>
        </row>
        <row r="4293">
          <cell r="B4293" t="str">
            <v>003105110040000-310517010</v>
          </cell>
        </row>
        <row r="4293">
          <cell r="D4293" t="str">
            <v>310517010</v>
          </cell>
        </row>
        <row r="4294">
          <cell r="B4294" t="str">
            <v>003105170070100-310517011</v>
          </cell>
        </row>
        <row r="4294">
          <cell r="D4294" t="str">
            <v>310517011</v>
          </cell>
        </row>
        <row r="4295">
          <cell r="B4295" t="str">
            <v>'013105170010001</v>
          </cell>
        </row>
        <row r="4295">
          <cell r="D4295" t="str">
            <v>310517011.01</v>
          </cell>
        </row>
        <row r="4296">
          <cell r="B4296" t="str">
            <v>'013105170010002</v>
          </cell>
        </row>
        <row r="4296">
          <cell r="D4296" t="str">
            <v>310517011.02</v>
          </cell>
        </row>
        <row r="4297">
          <cell r="B4297" t="str">
            <v>'013105170020000</v>
          </cell>
        </row>
        <row r="4297">
          <cell r="D4297" t="str">
            <v>310517012</v>
          </cell>
        </row>
        <row r="4298">
          <cell r="B4298" t="str">
            <v>'013105170020001</v>
          </cell>
        </row>
        <row r="4298">
          <cell r="D4298" t="str">
            <v>310517012.01</v>
          </cell>
        </row>
        <row r="4299">
          <cell r="B4299" t="str">
            <v>'013105170020002</v>
          </cell>
        </row>
        <row r="4299">
          <cell r="D4299" t="str">
            <v>310517012.02</v>
          </cell>
        </row>
        <row r="4300">
          <cell r="B4300" t="str">
            <v>'013105170030000</v>
          </cell>
        </row>
        <row r="4300">
          <cell r="D4300" t="str">
            <v>310517013</v>
          </cell>
        </row>
        <row r="4301">
          <cell r="B4301" t="str">
            <v>'013105170040000</v>
          </cell>
        </row>
        <row r="4301">
          <cell r="D4301" t="str">
            <v>310517015</v>
          </cell>
        </row>
        <row r="4302">
          <cell r="B4302" t="str">
            <v/>
          </cell>
        </row>
        <row r="4302">
          <cell r="D4302" t="str">
            <v>310518</v>
          </cell>
        </row>
        <row r="4303">
          <cell r="B4303" t="str">
            <v>003105180060000-310518006a</v>
          </cell>
        </row>
        <row r="4303">
          <cell r="D4303" t="str">
            <v>310518006a</v>
          </cell>
        </row>
        <row r="4304">
          <cell r="B4304" t="str">
            <v>003105180060000-310518006b</v>
          </cell>
        </row>
        <row r="4304">
          <cell r="D4304" t="str">
            <v>310518006b</v>
          </cell>
        </row>
        <row r="4305">
          <cell r="B4305" t="str">
            <v>003105180060000-310518006c</v>
          </cell>
        </row>
        <row r="4305">
          <cell r="D4305" t="str">
            <v>310518006c</v>
          </cell>
        </row>
        <row r="4306">
          <cell r="B4306" t="str">
            <v>003105180010000-310518001</v>
          </cell>
        </row>
        <row r="4306">
          <cell r="D4306" t="str">
            <v>310518001</v>
          </cell>
        </row>
        <row r="4307">
          <cell r="B4307" t="str">
            <v>003105180010000-310518001.10</v>
          </cell>
        </row>
        <row r="4307">
          <cell r="D4307" t="str">
            <v>310518001.10</v>
          </cell>
        </row>
        <row r="4308">
          <cell r="B4308" t="str">
            <v>003105180010000-310518001.20</v>
          </cell>
        </row>
        <row r="4308">
          <cell r="D4308" t="str">
            <v>310518001.20</v>
          </cell>
        </row>
        <row r="4309">
          <cell r="B4309" t="str">
            <v>003105180020000-310518002</v>
          </cell>
        </row>
        <row r="4309">
          <cell r="D4309" t="str">
            <v>310518002</v>
          </cell>
        </row>
        <row r="4310">
          <cell r="B4310" t="str">
            <v>003105180020400-310518002.01</v>
          </cell>
        </row>
        <row r="4310">
          <cell r="D4310" t="str">
            <v>310518002.01</v>
          </cell>
        </row>
        <row r="4311">
          <cell r="B4311" t="str">
            <v>003105180020100-310518002.10</v>
          </cell>
        </row>
        <row r="4311">
          <cell r="D4311" t="str">
            <v>310518002.10</v>
          </cell>
        </row>
        <row r="4312">
          <cell r="B4312" t="str">
            <v>003105180020200-310518002.20</v>
          </cell>
        </row>
        <row r="4312">
          <cell r="D4312" t="str">
            <v>310518002.20</v>
          </cell>
        </row>
        <row r="4313">
          <cell r="B4313" t="str">
            <v>003105180020300-310518002.30</v>
          </cell>
        </row>
        <row r="4313">
          <cell r="D4313" t="str">
            <v>310518002.30</v>
          </cell>
        </row>
        <row r="4314">
          <cell r="B4314" t="str">
            <v>003105180030000-310518003</v>
          </cell>
        </row>
        <row r="4314">
          <cell r="D4314" t="str">
            <v>310518003</v>
          </cell>
        </row>
        <row r="4315">
          <cell r="B4315" t="str">
            <v>003105180030000-310518003.01</v>
          </cell>
        </row>
        <row r="4315">
          <cell r="D4315" t="str">
            <v>310518003.01</v>
          </cell>
        </row>
        <row r="4316">
          <cell r="B4316" t="str">
            <v>003105180030100-310518003.10</v>
          </cell>
        </row>
        <row r="4316">
          <cell r="D4316" t="str">
            <v>310518003.10</v>
          </cell>
        </row>
        <row r="4317">
          <cell r="B4317" t="str">
            <v>003105180040000-310518004</v>
          </cell>
        </row>
        <row r="4317">
          <cell r="D4317" t="str">
            <v>310518004</v>
          </cell>
        </row>
        <row r="4318">
          <cell r="B4318" t="str">
            <v>003105180040100-310518004.10</v>
          </cell>
        </row>
        <row r="4318">
          <cell r="D4318" t="str">
            <v>310518004.10</v>
          </cell>
        </row>
        <row r="4319">
          <cell r="B4319" t="str">
            <v>003105180040200-310518004.20</v>
          </cell>
        </row>
        <row r="4319">
          <cell r="D4319" t="str">
            <v>310518004.20</v>
          </cell>
        </row>
        <row r="4320">
          <cell r="B4320" t="str">
            <v>003105180050000-310518005</v>
          </cell>
        </row>
        <row r="4320">
          <cell r="D4320" t="str">
            <v>310518005</v>
          </cell>
        </row>
        <row r="4321">
          <cell r="B4321" t="str">
            <v>003105180050000-310518005.01</v>
          </cell>
        </row>
        <row r="4321">
          <cell r="D4321" t="str">
            <v>310518005.01</v>
          </cell>
        </row>
        <row r="4322">
          <cell r="B4322" t="str">
            <v>003105180050100-310518005.10</v>
          </cell>
        </row>
        <row r="4322">
          <cell r="D4322" t="str">
            <v>310518005.10</v>
          </cell>
        </row>
        <row r="4323">
          <cell r="B4323" t="str">
            <v>003105180050200-310518005.20</v>
          </cell>
        </row>
        <row r="4323">
          <cell r="D4323" t="str">
            <v>310518005.20</v>
          </cell>
        </row>
        <row r="4324">
          <cell r="B4324" t="str">
            <v>重庆待定价项目-未入库</v>
          </cell>
        </row>
        <row r="4324">
          <cell r="D4324" t="str">
            <v>310518006</v>
          </cell>
        </row>
        <row r="4325">
          <cell r="B4325" t="str">
            <v>重庆待定价项目-未入库</v>
          </cell>
        </row>
        <row r="4325">
          <cell r="D4325" t="str">
            <v>310518006.10</v>
          </cell>
        </row>
        <row r="4326">
          <cell r="B4326" t="str">
            <v>重庆待定价项目-未入库</v>
          </cell>
        </row>
        <row r="4326">
          <cell r="D4326" t="str">
            <v>310518006.20</v>
          </cell>
        </row>
        <row r="4327">
          <cell r="B4327" t="str">
            <v>重庆待定价项目-未入库</v>
          </cell>
        </row>
        <row r="4327">
          <cell r="D4327" t="str">
            <v>310518006.30</v>
          </cell>
        </row>
        <row r="4328">
          <cell r="B4328" t="str">
            <v>003105180070000-310518007</v>
          </cell>
        </row>
        <row r="4328">
          <cell r="D4328" t="str">
            <v>310518007</v>
          </cell>
        </row>
        <row r="4329">
          <cell r="B4329" t="str">
            <v>003105180070000-310518007.01</v>
          </cell>
        </row>
        <row r="4329">
          <cell r="D4329" t="str">
            <v>310518007.01</v>
          </cell>
        </row>
        <row r="4330">
          <cell r="B4330" t="str">
            <v/>
          </cell>
        </row>
        <row r="4330">
          <cell r="D4330" t="str">
            <v>310519</v>
          </cell>
        </row>
        <row r="4331">
          <cell r="B4331" t="str">
            <v>003105190010000-310519001</v>
          </cell>
        </row>
        <row r="4331">
          <cell r="D4331" t="str">
            <v>310519001</v>
          </cell>
        </row>
        <row r="4332">
          <cell r="B4332" t="str">
            <v>003105190010001-310519001.01</v>
          </cell>
        </row>
        <row r="4332">
          <cell r="D4332" t="str">
            <v>310519001.01</v>
          </cell>
        </row>
        <row r="4333">
          <cell r="B4333" t="str">
            <v>003105190010000-310519001.10</v>
          </cell>
        </row>
        <row r="4333">
          <cell r="D4333" t="str">
            <v>310519001.10</v>
          </cell>
        </row>
        <row r="4334">
          <cell r="B4334" t="str">
            <v>003105190020000-310519002</v>
          </cell>
        </row>
        <row r="4334">
          <cell r="D4334" t="str">
            <v>310519002</v>
          </cell>
        </row>
        <row r="4335">
          <cell r="B4335" t="str">
            <v>003105190020100-310519002.10</v>
          </cell>
        </row>
        <row r="4335">
          <cell r="D4335" t="str">
            <v>310519002.10</v>
          </cell>
        </row>
        <row r="4336">
          <cell r="B4336" t="str">
            <v>003105190020200-310519002.20</v>
          </cell>
        </row>
        <row r="4336">
          <cell r="D4336" t="str">
            <v>310519002.20</v>
          </cell>
        </row>
        <row r="4337">
          <cell r="B4337" t="str">
            <v>003105190030000-310519003</v>
          </cell>
        </row>
        <row r="4337">
          <cell r="D4337" t="str">
            <v>310519003</v>
          </cell>
        </row>
        <row r="4338">
          <cell r="B4338" t="str">
            <v>003105190030001-310519003.01</v>
          </cell>
        </row>
        <row r="4338">
          <cell r="D4338" t="str">
            <v>310519003.01</v>
          </cell>
        </row>
        <row r="4339">
          <cell r="B4339" t="str">
            <v>003105190030002-310519003.02</v>
          </cell>
        </row>
        <row r="4339">
          <cell r="D4339" t="str">
            <v>310519003.02</v>
          </cell>
        </row>
        <row r="4340">
          <cell r="B4340" t="str">
            <v>003105190030100-310519003.10</v>
          </cell>
        </row>
        <row r="4340">
          <cell r="D4340" t="str">
            <v>310519003.10</v>
          </cell>
        </row>
        <row r="4341">
          <cell r="B4341" t="str">
            <v>003105190030200-310519003.20</v>
          </cell>
        </row>
        <row r="4341">
          <cell r="D4341" t="str">
            <v>310519003.20</v>
          </cell>
        </row>
        <row r="4342">
          <cell r="B4342" t="str">
            <v>003105190030300-310519003.30</v>
          </cell>
        </row>
        <row r="4342">
          <cell r="D4342" t="str">
            <v>310519003.30</v>
          </cell>
        </row>
        <row r="4343">
          <cell r="B4343" t="str">
            <v>003105190040000-310519004</v>
          </cell>
        </row>
        <row r="4343">
          <cell r="D4343" t="str">
            <v>310519004</v>
          </cell>
        </row>
        <row r="4344">
          <cell r="B4344" t="str">
            <v>003105190040100-310519004.10</v>
          </cell>
        </row>
        <row r="4344">
          <cell r="D4344" t="str">
            <v>310519004.10</v>
          </cell>
        </row>
        <row r="4345">
          <cell r="B4345" t="str">
            <v>003105190040200-310519004.20</v>
          </cell>
        </row>
        <row r="4345">
          <cell r="D4345" t="str">
            <v>310519004.20</v>
          </cell>
        </row>
        <row r="4346">
          <cell r="B4346" t="str">
            <v>003105190050000-310519005</v>
          </cell>
        </row>
        <row r="4346">
          <cell r="D4346" t="str">
            <v>310519005</v>
          </cell>
        </row>
        <row r="4347">
          <cell r="B4347" t="str">
            <v>003105190050100-310519005.10</v>
          </cell>
        </row>
        <row r="4347">
          <cell r="D4347" t="str">
            <v>310519005.10</v>
          </cell>
        </row>
        <row r="4348">
          <cell r="B4348" t="str">
            <v>003105190050200-310519005.20</v>
          </cell>
        </row>
        <row r="4348">
          <cell r="D4348" t="str">
            <v>310519005.20</v>
          </cell>
        </row>
        <row r="4349">
          <cell r="B4349" t="str">
            <v>003105190060000-310519006</v>
          </cell>
        </row>
        <row r="4349">
          <cell r="D4349" t="str">
            <v>310519006</v>
          </cell>
        </row>
        <row r="4350">
          <cell r="B4350" t="str">
            <v>003105190070000-310519007</v>
          </cell>
        </row>
        <row r="4350">
          <cell r="D4350" t="str">
            <v>310519007</v>
          </cell>
        </row>
        <row r="4351">
          <cell r="B4351" t="str">
            <v>003105190080000-310519008</v>
          </cell>
        </row>
        <row r="4351">
          <cell r="D4351" t="str">
            <v>310519008</v>
          </cell>
        </row>
        <row r="4352">
          <cell r="B4352" t="str">
            <v>003105190090000-310519009</v>
          </cell>
        </row>
        <row r="4352">
          <cell r="D4352" t="str">
            <v>310519009</v>
          </cell>
        </row>
        <row r="4353">
          <cell r="B4353" t="str">
            <v>003105190100000-310519010</v>
          </cell>
        </row>
        <row r="4353">
          <cell r="D4353" t="str">
            <v>310519010</v>
          </cell>
        </row>
        <row r="4354">
          <cell r="B4354" t="str">
            <v>003105190100100-310519010.10</v>
          </cell>
        </row>
        <row r="4354">
          <cell r="D4354" t="str">
            <v>310519010.10</v>
          </cell>
        </row>
        <row r="4355">
          <cell r="B4355" t="str">
            <v>003105190100200-310519010.20</v>
          </cell>
        </row>
        <row r="4355">
          <cell r="D4355" t="str">
            <v>310519010.20</v>
          </cell>
        </row>
        <row r="4356">
          <cell r="B4356" t="str">
            <v>003105190100300-310519010.30</v>
          </cell>
        </row>
        <row r="4356">
          <cell r="D4356" t="str">
            <v>310519010.30</v>
          </cell>
        </row>
        <row r="4357">
          <cell r="B4357" t="str">
            <v>003105190110000-310519011</v>
          </cell>
        </row>
        <row r="4357">
          <cell r="D4357" t="str">
            <v>310519011</v>
          </cell>
        </row>
        <row r="4358">
          <cell r="B4358" t="str">
            <v>003105190120000-310519012</v>
          </cell>
        </row>
        <row r="4358">
          <cell r="D4358" t="str">
            <v>310519012</v>
          </cell>
        </row>
        <row r="4359">
          <cell r="B4359" t="str">
            <v>003105190120100-310519012.10</v>
          </cell>
        </row>
        <row r="4359">
          <cell r="D4359" t="str">
            <v>310519012.10</v>
          </cell>
        </row>
        <row r="4360">
          <cell r="B4360" t="str">
            <v>003105190120200-310519012.20</v>
          </cell>
        </row>
        <row r="4360">
          <cell r="D4360" t="str">
            <v>310519012.20</v>
          </cell>
        </row>
        <row r="4361">
          <cell r="B4361" t="str">
            <v>003105190130000-310519013</v>
          </cell>
        </row>
        <row r="4361">
          <cell r="D4361" t="str">
            <v>310519013</v>
          </cell>
        </row>
        <row r="4362">
          <cell r="B4362" t="str">
            <v>003105190130100-310519013.10</v>
          </cell>
        </row>
        <row r="4362">
          <cell r="D4362" t="str">
            <v>310519013.10</v>
          </cell>
        </row>
        <row r="4363">
          <cell r="B4363" t="str">
            <v>003105190130200-310519013.20</v>
          </cell>
        </row>
        <row r="4363">
          <cell r="D4363" t="str">
            <v>310519013.20</v>
          </cell>
        </row>
        <row r="4364">
          <cell r="B4364" t="str">
            <v>003105190140000-310519014</v>
          </cell>
        </row>
        <row r="4364">
          <cell r="D4364" t="str">
            <v>310519014</v>
          </cell>
        </row>
        <row r="4365">
          <cell r="B4365" t="str">
            <v>003105190150000-310519015</v>
          </cell>
        </row>
        <row r="4365">
          <cell r="D4365" t="str">
            <v>310519015</v>
          </cell>
        </row>
        <row r="4366">
          <cell r="B4366" t="str">
            <v>003105190160000-310519016</v>
          </cell>
        </row>
        <row r="4366">
          <cell r="D4366" t="str">
            <v>310519016</v>
          </cell>
        </row>
        <row r="4367">
          <cell r="B4367" t="str">
            <v>003105190170000-310519017</v>
          </cell>
        </row>
        <row r="4367">
          <cell r="D4367" t="str">
            <v>310519017</v>
          </cell>
        </row>
        <row r="4368">
          <cell r="B4368" t="str">
            <v>003105190170100-310519017.10</v>
          </cell>
        </row>
        <row r="4368">
          <cell r="D4368" t="str">
            <v>310519017.10</v>
          </cell>
        </row>
        <row r="4369">
          <cell r="B4369" t="str">
            <v>003105190170200-310519017.20</v>
          </cell>
        </row>
        <row r="4369">
          <cell r="D4369" t="str">
            <v>310519017.20</v>
          </cell>
        </row>
        <row r="4370">
          <cell r="B4370" t="str">
            <v>003105190180000-310519018</v>
          </cell>
        </row>
        <row r="4370">
          <cell r="D4370" t="str">
            <v>310519018</v>
          </cell>
        </row>
        <row r="4371">
          <cell r="B4371" t="str">
            <v>003105190190000-310519019</v>
          </cell>
        </row>
        <row r="4371">
          <cell r="D4371" t="str">
            <v>310519019</v>
          </cell>
        </row>
        <row r="4372">
          <cell r="B4372" t="str">
            <v>003105190200000-310519020</v>
          </cell>
        </row>
        <row r="4372">
          <cell r="D4372" t="str">
            <v>310519020</v>
          </cell>
        </row>
        <row r="4373">
          <cell r="B4373" t="str">
            <v>003105190210000-310519021</v>
          </cell>
        </row>
        <row r="4373">
          <cell r="D4373" t="str">
            <v>310519021</v>
          </cell>
        </row>
        <row r="4374">
          <cell r="B4374" t="str">
            <v>003105190220000-310519022</v>
          </cell>
        </row>
        <row r="4374">
          <cell r="D4374" t="str">
            <v>310519022</v>
          </cell>
        </row>
        <row r="4375">
          <cell r="B4375" t="str">
            <v>003105190230000-310519023</v>
          </cell>
        </row>
        <row r="4375">
          <cell r="D4375" t="str">
            <v>310519023</v>
          </cell>
        </row>
        <row r="4376">
          <cell r="B4376" t="str">
            <v>003105190240000-310519024</v>
          </cell>
        </row>
        <row r="4376">
          <cell r="D4376" t="str">
            <v>310519024</v>
          </cell>
        </row>
        <row r="4377">
          <cell r="B4377" t="str">
            <v>003105190250000-310519025</v>
          </cell>
        </row>
        <row r="4377">
          <cell r="D4377" t="str">
            <v>310519025</v>
          </cell>
        </row>
        <row r="4378">
          <cell r="B4378" t="str">
            <v>003105190260000-310519026</v>
          </cell>
        </row>
        <row r="4378">
          <cell r="D4378" t="str">
            <v>310519026</v>
          </cell>
        </row>
        <row r="4379">
          <cell r="B4379" t="str">
            <v>003105190260100-310519026.10</v>
          </cell>
        </row>
        <row r="4379">
          <cell r="D4379" t="str">
            <v>310519026.10</v>
          </cell>
        </row>
        <row r="4380">
          <cell r="B4380" t="str">
            <v>003105190260100-310519026.20</v>
          </cell>
        </row>
        <row r="4380">
          <cell r="D4380" t="str">
            <v>310519026.20</v>
          </cell>
        </row>
        <row r="4381">
          <cell r="B4381" t="str">
            <v>'013105190010000</v>
          </cell>
        </row>
        <row r="4381">
          <cell r="D4381" t="str">
            <v>310519027</v>
          </cell>
        </row>
        <row r="4382">
          <cell r="B4382" t="str">
            <v/>
          </cell>
        </row>
        <row r="4382">
          <cell r="D4382" t="str">
            <v>310520</v>
          </cell>
        </row>
        <row r="4383">
          <cell r="B4383" t="str">
            <v>003105200010000-310520001</v>
          </cell>
        </row>
        <row r="4383">
          <cell r="D4383" t="str">
            <v>310520001</v>
          </cell>
        </row>
        <row r="4384">
          <cell r="B4384" t="str">
            <v>003105200020000-310520002</v>
          </cell>
        </row>
        <row r="4384">
          <cell r="D4384" t="str">
            <v>310520002</v>
          </cell>
        </row>
        <row r="4385">
          <cell r="B4385" t="str">
            <v/>
          </cell>
        </row>
        <row r="4385">
          <cell r="D4385" t="str">
            <v>310521</v>
          </cell>
        </row>
        <row r="4386">
          <cell r="B4386" t="str">
            <v>003105210010000-310521001</v>
          </cell>
        </row>
        <row r="4386">
          <cell r="D4386" t="str">
            <v>310521001</v>
          </cell>
        </row>
        <row r="4387">
          <cell r="B4387" t="str">
            <v>003105210010001-310521001.01</v>
          </cell>
        </row>
        <row r="4387">
          <cell r="D4387" t="str">
            <v>310521001.01</v>
          </cell>
        </row>
        <row r="4388">
          <cell r="B4388" t="str">
            <v>003105210010002-310521001.02</v>
          </cell>
        </row>
        <row r="4388">
          <cell r="D4388" t="str">
            <v>310521001.02</v>
          </cell>
        </row>
        <row r="4389">
          <cell r="B4389" t="str">
            <v>003105210020000-310521002</v>
          </cell>
        </row>
        <row r="4389">
          <cell r="D4389" t="str">
            <v>310521002</v>
          </cell>
        </row>
        <row r="4390">
          <cell r="B4390" t="str">
            <v>003105210020001-310521002.01</v>
          </cell>
        </row>
        <row r="4390">
          <cell r="D4390" t="str">
            <v>310521002.01</v>
          </cell>
        </row>
        <row r="4391">
          <cell r="B4391" t="str">
            <v>003105210020001-310521002.02</v>
          </cell>
        </row>
        <row r="4391">
          <cell r="D4391" t="str">
            <v>310521002.02</v>
          </cell>
        </row>
        <row r="4392">
          <cell r="B4392" t="str">
            <v>003105210020002-310521002.03</v>
          </cell>
        </row>
        <row r="4392">
          <cell r="D4392" t="str">
            <v>310521002.03</v>
          </cell>
        </row>
        <row r="4393">
          <cell r="B4393" t="str">
            <v>003105210020100-310521002.10</v>
          </cell>
        </row>
        <row r="4393">
          <cell r="D4393" t="str">
            <v>310521002.10</v>
          </cell>
        </row>
        <row r="4394">
          <cell r="B4394" t="str">
            <v>003105210020200-310521002.20</v>
          </cell>
        </row>
        <row r="4394">
          <cell r="D4394" t="str">
            <v>310521002.20</v>
          </cell>
        </row>
        <row r="4395">
          <cell r="B4395" t="str">
            <v>003105210020300-310521002.30</v>
          </cell>
        </row>
        <row r="4395">
          <cell r="D4395" t="str">
            <v>310521002.30</v>
          </cell>
        </row>
        <row r="4396">
          <cell r="B4396" t="str">
            <v>003105210020400-310521002.40</v>
          </cell>
        </row>
        <row r="4396">
          <cell r="D4396" t="str">
            <v>310521002.40</v>
          </cell>
        </row>
        <row r="4397">
          <cell r="B4397" t="str">
            <v>003105210020500-310521002.50</v>
          </cell>
        </row>
        <row r="4397">
          <cell r="D4397" t="str">
            <v>310521002.50</v>
          </cell>
        </row>
        <row r="4398">
          <cell r="B4398" t="str">
            <v>003105210030000-310521003</v>
          </cell>
        </row>
        <row r="4398">
          <cell r="D4398" t="str">
            <v>310521003</v>
          </cell>
        </row>
        <row r="4399">
          <cell r="B4399" t="str">
            <v>003105210030001-310521003.01</v>
          </cell>
        </row>
        <row r="4399">
          <cell r="D4399" t="str">
            <v>310521003.01</v>
          </cell>
        </row>
        <row r="4400">
          <cell r="B4400" t="str">
            <v>003105210030100-310521003.10</v>
          </cell>
        </row>
        <row r="4400">
          <cell r="D4400" t="str">
            <v>310521003.10</v>
          </cell>
        </row>
        <row r="4401">
          <cell r="B4401" t="str">
            <v>003105210030200-310521003.20</v>
          </cell>
        </row>
        <row r="4401">
          <cell r="D4401" t="str">
            <v>310521003.20</v>
          </cell>
        </row>
        <row r="4402">
          <cell r="B4402" t="str">
            <v>003105210030300-310521003.30</v>
          </cell>
        </row>
        <row r="4402">
          <cell r="D4402" t="str">
            <v>310521003.30</v>
          </cell>
        </row>
        <row r="4403">
          <cell r="B4403" t="str">
            <v>003105210040000-310521004</v>
          </cell>
        </row>
        <row r="4403">
          <cell r="D4403" t="str">
            <v>310521004</v>
          </cell>
        </row>
        <row r="4404">
          <cell r="B4404" t="str">
            <v>003105210040100-310521004.10</v>
          </cell>
        </row>
        <row r="4404">
          <cell r="D4404" t="str">
            <v>310521004.10</v>
          </cell>
        </row>
        <row r="4405">
          <cell r="B4405" t="str">
            <v>003105210040200-310521004.20</v>
          </cell>
        </row>
        <row r="4405">
          <cell r="D4405" t="str">
            <v>310521004.20</v>
          </cell>
        </row>
        <row r="4406">
          <cell r="B4406" t="str">
            <v/>
          </cell>
        </row>
        <row r="4406">
          <cell r="D4406" t="str">
            <v>310522</v>
          </cell>
        </row>
        <row r="4407">
          <cell r="B4407" t="str">
            <v>003105220010000-310522001</v>
          </cell>
        </row>
        <row r="4407">
          <cell r="D4407" t="str">
            <v>310522001</v>
          </cell>
        </row>
        <row r="4408">
          <cell r="B4408" t="str">
            <v>003105220010100-310522001.10</v>
          </cell>
        </row>
        <row r="4408">
          <cell r="D4408" t="str">
            <v>310522001.10</v>
          </cell>
        </row>
        <row r="4409">
          <cell r="B4409" t="str">
            <v>003105220010200-310522001.20</v>
          </cell>
        </row>
        <row r="4409">
          <cell r="D4409" t="str">
            <v>310522001.20</v>
          </cell>
        </row>
        <row r="4410">
          <cell r="B4410" t="str">
            <v>003105220020000-310522002</v>
          </cell>
        </row>
        <row r="4410">
          <cell r="D4410" t="str">
            <v>310522002</v>
          </cell>
        </row>
        <row r="4411">
          <cell r="B4411" t="str">
            <v>003105220020100-310522002.10</v>
          </cell>
        </row>
        <row r="4411">
          <cell r="D4411" t="str">
            <v>310522002.10</v>
          </cell>
        </row>
        <row r="4412">
          <cell r="B4412" t="str">
            <v>003105220020200-310522002.20</v>
          </cell>
        </row>
        <row r="4412">
          <cell r="D4412" t="str">
            <v>310522002.20</v>
          </cell>
        </row>
        <row r="4413">
          <cell r="B4413" t="str">
            <v>003105220030000-310522003</v>
          </cell>
        </row>
        <row r="4413">
          <cell r="D4413" t="str">
            <v>310522003</v>
          </cell>
        </row>
        <row r="4414">
          <cell r="B4414" t="str">
            <v>003105220030100-310522003.10</v>
          </cell>
        </row>
        <row r="4414">
          <cell r="D4414" t="str">
            <v>310522003.10</v>
          </cell>
        </row>
        <row r="4415">
          <cell r="B4415" t="str">
            <v>003105220030200-310522003.20</v>
          </cell>
        </row>
        <row r="4415">
          <cell r="D4415" t="str">
            <v>310522003.20</v>
          </cell>
        </row>
        <row r="4416">
          <cell r="B4416" t="str">
            <v>003105220040000-310522004</v>
          </cell>
        </row>
        <row r="4416">
          <cell r="D4416" t="str">
            <v>310522004</v>
          </cell>
        </row>
        <row r="4417">
          <cell r="B4417" t="str">
            <v>003105220040100-310522004.10</v>
          </cell>
        </row>
        <row r="4417">
          <cell r="D4417" t="str">
            <v>310522004.10</v>
          </cell>
        </row>
        <row r="4418">
          <cell r="B4418" t="str">
            <v>003105220040200-310522004.20</v>
          </cell>
        </row>
        <row r="4418">
          <cell r="D4418" t="str">
            <v>310522004.20</v>
          </cell>
        </row>
        <row r="4419">
          <cell r="B4419" t="str">
            <v>003105220040300-310522004.30</v>
          </cell>
        </row>
        <row r="4419">
          <cell r="D4419" t="str">
            <v>310522004.30</v>
          </cell>
        </row>
        <row r="4420">
          <cell r="B4420" t="str">
            <v>003105220050000-310522005</v>
          </cell>
        </row>
        <row r="4420">
          <cell r="D4420" t="str">
            <v>310522005</v>
          </cell>
        </row>
        <row r="4421">
          <cell r="B4421" t="str">
            <v>003105220050100-310522005.10</v>
          </cell>
        </row>
        <row r="4421">
          <cell r="D4421" t="str">
            <v>310522005.10</v>
          </cell>
        </row>
        <row r="4422">
          <cell r="B4422" t="str">
            <v>003105220050200-310522005.20</v>
          </cell>
        </row>
        <row r="4422">
          <cell r="D4422" t="str">
            <v>310522005.20</v>
          </cell>
        </row>
        <row r="4423">
          <cell r="B4423" t="str">
            <v>003105220060000-310522006</v>
          </cell>
        </row>
        <row r="4423">
          <cell r="D4423" t="str">
            <v>310522006</v>
          </cell>
        </row>
        <row r="4424">
          <cell r="B4424" t="str">
            <v>003105220060100-310522006.10</v>
          </cell>
        </row>
        <row r="4424">
          <cell r="D4424" t="str">
            <v>310522006.10</v>
          </cell>
        </row>
        <row r="4425">
          <cell r="B4425" t="str">
            <v>003105220060200-310522006.20</v>
          </cell>
        </row>
        <row r="4425">
          <cell r="D4425" t="str">
            <v>310522006.20</v>
          </cell>
        </row>
        <row r="4426">
          <cell r="B4426" t="str">
            <v>003105220070000-310522007</v>
          </cell>
        </row>
        <row r="4426">
          <cell r="D4426" t="str">
            <v>310522007</v>
          </cell>
        </row>
        <row r="4427">
          <cell r="B4427" t="str">
            <v>003105220070100-310522007.10</v>
          </cell>
        </row>
        <row r="4427">
          <cell r="D4427" t="str">
            <v>310522007.10</v>
          </cell>
        </row>
        <row r="4428">
          <cell r="B4428" t="str">
            <v>003105220070200-310522007.20</v>
          </cell>
        </row>
        <row r="4428">
          <cell r="D4428" t="str">
            <v>310522007.20</v>
          </cell>
        </row>
        <row r="4429">
          <cell r="B4429" t="str">
            <v>003105220080000-310522008</v>
          </cell>
        </row>
        <row r="4429">
          <cell r="D4429" t="str">
            <v>310522008</v>
          </cell>
        </row>
        <row r="4430">
          <cell r="B4430" t="str">
            <v>003105220080100-310522008.10</v>
          </cell>
        </row>
        <row r="4430">
          <cell r="D4430" t="str">
            <v>310522008.10</v>
          </cell>
        </row>
        <row r="4431">
          <cell r="B4431" t="str">
            <v>003105220080200-310522008.20</v>
          </cell>
        </row>
        <row r="4431">
          <cell r="D4431" t="str">
            <v>310522008.20</v>
          </cell>
        </row>
        <row r="4432">
          <cell r="B4432" t="str">
            <v>003105220090000-310522009</v>
          </cell>
        </row>
        <row r="4432">
          <cell r="D4432" t="str">
            <v>310522009</v>
          </cell>
        </row>
        <row r="4433">
          <cell r="B4433" t="str">
            <v>003105220090100-310522009.10</v>
          </cell>
        </row>
        <row r="4433">
          <cell r="D4433" t="str">
            <v>310522009.10</v>
          </cell>
        </row>
        <row r="4434">
          <cell r="B4434" t="str">
            <v>003105220090200-310522009.20</v>
          </cell>
        </row>
        <row r="4434">
          <cell r="D4434" t="str">
            <v>310522009.20</v>
          </cell>
        </row>
        <row r="4435">
          <cell r="B4435" t="str">
            <v>003105220100000-310522010</v>
          </cell>
        </row>
        <row r="4435">
          <cell r="D4435" t="str">
            <v>310522010</v>
          </cell>
        </row>
        <row r="4436">
          <cell r="B4436" t="str">
            <v>003105220100100-310522010.10</v>
          </cell>
        </row>
        <row r="4436">
          <cell r="D4436" t="str">
            <v>310522010.10</v>
          </cell>
        </row>
        <row r="4437">
          <cell r="B4437" t="str">
            <v>003105220100200-310522010.20</v>
          </cell>
        </row>
        <row r="4437">
          <cell r="D4437" t="str">
            <v>310522010.20</v>
          </cell>
        </row>
        <row r="4438">
          <cell r="B4438" t="str">
            <v>003105220110000-310522011</v>
          </cell>
        </row>
        <row r="4438">
          <cell r="D4438" t="str">
            <v>310522011</v>
          </cell>
        </row>
        <row r="4439">
          <cell r="B4439" t="str">
            <v>003105220110100-310522011.10</v>
          </cell>
        </row>
        <row r="4439">
          <cell r="D4439" t="str">
            <v>310522011.10</v>
          </cell>
        </row>
        <row r="4440">
          <cell r="B4440" t="str">
            <v>003105220110200-310522011.20</v>
          </cell>
        </row>
        <row r="4440">
          <cell r="D4440" t="str">
            <v>310522011.20</v>
          </cell>
        </row>
        <row r="4441">
          <cell r="B4441" t="str">
            <v>003105220120000-310522012</v>
          </cell>
        </row>
        <row r="4441">
          <cell r="D4441" t="str">
            <v>310522012</v>
          </cell>
        </row>
        <row r="4442">
          <cell r="B4442" t="str">
            <v>003105220120100-310522012.10</v>
          </cell>
        </row>
        <row r="4442">
          <cell r="D4442" t="str">
            <v>310522012.10</v>
          </cell>
        </row>
        <row r="4443">
          <cell r="B4443" t="str">
            <v>003105220130000-310522013</v>
          </cell>
        </row>
        <row r="4443">
          <cell r="D4443" t="str">
            <v>310522013</v>
          </cell>
        </row>
        <row r="4444">
          <cell r="B4444" t="str">
            <v>003105220130100-310522013.10</v>
          </cell>
        </row>
        <row r="4444">
          <cell r="D4444" t="str">
            <v>310522013.10</v>
          </cell>
        </row>
        <row r="4445">
          <cell r="B4445" t="str">
            <v>003105220130200-310522013.20</v>
          </cell>
        </row>
        <row r="4445">
          <cell r="D4445" t="str">
            <v>310522013.20</v>
          </cell>
        </row>
        <row r="4446">
          <cell r="B4446" t="str">
            <v>003105220140000-310522014</v>
          </cell>
        </row>
        <row r="4446">
          <cell r="D4446" t="str">
            <v>310522014</v>
          </cell>
        </row>
        <row r="4447">
          <cell r="B4447" t="str">
            <v>003105220140100-310522014.10</v>
          </cell>
        </row>
        <row r="4447">
          <cell r="D4447" t="str">
            <v>310522014.10</v>
          </cell>
        </row>
        <row r="4448">
          <cell r="B4448" t="str">
            <v>003105220140200-310522014.20</v>
          </cell>
        </row>
        <row r="4448">
          <cell r="D4448" t="str">
            <v>310522014.20</v>
          </cell>
        </row>
        <row r="4449">
          <cell r="B4449" t="str">
            <v>003105220150000-310522015</v>
          </cell>
        </row>
        <row r="4449">
          <cell r="D4449" t="str">
            <v>310522015</v>
          </cell>
        </row>
        <row r="4450">
          <cell r="B4450" t="str">
            <v>003105220150100-310522015.10</v>
          </cell>
        </row>
        <row r="4450">
          <cell r="D4450" t="str">
            <v>310522015.10</v>
          </cell>
        </row>
        <row r="4451">
          <cell r="B4451" t="str">
            <v>003105220150200-310522015.20</v>
          </cell>
        </row>
        <row r="4451">
          <cell r="D4451" t="str">
            <v>310522015.20</v>
          </cell>
        </row>
        <row r="4452">
          <cell r="B4452" t="str">
            <v>003105220160000-310522016</v>
          </cell>
        </row>
        <row r="4452">
          <cell r="D4452" t="str">
            <v>310522016</v>
          </cell>
        </row>
        <row r="4453">
          <cell r="B4453" t="str">
            <v>003105220160100-310522016.10</v>
          </cell>
        </row>
        <row r="4453">
          <cell r="D4453" t="str">
            <v>310522016.10</v>
          </cell>
        </row>
        <row r="4454">
          <cell r="B4454" t="str">
            <v>003105220160200-310522016.20</v>
          </cell>
        </row>
        <row r="4454">
          <cell r="D4454" t="str">
            <v>310522016.20</v>
          </cell>
        </row>
        <row r="4455">
          <cell r="B4455" t="str">
            <v>003105220170000-310522017</v>
          </cell>
        </row>
        <row r="4455">
          <cell r="D4455" t="str">
            <v>310522017</v>
          </cell>
        </row>
        <row r="4456">
          <cell r="B4456" t="str">
            <v>003105220170100-310522017.10</v>
          </cell>
        </row>
        <row r="4456">
          <cell r="D4456" t="str">
            <v>310522017.10</v>
          </cell>
        </row>
        <row r="4457">
          <cell r="B4457" t="str">
            <v>003105220180000-310522018</v>
          </cell>
        </row>
        <row r="4457">
          <cell r="D4457" t="str">
            <v>310522018</v>
          </cell>
        </row>
        <row r="4458">
          <cell r="B4458" t="str">
            <v>003105220180100-310522018.10</v>
          </cell>
        </row>
        <row r="4458">
          <cell r="D4458" t="str">
            <v>310522018.10</v>
          </cell>
        </row>
        <row r="4459">
          <cell r="B4459" t="str">
            <v>003105220190000-310522019</v>
          </cell>
        </row>
        <row r="4459">
          <cell r="D4459" t="str">
            <v>310522019</v>
          </cell>
        </row>
        <row r="4460">
          <cell r="B4460" t="str">
            <v>003105220190100-310522019.10</v>
          </cell>
        </row>
        <row r="4460">
          <cell r="D4460" t="str">
            <v>310522019.10</v>
          </cell>
        </row>
        <row r="4461">
          <cell r="B4461" t="str">
            <v>003105220200000-310522020</v>
          </cell>
        </row>
        <row r="4461">
          <cell r="D4461" t="str">
            <v>310522020</v>
          </cell>
        </row>
        <row r="4462">
          <cell r="B4462" t="str">
            <v>003105220200100-310522020.10</v>
          </cell>
        </row>
        <row r="4462">
          <cell r="D4462" t="str">
            <v>310522020.10</v>
          </cell>
        </row>
        <row r="4463">
          <cell r="B4463" t="str">
            <v>003105220200200-310522020.20</v>
          </cell>
        </row>
        <row r="4463">
          <cell r="D4463" t="str">
            <v>310522020.20</v>
          </cell>
        </row>
        <row r="4464">
          <cell r="B4464" t="str">
            <v>003105220210000-310522021</v>
          </cell>
        </row>
        <row r="4464">
          <cell r="D4464" t="str">
            <v>310522021</v>
          </cell>
        </row>
        <row r="4465">
          <cell r="B4465" t="str">
            <v>003105220210100-310522021.10</v>
          </cell>
        </row>
        <row r="4465">
          <cell r="D4465" t="str">
            <v>310522021.10</v>
          </cell>
        </row>
        <row r="4466">
          <cell r="B4466" t="str">
            <v>003105220210200-310522021.20</v>
          </cell>
        </row>
        <row r="4466">
          <cell r="D4466" t="str">
            <v>310522021.20</v>
          </cell>
        </row>
        <row r="4467">
          <cell r="B4467" t="str">
            <v>003105220210300-310522021.30</v>
          </cell>
        </row>
        <row r="4467">
          <cell r="D4467" t="str">
            <v>310522021.30</v>
          </cell>
        </row>
        <row r="4468">
          <cell r="B4468" t="str">
            <v>003105220210400-310522021.40</v>
          </cell>
        </row>
        <row r="4468">
          <cell r="D4468" t="str">
            <v>310522021.40</v>
          </cell>
        </row>
        <row r="4469">
          <cell r="B4469" t="str">
            <v>003105220220000-310522022</v>
          </cell>
        </row>
        <row r="4469">
          <cell r="D4469" t="str">
            <v>310522022</v>
          </cell>
        </row>
        <row r="4470">
          <cell r="B4470" t="str">
            <v>003105220220100-310522022.10</v>
          </cell>
        </row>
        <row r="4470">
          <cell r="D4470" t="str">
            <v>310522022.10</v>
          </cell>
        </row>
        <row r="4471">
          <cell r="B4471" t="str">
            <v>003105220220200-310522022.20</v>
          </cell>
        </row>
        <row r="4471">
          <cell r="D4471" t="str">
            <v>310522022.20</v>
          </cell>
        </row>
        <row r="4472">
          <cell r="B4472" t="str">
            <v>003105220230000-310522023</v>
          </cell>
        </row>
        <row r="4472">
          <cell r="D4472" t="str">
            <v>310522023</v>
          </cell>
        </row>
        <row r="4473">
          <cell r="B4473" t="str">
            <v>003105220230100-310522023.10</v>
          </cell>
        </row>
        <row r="4473">
          <cell r="D4473" t="str">
            <v>310522023.10</v>
          </cell>
        </row>
        <row r="4474">
          <cell r="B4474" t="str">
            <v>003105220230200-310522023.20</v>
          </cell>
        </row>
        <row r="4474">
          <cell r="D4474" t="str">
            <v>310522023.20</v>
          </cell>
        </row>
        <row r="4475">
          <cell r="B4475" t="str">
            <v>003105220240000-310522024</v>
          </cell>
        </row>
        <row r="4475">
          <cell r="D4475" t="str">
            <v>310522024</v>
          </cell>
        </row>
        <row r="4476">
          <cell r="B4476" t="str">
            <v>003105220240100-310522024.10</v>
          </cell>
        </row>
        <row r="4476">
          <cell r="D4476" t="str">
            <v>310522024.10</v>
          </cell>
        </row>
        <row r="4477">
          <cell r="B4477" t="str">
            <v>003105220240200-310522024.20</v>
          </cell>
        </row>
        <row r="4477">
          <cell r="D4477" t="str">
            <v>310522024.20</v>
          </cell>
        </row>
        <row r="4478">
          <cell r="B4478" t="str">
            <v>003105220250000-310522025</v>
          </cell>
        </row>
        <row r="4478">
          <cell r="D4478" t="str">
            <v>310522025</v>
          </cell>
        </row>
        <row r="4479">
          <cell r="B4479" t="str">
            <v>003105220250100-310522025.10</v>
          </cell>
        </row>
        <row r="4479">
          <cell r="D4479" t="str">
            <v>310522025.10</v>
          </cell>
        </row>
        <row r="4480">
          <cell r="B4480" t="str">
            <v>003105220250200-310522025.20</v>
          </cell>
        </row>
        <row r="4480">
          <cell r="D4480" t="str">
            <v>310522025.20</v>
          </cell>
        </row>
        <row r="4481">
          <cell r="B4481" t="str">
            <v>003105220260000-310522026</v>
          </cell>
        </row>
        <row r="4481">
          <cell r="D4481" t="str">
            <v>310522026</v>
          </cell>
        </row>
        <row r="4482">
          <cell r="B4482" t="str">
            <v>003105220260100-310522026.10</v>
          </cell>
        </row>
        <row r="4482">
          <cell r="D4482" t="str">
            <v>310522026.10</v>
          </cell>
        </row>
        <row r="4483">
          <cell r="B4483" t="str">
            <v>003105220260200-310522026.20</v>
          </cell>
        </row>
        <row r="4483">
          <cell r="D4483" t="str">
            <v>310522026.20</v>
          </cell>
        </row>
        <row r="4484">
          <cell r="B4484" t="str">
            <v>003105220260300-310522026.30</v>
          </cell>
        </row>
        <row r="4484">
          <cell r="D4484" t="str">
            <v>310522026.30</v>
          </cell>
        </row>
        <row r="4485">
          <cell r="B4485" t="str">
            <v>003105220260400-310522026.40</v>
          </cell>
        </row>
        <row r="4485">
          <cell r="D4485" t="str">
            <v>310522026.40</v>
          </cell>
        </row>
        <row r="4486">
          <cell r="B4486" t="str">
            <v>003105220260500-310522026.50</v>
          </cell>
        </row>
        <row r="4486">
          <cell r="D4486" t="str">
            <v>310522026.50</v>
          </cell>
        </row>
        <row r="4487">
          <cell r="B4487" t="str">
            <v>003105220260600-310522026.60</v>
          </cell>
        </row>
        <row r="4487">
          <cell r="D4487" t="str">
            <v>310522026.60</v>
          </cell>
        </row>
        <row r="4488">
          <cell r="B4488" t="str">
            <v>003105220260700-310522026.70</v>
          </cell>
        </row>
        <row r="4488">
          <cell r="D4488" t="str">
            <v>310522026.70</v>
          </cell>
        </row>
        <row r="4489">
          <cell r="B4489" t="str">
            <v>003105220270000-310522027</v>
          </cell>
        </row>
        <row r="4489">
          <cell r="D4489" t="str">
            <v>310522027</v>
          </cell>
        </row>
        <row r="4490">
          <cell r="B4490" t="str">
            <v>003105220270100-310522027.10</v>
          </cell>
        </row>
        <row r="4490">
          <cell r="D4490" t="str">
            <v>310522027.10</v>
          </cell>
        </row>
        <row r="4491">
          <cell r="B4491" t="str">
            <v>003105220280000-310522028</v>
          </cell>
        </row>
        <row r="4491">
          <cell r="D4491" t="str">
            <v>310522028</v>
          </cell>
        </row>
        <row r="4492">
          <cell r="B4492" t="str">
            <v/>
          </cell>
        </row>
        <row r="4492">
          <cell r="D4492" t="str">
            <v>310523</v>
          </cell>
        </row>
        <row r="4494">
          <cell r="B4494" t="str">
            <v>003105230010000-310523001</v>
          </cell>
        </row>
        <row r="4494">
          <cell r="D4494" t="str">
            <v>310523001</v>
          </cell>
        </row>
        <row r="4495">
          <cell r="B4495" t="str">
            <v>003105230020000-310523002</v>
          </cell>
        </row>
        <row r="4495">
          <cell r="D4495" t="str">
            <v>310523002</v>
          </cell>
        </row>
        <row r="4496">
          <cell r="B4496" t="str">
            <v>003105230030000-310523003</v>
          </cell>
        </row>
        <row r="4496">
          <cell r="D4496" t="str">
            <v>310523003</v>
          </cell>
        </row>
        <row r="4497">
          <cell r="B4497" t="str">
            <v>重庆待定价项目-未入库</v>
          </cell>
        </row>
        <row r="4497">
          <cell r="D4497" t="str">
            <v>310523004</v>
          </cell>
        </row>
        <row r="4498">
          <cell r="B4498" t="str">
            <v>重庆待定价项目-未入库</v>
          </cell>
        </row>
        <row r="4498">
          <cell r="D4498" t="str">
            <v>310523005</v>
          </cell>
        </row>
        <row r="4499">
          <cell r="B4499" t="str">
            <v>重庆待定价项目-未入库</v>
          </cell>
        </row>
        <row r="4499">
          <cell r="D4499" t="str">
            <v>310523005.10</v>
          </cell>
        </row>
        <row r="4500">
          <cell r="B4500" t="str">
            <v>重庆待定价项目-未入库</v>
          </cell>
        </row>
        <row r="4500">
          <cell r="D4500" t="str">
            <v>310523005.20</v>
          </cell>
        </row>
        <row r="4501">
          <cell r="B4501" t="str">
            <v>重庆待定价项目-未入库</v>
          </cell>
        </row>
        <row r="4501">
          <cell r="D4501" t="str">
            <v>310523005.30</v>
          </cell>
        </row>
        <row r="4502">
          <cell r="B4502" t="str">
            <v>重庆待定价项目-未入库</v>
          </cell>
        </row>
        <row r="4502">
          <cell r="D4502" t="str">
            <v>310523006</v>
          </cell>
        </row>
        <row r="4503">
          <cell r="B4503" t="str">
            <v>003105230070000-310523007</v>
          </cell>
        </row>
        <row r="4503">
          <cell r="D4503" t="str">
            <v>310523007</v>
          </cell>
        </row>
        <row r="4504">
          <cell r="B4504" t="str">
            <v>003105230050200-310523007.10</v>
          </cell>
        </row>
        <row r="4504">
          <cell r="D4504" t="str">
            <v>310523007.10</v>
          </cell>
        </row>
        <row r="4505">
          <cell r="B4505" t="str">
            <v>003105230050400-310523007.20</v>
          </cell>
        </row>
        <row r="4505">
          <cell r="D4505" t="str">
            <v>310523007.20</v>
          </cell>
        </row>
        <row r="4506">
          <cell r="B4506" t="str">
            <v>003105230050600-310523007.30</v>
          </cell>
        </row>
        <row r="4506">
          <cell r="D4506" t="str">
            <v>310523007.30</v>
          </cell>
        </row>
        <row r="4507">
          <cell r="B4507" t="str">
            <v>003105230050700-310523007.40</v>
          </cell>
        </row>
        <row r="4507">
          <cell r="D4507" t="str">
            <v>310523007.40</v>
          </cell>
        </row>
        <row r="4508">
          <cell r="B4508" t="str">
            <v>'013105230010000</v>
          </cell>
        </row>
        <row r="4508">
          <cell r="D4508" t="str">
            <v>310523008</v>
          </cell>
        </row>
        <row r="4509">
          <cell r="B4509" t="str">
            <v>'013105230020000</v>
          </cell>
        </row>
        <row r="4509">
          <cell r="D4509" t="str">
            <v>310523009</v>
          </cell>
        </row>
        <row r="4510">
          <cell r="B4510" t="str">
            <v>'013105230030000</v>
          </cell>
        </row>
        <row r="4510">
          <cell r="D4510" t="str">
            <v>310523010</v>
          </cell>
        </row>
        <row r="4511">
          <cell r="B4511" t="str">
            <v/>
          </cell>
        </row>
        <row r="4511">
          <cell r="D4511" t="str">
            <v>3106</v>
          </cell>
        </row>
        <row r="4512">
          <cell r="B4512" t="str">
            <v/>
          </cell>
        </row>
        <row r="4512">
          <cell r="D4512" t="str">
            <v>310601</v>
          </cell>
        </row>
        <row r="4513">
          <cell r="B4513" t="str">
            <v>003106010010000-310601001</v>
          </cell>
        </row>
        <row r="4513">
          <cell r="D4513" t="str">
            <v>310601001</v>
          </cell>
        </row>
        <row r="4514">
          <cell r="B4514" t="str">
            <v>003106010020000-310601002</v>
          </cell>
        </row>
        <row r="4514">
          <cell r="D4514" t="str">
            <v>310601002</v>
          </cell>
        </row>
        <row r="4515">
          <cell r="B4515" t="str">
            <v>003106010020100-310601002.10</v>
          </cell>
        </row>
        <row r="4515">
          <cell r="D4515" t="str">
            <v>310601002.10</v>
          </cell>
        </row>
        <row r="4516">
          <cell r="B4516" t="str">
            <v>003106010020200-310601002.20</v>
          </cell>
        </row>
        <row r="4516">
          <cell r="D4516" t="str">
            <v>310601002.20</v>
          </cell>
        </row>
        <row r="4517">
          <cell r="B4517" t="str">
            <v>003106010030000-310601003</v>
          </cell>
        </row>
        <row r="4517">
          <cell r="D4517" t="str">
            <v>310601003</v>
          </cell>
        </row>
        <row r="4518">
          <cell r="B4518" t="str">
            <v>003106010040000-310601004</v>
          </cell>
        </row>
        <row r="4518">
          <cell r="D4518" t="str">
            <v>310601004</v>
          </cell>
        </row>
        <row r="4519">
          <cell r="B4519" t="str">
            <v>003106010040100-310601004.10</v>
          </cell>
        </row>
        <row r="4519">
          <cell r="D4519" t="str">
            <v>310601004.10</v>
          </cell>
        </row>
        <row r="4520">
          <cell r="B4520" t="str">
            <v>003106010050000-310601005</v>
          </cell>
        </row>
        <row r="4520">
          <cell r="D4520" t="str">
            <v>310601005</v>
          </cell>
        </row>
        <row r="4521">
          <cell r="B4521" t="str">
            <v>003106010050100-310601005.10</v>
          </cell>
        </row>
        <row r="4521">
          <cell r="D4521" t="str">
            <v>310601005.10</v>
          </cell>
        </row>
        <row r="4522">
          <cell r="B4522" t="str">
            <v>003106010050200-310601005.20</v>
          </cell>
        </row>
        <row r="4522">
          <cell r="D4522" t="str">
            <v>310601005.20</v>
          </cell>
        </row>
        <row r="4523">
          <cell r="B4523" t="str">
            <v>003106010050300-310601005.30</v>
          </cell>
        </row>
        <row r="4523">
          <cell r="D4523" t="str">
            <v>310601005.30</v>
          </cell>
        </row>
        <row r="4524">
          <cell r="B4524" t="str">
            <v>003106010050400-310601005.40</v>
          </cell>
        </row>
        <row r="4524">
          <cell r="D4524" t="str">
            <v>310601005.40</v>
          </cell>
        </row>
        <row r="4525">
          <cell r="B4525" t="str">
            <v>003106010060000-310601006</v>
          </cell>
        </row>
        <row r="4525">
          <cell r="D4525" t="str">
            <v>310601006</v>
          </cell>
        </row>
        <row r="4526">
          <cell r="B4526" t="str">
            <v>003106010070000-310601007</v>
          </cell>
        </row>
        <row r="4526">
          <cell r="D4526" t="str">
            <v>310601007</v>
          </cell>
        </row>
        <row r="4527">
          <cell r="B4527" t="str">
            <v>003106010080000-310601008</v>
          </cell>
        </row>
        <row r="4527">
          <cell r="D4527" t="str">
            <v>310601008</v>
          </cell>
        </row>
        <row r="4528">
          <cell r="B4528" t="str">
            <v>重庆待定价项目-未入库</v>
          </cell>
        </row>
        <row r="4528">
          <cell r="D4528" t="str">
            <v>310601009</v>
          </cell>
        </row>
        <row r="4529">
          <cell r="B4529" t="str">
            <v>003106010100000-310601010</v>
          </cell>
        </row>
        <row r="4529">
          <cell r="D4529" t="str">
            <v>310601010</v>
          </cell>
        </row>
        <row r="4530">
          <cell r="B4530" t="str">
            <v>003106010110000-310601011</v>
          </cell>
        </row>
        <row r="4530">
          <cell r="D4530" t="str">
            <v>310601011</v>
          </cell>
        </row>
        <row r="4531">
          <cell r="B4531" t="str">
            <v>003106010120000-310601012</v>
          </cell>
        </row>
        <row r="4531">
          <cell r="D4531" t="str">
            <v>310601012</v>
          </cell>
        </row>
        <row r="4532">
          <cell r="B4532" t="str">
            <v>003106010130000-FJE02407</v>
          </cell>
        </row>
        <row r="4532">
          <cell r="D4532" t="str">
            <v>FJE02407</v>
          </cell>
        </row>
        <row r="4533">
          <cell r="B4533" t="str">
            <v>503106040090000-310601014</v>
          </cell>
        </row>
        <row r="4533">
          <cell r="D4533" t="str">
            <v>310601014</v>
          </cell>
        </row>
        <row r="4534">
          <cell r="B4534" t="str">
            <v/>
          </cell>
        </row>
        <row r="4534">
          <cell r="D4534" t="str">
            <v>310602</v>
          </cell>
        </row>
        <row r="4535">
          <cell r="B4535" t="str">
            <v>003106020010000-310602001</v>
          </cell>
        </row>
        <row r="4535">
          <cell r="D4535" t="str">
            <v>310602001</v>
          </cell>
        </row>
        <row r="4536">
          <cell r="B4536" t="str">
            <v>003106020010000-310602001.01</v>
          </cell>
        </row>
        <row r="4536">
          <cell r="D4536" t="str">
            <v>310602001.01</v>
          </cell>
        </row>
        <row r="4537">
          <cell r="B4537" t="str">
            <v>003106020020000-310602002</v>
          </cell>
        </row>
        <row r="4537">
          <cell r="D4537" t="str">
            <v>310602002</v>
          </cell>
        </row>
        <row r="4538">
          <cell r="B4538" t="str">
            <v>003106020030000-310602003</v>
          </cell>
        </row>
        <row r="4538">
          <cell r="D4538" t="str">
            <v>310602003</v>
          </cell>
        </row>
        <row r="4539">
          <cell r="B4539" t="str">
            <v>003106020040000-310602004</v>
          </cell>
        </row>
        <row r="4539">
          <cell r="D4539" t="str">
            <v>310602004</v>
          </cell>
        </row>
        <row r="4540">
          <cell r="B4540" t="str">
            <v>003106020050000-310602005</v>
          </cell>
        </row>
        <row r="4540">
          <cell r="D4540" t="str">
            <v>310602005</v>
          </cell>
        </row>
        <row r="4541">
          <cell r="B4541" t="str">
            <v>003106020060000-310602006</v>
          </cell>
        </row>
        <row r="4541">
          <cell r="D4541" t="str">
            <v>310602006</v>
          </cell>
        </row>
        <row r="4542">
          <cell r="B4542" t="str">
            <v>003106020070000-310602007</v>
          </cell>
        </row>
        <row r="4542">
          <cell r="D4542" t="str">
            <v>310602007</v>
          </cell>
        </row>
        <row r="4543">
          <cell r="B4543" t="str">
            <v>502103000160000-310602008</v>
          </cell>
        </row>
        <row r="4543">
          <cell r="D4543" t="str">
            <v>310602008</v>
          </cell>
        </row>
        <row r="4544">
          <cell r="B4544" t="str">
            <v/>
          </cell>
        </row>
        <row r="4544">
          <cell r="D4544" t="str">
            <v>310603</v>
          </cell>
        </row>
        <row r="4545">
          <cell r="B4545" t="str">
            <v>003106030010000-310603001</v>
          </cell>
        </row>
        <row r="4545">
          <cell r="D4545" t="str">
            <v>310603001</v>
          </cell>
        </row>
        <row r="4546">
          <cell r="B4546" t="str">
            <v>003106030010000-310603001.01</v>
          </cell>
        </row>
        <row r="4546">
          <cell r="D4546" t="str">
            <v>310603001.01</v>
          </cell>
        </row>
        <row r="4547">
          <cell r="B4547" t="str">
            <v>003106030020000-310603002</v>
          </cell>
        </row>
        <row r="4547">
          <cell r="D4547" t="str">
            <v>310603002</v>
          </cell>
        </row>
        <row r="4548">
          <cell r="B4548" t="str">
            <v>003106030020000-310603002</v>
          </cell>
        </row>
        <row r="4548">
          <cell r="D4548" t="str">
            <v>310603002</v>
          </cell>
        </row>
        <row r="4549">
          <cell r="B4549" t="str">
            <v>003106030020000-310603002.01</v>
          </cell>
        </row>
        <row r="4549">
          <cell r="D4549" t="str">
            <v>310603002.01</v>
          </cell>
        </row>
        <row r="4550">
          <cell r="B4550" t="str">
            <v>003106030020100-310603002.10</v>
          </cell>
        </row>
        <row r="4550">
          <cell r="D4550" t="str">
            <v>310603002.10</v>
          </cell>
        </row>
        <row r="4551">
          <cell r="B4551" t="str">
            <v>003106030020200-310603002.20</v>
          </cell>
        </row>
        <row r="4551">
          <cell r="D4551" t="str">
            <v>310603002.20</v>
          </cell>
        </row>
        <row r="4552">
          <cell r="B4552" t="str">
            <v>003106030030000-KJP39701</v>
          </cell>
        </row>
        <row r="4552">
          <cell r="D4552" t="str">
            <v>KJP39701</v>
          </cell>
        </row>
        <row r="4553">
          <cell r="B4553" t="str">
            <v/>
          </cell>
        </row>
        <row r="4553">
          <cell r="D4553" t="str">
            <v>310604</v>
          </cell>
        </row>
        <row r="4554">
          <cell r="B4554" t="str">
            <v>003106040010000-310604001</v>
          </cell>
        </row>
        <row r="4554">
          <cell r="D4554" t="str">
            <v>310604001</v>
          </cell>
        </row>
        <row r="4555">
          <cell r="B4555" t="str">
            <v>003106040020000-310604002</v>
          </cell>
        </row>
        <row r="4555">
          <cell r="D4555" t="str">
            <v>310604002</v>
          </cell>
        </row>
        <row r="4556">
          <cell r="B4556" t="str">
            <v>003106040030000-310604003</v>
          </cell>
        </row>
        <row r="4556">
          <cell r="D4556" t="str">
            <v>310604003</v>
          </cell>
        </row>
        <row r="4557">
          <cell r="B4557" t="str">
            <v>003106040040000-310604004</v>
          </cell>
        </row>
        <row r="4557">
          <cell r="D4557" t="str">
            <v>310604004</v>
          </cell>
        </row>
        <row r="4558">
          <cell r="B4558" t="str">
            <v>003106040050000-310604005</v>
          </cell>
        </row>
        <row r="4558">
          <cell r="D4558" t="str">
            <v>310604005</v>
          </cell>
        </row>
        <row r="4559">
          <cell r="B4559" t="str">
            <v>003106040060000-310604006</v>
          </cell>
        </row>
        <row r="4559">
          <cell r="D4559" t="str">
            <v>310604006</v>
          </cell>
        </row>
        <row r="4560">
          <cell r="B4560" t="str">
            <v>003106040060000-310604006</v>
          </cell>
        </row>
        <row r="4560">
          <cell r="D4560" t="str">
            <v>310604006</v>
          </cell>
        </row>
        <row r="4561">
          <cell r="B4561" t="str">
            <v>003106040060000-310604006.01</v>
          </cell>
        </row>
        <row r="4561">
          <cell r="D4561" t="str">
            <v>310604006.01</v>
          </cell>
        </row>
        <row r="4562">
          <cell r="B4562" t="str">
            <v>003106040060100-310604006.10</v>
          </cell>
        </row>
        <row r="4562">
          <cell r="D4562" t="str">
            <v>310604006.10</v>
          </cell>
        </row>
        <row r="4563">
          <cell r="B4563" t="str">
            <v>503106050160000-310604007</v>
          </cell>
        </row>
        <row r="4563">
          <cell r="D4563" t="str">
            <v>310604007</v>
          </cell>
        </row>
        <row r="4564">
          <cell r="B4564" t="str">
            <v/>
          </cell>
        </row>
        <row r="4564">
          <cell r="D4564" t="str">
            <v>310605</v>
          </cell>
        </row>
        <row r="4565">
          <cell r="B4565" t="str">
            <v>003106050000001-310605.01</v>
          </cell>
        </row>
        <row r="4565">
          <cell r="D4565" t="str">
            <v>310605.01</v>
          </cell>
        </row>
        <row r="4566">
          <cell r="B4566" t="str">
            <v>003106050010000-310605001</v>
          </cell>
        </row>
        <row r="4566">
          <cell r="D4566" t="str">
            <v>310605001</v>
          </cell>
        </row>
        <row r="4567">
          <cell r="B4567" t="str">
            <v>003106050010000-310605001.01</v>
          </cell>
        </row>
        <row r="4567">
          <cell r="D4567" t="str">
            <v>310605001.01</v>
          </cell>
        </row>
        <row r="4568">
          <cell r="B4568" t="str">
            <v>003106050010000-310605001.10</v>
          </cell>
        </row>
        <row r="4568">
          <cell r="D4568" t="str">
            <v>310605001.10</v>
          </cell>
        </row>
        <row r="4569">
          <cell r="B4569" t="str">
            <v>003106050020000-310605002</v>
          </cell>
        </row>
        <row r="4569">
          <cell r="D4569" t="str">
            <v>310605002</v>
          </cell>
        </row>
        <row r="4570">
          <cell r="B4570" t="str">
            <v>003106050030000-310605003</v>
          </cell>
        </row>
        <row r="4570">
          <cell r="D4570" t="str">
            <v>310605003</v>
          </cell>
        </row>
        <row r="4571">
          <cell r="B4571" t="str">
            <v>003106050030100-310605003.01</v>
          </cell>
        </row>
        <row r="4571">
          <cell r="D4571" t="str">
            <v>310605003.01</v>
          </cell>
        </row>
        <row r="4572">
          <cell r="B4572" t="str">
            <v>003106050030100-310605003.10</v>
          </cell>
        </row>
        <row r="4572">
          <cell r="D4572" t="str">
            <v>310605003.10</v>
          </cell>
        </row>
        <row r="4573">
          <cell r="B4573" t="str">
            <v>003106050030200-310605003.20</v>
          </cell>
        </row>
        <row r="4573">
          <cell r="D4573" t="str">
            <v>310605003.20</v>
          </cell>
        </row>
        <row r="4574">
          <cell r="B4574" t="str">
            <v>003106050030300-310605003.30</v>
          </cell>
        </row>
        <row r="4574">
          <cell r="D4574" t="str">
            <v>310605003.30</v>
          </cell>
        </row>
        <row r="4575">
          <cell r="B4575" t="str">
            <v>003106050030400-310605003.40</v>
          </cell>
        </row>
        <row r="4575">
          <cell r="D4575" t="str">
            <v>310605003.40</v>
          </cell>
        </row>
        <row r="4576">
          <cell r="B4576" t="str">
            <v>003106050040000-310605004</v>
          </cell>
        </row>
        <row r="4576">
          <cell r="D4576" t="str">
            <v>310605004</v>
          </cell>
        </row>
        <row r="4577">
          <cell r="B4577" t="str">
            <v>003106050040000-310605004.01</v>
          </cell>
        </row>
        <row r="4577">
          <cell r="D4577" t="str">
            <v>310605004.01</v>
          </cell>
        </row>
        <row r="4578">
          <cell r="B4578" t="str">
            <v>003106050050000-310605005</v>
          </cell>
        </row>
        <row r="4578">
          <cell r="D4578" t="str">
            <v>310605005</v>
          </cell>
        </row>
        <row r="4579">
          <cell r="B4579" t="str">
            <v>003106050050000-310605005.01</v>
          </cell>
        </row>
        <row r="4579">
          <cell r="D4579" t="str">
            <v>310605005.01</v>
          </cell>
        </row>
        <row r="4580">
          <cell r="B4580" t="str">
            <v>003106050060000-310605006</v>
          </cell>
        </row>
        <row r="4580">
          <cell r="D4580" t="str">
            <v>310605006</v>
          </cell>
        </row>
        <row r="4581">
          <cell r="B4581" t="str">
            <v>003106050060000-310605006.01</v>
          </cell>
        </row>
        <row r="4581">
          <cell r="D4581" t="str">
            <v>310605006.01</v>
          </cell>
        </row>
        <row r="4582">
          <cell r="B4582" t="str">
            <v>003106050070000-310605007</v>
          </cell>
        </row>
        <row r="4582">
          <cell r="D4582" t="str">
            <v>310605007</v>
          </cell>
        </row>
        <row r="4583">
          <cell r="B4583" t="str">
            <v>003106050070100-310605007.10</v>
          </cell>
        </row>
        <row r="4583">
          <cell r="D4583" t="str">
            <v>310605007.10</v>
          </cell>
        </row>
        <row r="4584">
          <cell r="B4584" t="str">
            <v>003106050080000-310605008</v>
          </cell>
        </row>
        <row r="4584">
          <cell r="D4584" t="str">
            <v>310605008</v>
          </cell>
        </row>
        <row r="4585">
          <cell r="B4585" t="str">
            <v>003106050080000-310605008</v>
          </cell>
        </row>
        <row r="4585">
          <cell r="D4585" t="str">
            <v>310605008</v>
          </cell>
        </row>
        <row r="4586">
          <cell r="B4586" t="str">
            <v>003106050080000-310605008.04</v>
          </cell>
        </row>
        <row r="4586">
          <cell r="D4586" t="str">
            <v>310605008.04</v>
          </cell>
        </row>
        <row r="4587">
          <cell r="B4587" t="str">
            <v>003106050080000-310605008.01</v>
          </cell>
        </row>
        <row r="4587">
          <cell r="D4587" t="str">
            <v>310605008.01</v>
          </cell>
        </row>
        <row r="4588">
          <cell r="B4588" t="str">
            <v>003106050080000-310605008.02</v>
          </cell>
        </row>
        <row r="4588">
          <cell r="D4588" t="str">
            <v>310605008.02</v>
          </cell>
        </row>
        <row r="4589">
          <cell r="B4589" t="str">
            <v>003106050080000-310605008.03</v>
          </cell>
        </row>
        <row r="4589">
          <cell r="D4589" t="str">
            <v>310605008.03</v>
          </cell>
        </row>
        <row r="4590">
          <cell r="B4590" t="str">
            <v>003106050090000-310605009</v>
          </cell>
        </row>
        <row r="4590">
          <cell r="D4590" t="str">
            <v>310605009</v>
          </cell>
        </row>
        <row r="4591">
          <cell r="B4591" t="str">
            <v>003106050100000-310605010</v>
          </cell>
        </row>
        <row r="4591">
          <cell r="D4591" t="str">
            <v>310605010</v>
          </cell>
        </row>
        <row r="4592">
          <cell r="B4592" t="str">
            <v>003106050110000-310605011</v>
          </cell>
        </row>
        <row r="4592">
          <cell r="D4592" t="str">
            <v>310605011</v>
          </cell>
        </row>
        <row r="4593">
          <cell r="B4593" t="str">
            <v>003106050120000-310605012</v>
          </cell>
        </row>
        <row r="4593">
          <cell r="D4593" t="str">
            <v>310605012</v>
          </cell>
        </row>
        <row r="4594">
          <cell r="B4594" t="str">
            <v>003106050130000-310605013</v>
          </cell>
        </row>
        <row r="4594">
          <cell r="D4594" t="str">
            <v>310605013</v>
          </cell>
        </row>
        <row r="4595">
          <cell r="B4595" t="str">
            <v>003106050140000-310605014</v>
          </cell>
        </row>
        <row r="4595">
          <cell r="D4595" t="str">
            <v>310605014</v>
          </cell>
        </row>
        <row r="4596">
          <cell r="B4596" t="str">
            <v>003307020040001-310605015.01</v>
          </cell>
        </row>
        <row r="4596">
          <cell r="D4596" t="str">
            <v>310605015.01</v>
          </cell>
        </row>
        <row r="4597">
          <cell r="B4597" t="str">
            <v>003106050100000-310605016</v>
          </cell>
        </row>
        <row r="4597">
          <cell r="D4597" t="str">
            <v>310605016</v>
          </cell>
        </row>
        <row r="4598">
          <cell r="B4598" t="str">
            <v>003106050140000-310605017</v>
          </cell>
        </row>
        <row r="4598">
          <cell r="D4598" t="str">
            <v>310605017</v>
          </cell>
        </row>
        <row r="4599">
          <cell r="B4599" t="str">
            <v>003106050020000-FJD01603</v>
          </cell>
        </row>
        <row r="4599">
          <cell r="D4599" t="str">
            <v>FJD01603</v>
          </cell>
        </row>
        <row r="4600">
          <cell r="B4600" t="str">
            <v>003106050020000-FJD01603.01</v>
          </cell>
        </row>
        <row r="4600">
          <cell r="D4600" t="str">
            <v>FJD01603.01</v>
          </cell>
        </row>
        <row r="4601">
          <cell r="B4601" t="str">
            <v/>
          </cell>
        </row>
        <row r="4601">
          <cell r="D4601" t="str">
            <v>HJE-HJG</v>
          </cell>
        </row>
        <row r="4602">
          <cell r="B4602" t="str">
            <v>003106050060000-HJE48401</v>
          </cell>
        </row>
        <row r="4602">
          <cell r="D4602" t="str">
            <v>HJE48401</v>
          </cell>
        </row>
        <row r="4603">
          <cell r="B4603" t="str">
            <v/>
          </cell>
        </row>
        <row r="4603">
          <cell r="D4603" t="str">
            <v>310606</v>
          </cell>
        </row>
        <row r="4604">
          <cell r="B4604" t="str">
            <v>003106060010000-310606001</v>
          </cell>
        </row>
        <row r="4604">
          <cell r="D4604" t="str">
            <v>310606001</v>
          </cell>
        </row>
        <row r="4605">
          <cell r="B4605" t="str">
            <v>003106060010100-310606001.01</v>
          </cell>
        </row>
        <row r="4605">
          <cell r="D4605" t="str">
            <v>310606001.01</v>
          </cell>
        </row>
        <row r="4606">
          <cell r="B4606" t="str">
            <v>003106060010200-310606001.02</v>
          </cell>
        </row>
        <row r="4606">
          <cell r="D4606" t="str">
            <v>310606001.02</v>
          </cell>
        </row>
        <row r="4607">
          <cell r="B4607" t="str">
            <v>003106060010000-310606001.03</v>
          </cell>
        </row>
        <row r="4607">
          <cell r="D4607" t="str">
            <v>310606001.03</v>
          </cell>
        </row>
        <row r="4608">
          <cell r="B4608" t="str">
            <v>003106060010000-310606001.10</v>
          </cell>
        </row>
        <row r="4608">
          <cell r="D4608" t="str">
            <v>310606001.10</v>
          </cell>
        </row>
        <row r="4609">
          <cell r="B4609" t="str">
            <v>003106060010000-310606001.20</v>
          </cell>
        </row>
        <row r="4609">
          <cell r="D4609" t="str">
            <v>310606001.20</v>
          </cell>
        </row>
        <row r="4610">
          <cell r="B4610" t="str">
            <v>003106060010000-310606001.30</v>
          </cell>
        </row>
        <row r="4610">
          <cell r="D4610" t="str">
            <v>310606001.30</v>
          </cell>
        </row>
        <row r="4611">
          <cell r="B4611" t="str">
            <v>003106060010000-310606001.40</v>
          </cell>
        </row>
        <row r="4611">
          <cell r="D4611" t="str">
            <v>310606001.40</v>
          </cell>
        </row>
        <row r="4612">
          <cell r="B4612" t="str">
            <v>003106060020000-310606002</v>
          </cell>
        </row>
        <row r="4612">
          <cell r="D4612" t="str">
            <v>310606002</v>
          </cell>
        </row>
        <row r="4613">
          <cell r="B4613" t="str">
            <v>003106060020100-310606002.01</v>
          </cell>
        </row>
        <row r="4613">
          <cell r="D4613" t="str">
            <v>310606002.01</v>
          </cell>
        </row>
        <row r="4614">
          <cell r="B4614" t="str">
            <v>503300000010000-310606003</v>
          </cell>
        </row>
        <row r="4614">
          <cell r="D4614" t="str">
            <v>310606003</v>
          </cell>
        </row>
        <row r="4615">
          <cell r="B4615" t="str">
            <v>503106060040000-310606004</v>
          </cell>
        </row>
        <row r="4615">
          <cell r="D4615" t="str">
            <v>310606004</v>
          </cell>
        </row>
        <row r="4616">
          <cell r="B4616" t="str">
            <v/>
          </cell>
        </row>
        <row r="4616">
          <cell r="D4616" t="str">
            <v>310607</v>
          </cell>
        </row>
        <row r="4617">
          <cell r="B4617" t="str">
            <v>003106070010000-310607001</v>
          </cell>
        </row>
        <row r="4617">
          <cell r="D4617" t="str">
            <v>310607001</v>
          </cell>
        </row>
        <row r="4618">
          <cell r="B4618" t="str">
            <v>003106070010000-310607001.01</v>
          </cell>
        </row>
        <row r="4618">
          <cell r="D4618" t="str">
            <v>310607001.01</v>
          </cell>
        </row>
        <row r="4619">
          <cell r="B4619" t="str">
            <v>003106070010000-310607001.02</v>
          </cell>
        </row>
        <row r="4619">
          <cell r="D4619" t="str">
            <v>310607001.02</v>
          </cell>
        </row>
        <row r="4620">
          <cell r="B4620" t="str">
            <v>003106070020000-310607002</v>
          </cell>
        </row>
        <row r="4620">
          <cell r="D4620" t="str">
            <v>310607002</v>
          </cell>
        </row>
        <row r="4621">
          <cell r="B4621" t="str">
            <v>003106070020100-310607002.10</v>
          </cell>
        </row>
        <row r="4621">
          <cell r="D4621" t="str">
            <v>310607002.10</v>
          </cell>
        </row>
        <row r="4622">
          <cell r="B4622" t="str">
            <v>003106070030000-310607003</v>
          </cell>
        </row>
        <row r="4622">
          <cell r="D4622" t="str">
            <v>310607003</v>
          </cell>
        </row>
        <row r="4623">
          <cell r="B4623" t="str">
            <v>003106070030100-310607003.10</v>
          </cell>
        </row>
        <row r="4623">
          <cell r="D4623" t="str">
            <v>310607003.10</v>
          </cell>
        </row>
        <row r="4624">
          <cell r="B4624" t="str">
            <v>003106070040000-310607004</v>
          </cell>
        </row>
        <row r="4624">
          <cell r="D4624" t="str">
            <v>310607004</v>
          </cell>
        </row>
        <row r="4625">
          <cell r="B4625" t="str">
            <v>003106070050000-310607005</v>
          </cell>
        </row>
        <row r="4625">
          <cell r="D4625" t="str">
            <v>310607005</v>
          </cell>
        </row>
        <row r="4626">
          <cell r="B4626" t="str">
            <v>003106070060000-310607006</v>
          </cell>
        </row>
        <row r="4626">
          <cell r="D4626" t="str">
            <v>310607006</v>
          </cell>
        </row>
        <row r="4627">
          <cell r="B4627" t="str">
            <v/>
          </cell>
        </row>
        <row r="4627">
          <cell r="D4627" t="str">
            <v>3107</v>
          </cell>
        </row>
        <row r="4628">
          <cell r="B4628" t="str">
            <v/>
          </cell>
        </row>
        <row r="4628">
          <cell r="D4628" t="str">
            <v>310701</v>
          </cell>
        </row>
        <row r="4629">
          <cell r="B4629" t="str">
            <v>003107010010000-310701001</v>
          </cell>
        </row>
        <row r="4629">
          <cell r="D4629" t="str">
            <v>310701001</v>
          </cell>
        </row>
        <row r="4630">
          <cell r="B4630" t="str">
            <v>003107010010004-310701001.01</v>
          </cell>
        </row>
        <row r="4630">
          <cell r="D4630" t="str">
            <v>310701001.01</v>
          </cell>
        </row>
        <row r="4631">
          <cell r="B4631" t="str">
            <v>003107010010002-310701001.02</v>
          </cell>
        </row>
        <row r="4631">
          <cell r="D4631" t="str">
            <v>310701001.02</v>
          </cell>
        </row>
        <row r="4632">
          <cell r="B4632" t="str">
            <v>003107010010003-310701001.03</v>
          </cell>
        </row>
        <row r="4632">
          <cell r="D4632" t="str">
            <v>310701001.03</v>
          </cell>
        </row>
        <row r="4633">
          <cell r="B4633" t="str">
            <v>003107010020000-310701002</v>
          </cell>
        </row>
        <row r="4633">
          <cell r="D4633" t="str">
            <v>310701002</v>
          </cell>
        </row>
        <row r="4634">
          <cell r="B4634" t="str">
            <v>003107010030000-310701003</v>
          </cell>
        </row>
        <row r="4634">
          <cell r="D4634" t="str">
            <v>310701003</v>
          </cell>
        </row>
        <row r="4635">
          <cell r="B4635" t="str">
            <v>003107010030000-310701003.01</v>
          </cell>
        </row>
        <row r="4635">
          <cell r="D4635" t="str">
            <v>310701003.01</v>
          </cell>
        </row>
        <row r="4636">
          <cell r="B4636" t="str">
            <v>003107010030000-310701003.02</v>
          </cell>
        </row>
        <row r="4636">
          <cell r="D4636" t="str">
            <v>310701003.02</v>
          </cell>
        </row>
        <row r="4637">
          <cell r="B4637" t="str">
            <v>003107010030000-310701003.03</v>
          </cell>
        </row>
        <row r="4637">
          <cell r="D4637" t="str">
            <v>310701003.03</v>
          </cell>
        </row>
        <row r="4638">
          <cell r="B4638" t="str">
            <v>003107010040000-310701004</v>
          </cell>
        </row>
        <row r="4638">
          <cell r="D4638" t="str">
            <v>310701004</v>
          </cell>
        </row>
        <row r="4639">
          <cell r="B4639" t="str">
            <v>003107010040000-310701004.01</v>
          </cell>
        </row>
        <row r="4639">
          <cell r="D4639" t="str">
            <v>310701004.01</v>
          </cell>
        </row>
        <row r="4640">
          <cell r="B4640" t="str">
            <v>003107010050000-310701005</v>
          </cell>
        </row>
        <row r="4640">
          <cell r="D4640" t="str">
            <v>310701005</v>
          </cell>
        </row>
        <row r="4641">
          <cell r="B4641" t="str">
            <v>003107010060000-310701006</v>
          </cell>
        </row>
        <row r="4641">
          <cell r="D4641" t="str">
            <v>310701006</v>
          </cell>
        </row>
        <row r="4642">
          <cell r="B4642" t="str">
            <v>003107010070000-310701007</v>
          </cell>
        </row>
        <row r="4642">
          <cell r="D4642" t="str">
            <v>310701007</v>
          </cell>
        </row>
        <row r="4643">
          <cell r="B4643" t="str">
            <v>003107010080000-310701008</v>
          </cell>
        </row>
        <row r="4643">
          <cell r="D4643" t="str">
            <v>310701008</v>
          </cell>
        </row>
        <row r="4644">
          <cell r="B4644" t="str">
            <v>003107010080000-310701008.10</v>
          </cell>
        </row>
        <row r="4644">
          <cell r="D4644" t="str">
            <v>310701008.10</v>
          </cell>
        </row>
        <row r="4645">
          <cell r="B4645" t="str">
            <v>003107010090000-310701009</v>
          </cell>
        </row>
        <row r="4645">
          <cell r="D4645" t="str">
            <v>310701009</v>
          </cell>
        </row>
        <row r="4646">
          <cell r="B4646" t="str">
            <v>003107010090000-310701009.01</v>
          </cell>
        </row>
        <row r="4646">
          <cell r="D4646" t="str">
            <v>310701009.01</v>
          </cell>
        </row>
        <row r="4647">
          <cell r="B4647" t="str">
            <v>003107010100000-310701010</v>
          </cell>
        </row>
        <row r="4647">
          <cell r="D4647" t="str">
            <v>310701010</v>
          </cell>
        </row>
        <row r="4648">
          <cell r="B4648" t="str">
            <v>003107010100000-310701010</v>
          </cell>
        </row>
        <row r="4648">
          <cell r="D4648" t="str">
            <v>310701010</v>
          </cell>
        </row>
        <row r="4649">
          <cell r="B4649" t="str">
            <v>003107010100000-310701010.06</v>
          </cell>
        </row>
        <row r="4649">
          <cell r="D4649" t="str">
            <v>310701010.06</v>
          </cell>
        </row>
        <row r="4650">
          <cell r="B4650" t="str">
            <v>003107010100100-310701010.01</v>
          </cell>
        </row>
        <row r="4650">
          <cell r="D4650" t="str">
            <v>310701010.01</v>
          </cell>
        </row>
        <row r="4651">
          <cell r="B4651" t="str">
            <v>003107010100200-310701010.02</v>
          </cell>
        </row>
        <row r="4651">
          <cell r="D4651" t="str">
            <v>310701010.02</v>
          </cell>
        </row>
        <row r="4652">
          <cell r="B4652" t="str">
            <v>003107010100200-310701010.03</v>
          </cell>
        </row>
        <row r="4652">
          <cell r="D4652" t="str">
            <v>310701010.03</v>
          </cell>
        </row>
        <row r="4653">
          <cell r="B4653" t="str">
            <v>003107010100000-310701010.04</v>
          </cell>
        </row>
        <row r="4653">
          <cell r="D4653" t="str">
            <v>310701010.04</v>
          </cell>
        </row>
        <row r="4654">
          <cell r="B4654" t="str">
            <v>003107010100000-310701010.05</v>
          </cell>
        </row>
        <row r="4654">
          <cell r="D4654" t="str">
            <v>310701010.05</v>
          </cell>
        </row>
        <row r="4655">
          <cell r="B4655" t="str">
            <v>003107010110000-310701011</v>
          </cell>
        </row>
        <row r="4655">
          <cell r="D4655" t="str">
            <v>310701011</v>
          </cell>
        </row>
        <row r="4656">
          <cell r="B4656" t="str">
            <v>003107010110000-310701011.01</v>
          </cell>
        </row>
        <row r="4656">
          <cell r="D4656" t="str">
            <v>310701011.01</v>
          </cell>
        </row>
        <row r="4657">
          <cell r="B4657" t="str">
            <v>003107010110000-310701011.10</v>
          </cell>
        </row>
        <row r="4657">
          <cell r="D4657" t="str">
            <v>310701011.10</v>
          </cell>
        </row>
        <row r="4658">
          <cell r="B4658" t="str">
            <v>003107010120000-310701012</v>
          </cell>
        </row>
        <row r="4658">
          <cell r="D4658" t="str">
            <v>310701012</v>
          </cell>
        </row>
        <row r="4659">
          <cell r="B4659" t="str">
            <v>003107010130000-310701013</v>
          </cell>
        </row>
        <row r="4659">
          <cell r="D4659" t="str">
            <v>310701013</v>
          </cell>
        </row>
        <row r="4660">
          <cell r="B4660" t="str">
            <v>003107010140000-310701014</v>
          </cell>
        </row>
        <row r="4660">
          <cell r="D4660" t="str">
            <v>310701014</v>
          </cell>
        </row>
        <row r="4661">
          <cell r="B4661" t="str">
            <v>003107010150000-310701015</v>
          </cell>
        </row>
        <row r="4661">
          <cell r="D4661" t="str">
            <v>310701015</v>
          </cell>
        </row>
        <row r="4662">
          <cell r="B4662" t="str">
            <v>003107010160000-310701016</v>
          </cell>
        </row>
        <row r="4662">
          <cell r="D4662" t="str">
            <v>310701016</v>
          </cell>
        </row>
        <row r="4663">
          <cell r="B4663" t="str">
            <v>003107010170000-310701017</v>
          </cell>
        </row>
        <row r="4663">
          <cell r="D4663" t="str">
            <v>310701017</v>
          </cell>
        </row>
        <row r="4664">
          <cell r="B4664" t="str">
            <v>003107010180000-310701018</v>
          </cell>
        </row>
        <row r="4664">
          <cell r="D4664" t="str">
            <v>310701018</v>
          </cell>
        </row>
        <row r="4665">
          <cell r="B4665" t="str">
            <v>003107010190000-310701019</v>
          </cell>
        </row>
        <row r="4665">
          <cell r="D4665" t="str">
            <v>310701019</v>
          </cell>
        </row>
        <row r="4666">
          <cell r="B4666" t="str">
            <v>003107010200000-310701020</v>
          </cell>
        </row>
        <row r="4666">
          <cell r="D4666" t="str">
            <v>310701020</v>
          </cell>
        </row>
        <row r="4667">
          <cell r="B4667" t="str">
            <v>003107010200100-310701020.10</v>
          </cell>
        </row>
        <row r="4667">
          <cell r="D4667" t="str">
            <v>310701020.10</v>
          </cell>
        </row>
        <row r="4668">
          <cell r="B4668" t="str">
            <v>003107010200200-310701020.20</v>
          </cell>
        </row>
        <row r="4668">
          <cell r="D4668" t="str">
            <v>310701020.20</v>
          </cell>
        </row>
        <row r="4669">
          <cell r="B4669" t="str">
            <v>003107010210000-310701021</v>
          </cell>
        </row>
        <row r="4669">
          <cell r="D4669" t="str">
            <v>310701021</v>
          </cell>
        </row>
        <row r="4670">
          <cell r="B4670" t="str">
            <v>003107010210000-310701021.01</v>
          </cell>
        </row>
        <row r="4670">
          <cell r="D4670" t="str">
            <v>310701021.01</v>
          </cell>
        </row>
        <row r="4671">
          <cell r="B4671" t="str">
            <v>003107010210000-310701021.02</v>
          </cell>
        </row>
        <row r="4671">
          <cell r="D4671" t="str">
            <v>310701021.02</v>
          </cell>
        </row>
        <row r="4672">
          <cell r="B4672" t="str">
            <v>003107010210100-310701021.10</v>
          </cell>
        </row>
        <row r="4672">
          <cell r="D4672" t="str">
            <v>310701021.10</v>
          </cell>
        </row>
        <row r="4673">
          <cell r="B4673" t="str">
            <v>003107010220000-310701022</v>
          </cell>
        </row>
        <row r="4673">
          <cell r="D4673" t="str">
            <v>310701022</v>
          </cell>
        </row>
        <row r="4674">
          <cell r="B4674" t="str">
            <v>003107010230000-310701023</v>
          </cell>
        </row>
        <row r="4674">
          <cell r="D4674" t="str">
            <v>310701023</v>
          </cell>
        </row>
        <row r="4675">
          <cell r="B4675" t="str">
            <v>003107010240000-310701024</v>
          </cell>
        </row>
        <row r="4675">
          <cell r="D4675" t="str">
            <v>310701024</v>
          </cell>
        </row>
        <row r="4676">
          <cell r="B4676" t="str">
            <v>003107010250000-310701025</v>
          </cell>
        </row>
        <row r="4676">
          <cell r="D4676" t="str">
            <v>310701025</v>
          </cell>
        </row>
        <row r="4677">
          <cell r="B4677" t="str">
            <v>003107010260000-310701026</v>
          </cell>
        </row>
        <row r="4677">
          <cell r="D4677" t="str">
            <v>310701026</v>
          </cell>
        </row>
        <row r="4678">
          <cell r="B4678" t="str">
            <v>003107010270000-310701027</v>
          </cell>
        </row>
        <row r="4678">
          <cell r="D4678" t="str">
            <v>310701027</v>
          </cell>
        </row>
        <row r="4679">
          <cell r="B4679" t="str">
            <v>003107010280000-310701028</v>
          </cell>
        </row>
        <row r="4679">
          <cell r="D4679" t="str">
            <v>310701028</v>
          </cell>
        </row>
        <row r="4680">
          <cell r="B4680" t="str">
            <v>503107010290000-310701029</v>
          </cell>
        </row>
        <row r="4680">
          <cell r="D4680" t="str">
            <v>310701029</v>
          </cell>
        </row>
        <row r="4681">
          <cell r="B4681" t="str">
            <v>003402000070000-310701030</v>
          </cell>
        </row>
        <row r="4681">
          <cell r="D4681" t="str">
            <v>310701030</v>
          </cell>
        </row>
        <row r="4682">
          <cell r="B4682" t="str">
            <v/>
          </cell>
        </row>
        <row r="4682">
          <cell r="D4682" t="str">
            <v>310702</v>
          </cell>
        </row>
        <row r="4683">
          <cell r="B4683" t="str">
            <v>003107020010000-310702001</v>
          </cell>
        </row>
        <row r="4683">
          <cell r="D4683" t="str">
            <v>310702001</v>
          </cell>
        </row>
        <row r="4684">
          <cell r="B4684" t="str">
            <v>003107020010000-310702001.01</v>
          </cell>
        </row>
        <row r="4684">
          <cell r="D4684" t="str">
            <v>310702001.01</v>
          </cell>
        </row>
        <row r="4685">
          <cell r="B4685" t="str">
            <v>003107020020000-310702002</v>
          </cell>
        </row>
        <row r="4685">
          <cell r="D4685" t="str">
            <v>310702002</v>
          </cell>
        </row>
        <row r="4686">
          <cell r="B4686" t="str">
            <v>003107020030000-310702003</v>
          </cell>
        </row>
        <row r="4686">
          <cell r="D4686" t="str">
            <v>310702003</v>
          </cell>
        </row>
        <row r="4687">
          <cell r="B4687" t="str">
            <v>003107020030000-310702003.01</v>
          </cell>
        </row>
        <row r="4687">
          <cell r="D4687" t="str">
            <v>310702003.01</v>
          </cell>
        </row>
        <row r="4688">
          <cell r="B4688" t="str">
            <v>003107020040000-310702004</v>
          </cell>
        </row>
        <row r="4688">
          <cell r="D4688" t="str">
            <v>310702004</v>
          </cell>
        </row>
        <row r="4689">
          <cell r="B4689" t="str">
            <v>003107020040000-310702004</v>
          </cell>
        </row>
        <row r="4689">
          <cell r="D4689" t="str">
            <v>310702004</v>
          </cell>
        </row>
        <row r="4690">
          <cell r="B4690" t="str">
            <v>003107020050000-310702005</v>
          </cell>
        </row>
        <row r="4690">
          <cell r="D4690" t="str">
            <v>310702005</v>
          </cell>
        </row>
        <row r="4691">
          <cell r="B4691" t="str">
            <v>003107020060000-310702006</v>
          </cell>
        </row>
        <row r="4691">
          <cell r="D4691" t="str">
            <v>310702006</v>
          </cell>
        </row>
        <row r="4692">
          <cell r="B4692" t="str">
            <v>003107020070000-310702007</v>
          </cell>
        </row>
        <row r="4692">
          <cell r="D4692" t="str">
            <v>310702007</v>
          </cell>
        </row>
        <row r="4693">
          <cell r="B4693" t="str">
            <v>003107020080000-310702008</v>
          </cell>
        </row>
        <row r="4693">
          <cell r="D4693" t="str">
            <v>310702008</v>
          </cell>
        </row>
        <row r="4694">
          <cell r="B4694" t="str">
            <v>003107020080100-310702008.10</v>
          </cell>
        </row>
        <row r="4694">
          <cell r="D4694" t="str">
            <v>310702008.10</v>
          </cell>
        </row>
        <row r="4695">
          <cell r="B4695" t="str">
            <v>003107020090000-310702009</v>
          </cell>
        </row>
        <row r="4695">
          <cell r="D4695" t="str">
            <v>310702009</v>
          </cell>
        </row>
        <row r="4696">
          <cell r="B4696" t="str">
            <v>003107020100000-310702010</v>
          </cell>
        </row>
        <row r="4696">
          <cell r="D4696" t="str">
            <v>310702010</v>
          </cell>
        </row>
        <row r="4697">
          <cell r="B4697" t="str">
            <v>003107020100000-310702010.01</v>
          </cell>
        </row>
        <row r="4697">
          <cell r="D4697" t="str">
            <v>310702010.01</v>
          </cell>
        </row>
        <row r="4698">
          <cell r="B4698" t="str">
            <v>003107020110000-310702011</v>
          </cell>
        </row>
        <row r="4698">
          <cell r="D4698" t="str">
            <v>310702011</v>
          </cell>
        </row>
        <row r="4699">
          <cell r="B4699" t="str">
            <v>003107020100000-310702011.01</v>
          </cell>
        </row>
        <row r="4699">
          <cell r="D4699" t="str">
            <v>310702011.01</v>
          </cell>
        </row>
        <row r="4700">
          <cell r="B4700" t="str">
            <v>003107020120000-310702012</v>
          </cell>
        </row>
        <row r="4700">
          <cell r="D4700" t="str">
            <v>310702012</v>
          </cell>
        </row>
        <row r="4701">
          <cell r="B4701" t="str">
            <v>003107020120000-310702012.01</v>
          </cell>
        </row>
        <row r="4701">
          <cell r="D4701" t="str">
            <v>310702012.01</v>
          </cell>
        </row>
        <row r="4702">
          <cell r="B4702" t="str">
            <v>003107020130000-310702013</v>
          </cell>
        </row>
        <row r="4702">
          <cell r="D4702" t="str">
            <v>310702013</v>
          </cell>
        </row>
        <row r="4703">
          <cell r="B4703" t="str">
            <v>003107020140000-310702014</v>
          </cell>
        </row>
        <row r="4703">
          <cell r="D4703" t="str">
            <v>310702014</v>
          </cell>
        </row>
        <row r="4704">
          <cell r="B4704" t="str">
            <v>003107020150000-310702015</v>
          </cell>
        </row>
        <row r="4704">
          <cell r="D4704" t="str">
            <v>310702015</v>
          </cell>
        </row>
        <row r="4705">
          <cell r="B4705" t="str">
            <v>003107020150000-310702015.10</v>
          </cell>
        </row>
        <row r="4705">
          <cell r="D4705" t="str">
            <v>310702015.10</v>
          </cell>
        </row>
        <row r="4706">
          <cell r="B4706" t="str">
            <v>003107020150000-310702015.20</v>
          </cell>
        </row>
        <row r="4706">
          <cell r="D4706" t="str">
            <v>310702015.20</v>
          </cell>
        </row>
        <row r="4707">
          <cell r="B4707" t="str">
            <v>003107020160000-310702016</v>
          </cell>
        </row>
        <row r="4707">
          <cell r="D4707" t="str">
            <v>310702016</v>
          </cell>
        </row>
        <row r="4708">
          <cell r="B4708" t="str">
            <v>003107020170000-310702017</v>
          </cell>
        </row>
        <row r="4708">
          <cell r="D4708" t="str">
            <v>310702017</v>
          </cell>
        </row>
        <row r="4709">
          <cell r="B4709" t="str">
            <v>003107020180000-310702018</v>
          </cell>
        </row>
        <row r="4709">
          <cell r="D4709" t="str">
            <v>310702018</v>
          </cell>
        </row>
        <row r="4710">
          <cell r="B4710" t="str">
            <v>003107020180100-310702018.10</v>
          </cell>
        </row>
        <row r="4710">
          <cell r="D4710" t="str">
            <v>310702018.10</v>
          </cell>
        </row>
        <row r="4711">
          <cell r="B4711" t="str">
            <v>003107020190000-310702019</v>
          </cell>
        </row>
        <row r="4711">
          <cell r="D4711" t="str">
            <v>310702019</v>
          </cell>
        </row>
        <row r="4712">
          <cell r="B4712" t="str">
            <v>003107020200000-310702020</v>
          </cell>
        </row>
        <row r="4712">
          <cell r="D4712" t="str">
            <v>310702020</v>
          </cell>
        </row>
        <row r="4713">
          <cell r="B4713" t="str">
            <v>003107020200001-310702020.01</v>
          </cell>
        </row>
        <row r="4713">
          <cell r="D4713" t="str">
            <v>310702020.01</v>
          </cell>
        </row>
        <row r="4714">
          <cell r="B4714" t="str">
            <v>003107020200000-310702020.10</v>
          </cell>
        </row>
        <row r="4714">
          <cell r="D4714" t="str">
            <v>310702020.10</v>
          </cell>
        </row>
        <row r="4715">
          <cell r="B4715" t="str">
            <v>003107020210000-310702021</v>
          </cell>
        </row>
        <row r="4715">
          <cell r="D4715" t="str">
            <v>310702021</v>
          </cell>
        </row>
        <row r="4716">
          <cell r="B4716" t="str">
            <v>003107020210100-310702021.10</v>
          </cell>
        </row>
        <row r="4716">
          <cell r="D4716" t="str">
            <v>310702021.10</v>
          </cell>
        </row>
        <row r="4717">
          <cell r="B4717" t="str">
            <v>003107020220000-310702022</v>
          </cell>
        </row>
        <row r="4717">
          <cell r="D4717" t="str">
            <v>310702022</v>
          </cell>
        </row>
        <row r="4718">
          <cell r="B4718" t="str">
            <v>003107020220100-310702022.10</v>
          </cell>
        </row>
        <row r="4718">
          <cell r="D4718" t="str">
            <v>310702022.10</v>
          </cell>
        </row>
        <row r="4719">
          <cell r="B4719" t="str">
            <v>003107020050000-310702023</v>
          </cell>
        </row>
        <row r="4719">
          <cell r="D4719" t="str">
            <v>310702023</v>
          </cell>
        </row>
        <row r="4720">
          <cell r="B4720" t="str">
            <v/>
          </cell>
        </row>
        <row r="4720">
          <cell r="D4720" t="str">
            <v>3108</v>
          </cell>
        </row>
        <row r="4721">
          <cell r="B4721" t="str">
            <v>003108000010000-310800001</v>
          </cell>
        </row>
        <row r="4721">
          <cell r="D4721" t="str">
            <v>310800001</v>
          </cell>
        </row>
        <row r="4722">
          <cell r="B4722" t="str">
            <v>003108000020000-310800002</v>
          </cell>
        </row>
        <row r="4722">
          <cell r="D4722" t="str">
            <v>310800002</v>
          </cell>
        </row>
        <row r="4723">
          <cell r="B4723" t="str">
            <v>重庆待定价项目-未入库</v>
          </cell>
        </row>
        <row r="4723">
          <cell r="D4723" t="str">
            <v>310800003</v>
          </cell>
        </row>
        <row r="4724">
          <cell r="B4724" t="str">
            <v/>
          </cell>
        </row>
        <row r="4724">
          <cell r="D4724" t="str">
            <v>310800004</v>
          </cell>
        </row>
        <row r="4725">
          <cell r="B4725" t="str">
            <v>003108000040000-310800004a</v>
          </cell>
        </row>
        <row r="4725">
          <cell r="D4725" t="str">
            <v>310800004a</v>
          </cell>
        </row>
        <row r="4726">
          <cell r="B4726" t="str">
            <v>003108000040000-310800004b</v>
          </cell>
        </row>
        <row r="4726">
          <cell r="D4726" t="str">
            <v>310800004b</v>
          </cell>
        </row>
        <row r="4727">
          <cell r="B4727" t="str">
            <v>003108000040000-310800004b.01</v>
          </cell>
        </row>
        <row r="4727">
          <cell r="D4727" t="str">
            <v>310800004b.01</v>
          </cell>
        </row>
        <row r="4728">
          <cell r="B4728" t="str">
            <v>003108000040000-310800004c</v>
          </cell>
        </row>
        <row r="4728">
          <cell r="D4728" t="str">
            <v>310800004c</v>
          </cell>
        </row>
        <row r="4729">
          <cell r="B4729" t="str">
            <v>003108000040000-310800004c.01</v>
          </cell>
        </row>
        <row r="4729">
          <cell r="D4729" t="str">
            <v>310800004c.01</v>
          </cell>
        </row>
        <row r="4730">
          <cell r="B4730" t="str">
            <v/>
          </cell>
        </row>
        <row r="4730">
          <cell r="D4730" t="str">
            <v>310800005</v>
          </cell>
        </row>
        <row r="4731">
          <cell r="B4731" t="str">
            <v>003108000050001-310800005a</v>
          </cell>
        </row>
        <row r="4731">
          <cell r="D4731" t="str">
            <v>310800005a</v>
          </cell>
        </row>
        <row r="4732">
          <cell r="B4732" t="str">
            <v>003108000050000-310800005b</v>
          </cell>
        </row>
        <row r="4732">
          <cell r="D4732" t="str">
            <v>310800005b</v>
          </cell>
        </row>
        <row r="4733">
          <cell r="B4733" t="str">
            <v>003108000050000-310800005b.01</v>
          </cell>
        </row>
        <row r="4733">
          <cell r="D4733" t="str">
            <v>310800005b.01</v>
          </cell>
        </row>
        <row r="4734">
          <cell r="B4734" t="str">
            <v>003108000050000-310800005b.02</v>
          </cell>
        </row>
        <row r="4734">
          <cell r="D4734" t="str">
            <v>310800005b.02</v>
          </cell>
        </row>
        <row r="4735">
          <cell r="B4735" t="str">
            <v>003108000050000-310800005c</v>
          </cell>
        </row>
        <row r="4735">
          <cell r="D4735" t="str">
            <v>310800005c</v>
          </cell>
        </row>
        <row r="4736">
          <cell r="B4736" t="str">
            <v>003108000060000-310800006</v>
          </cell>
        </row>
        <row r="4736">
          <cell r="D4736" t="str">
            <v>310800006</v>
          </cell>
        </row>
        <row r="4737">
          <cell r="B4737" t="str">
            <v>003108000060100-310800006.10</v>
          </cell>
        </row>
        <row r="4737">
          <cell r="D4737" t="str">
            <v>310800006.10</v>
          </cell>
        </row>
        <row r="4738">
          <cell r="B4738" t="str">
            <v>003108000060200-310800006.20</v>
          </cell>
        </row>
        <row r="4738">
          <cell r="D4738" t="str">
            <v>310800006.20</v>
          </cell>
        </row>
        <row r="4739">
          <cell r="B4739" t="str">
            <v>003108000060300-310800006.30</v>
          </cell>
        </row>
        <row r="4739">
          <cell r="D4739" t="str">
            <v>310800006.30</v>
          </cell>
        </row>
        <row r="4740">
          <cell r="B4740" t="str">
            <v/>
          </cell>
        </row>
        <row r="4740">
          <cell r="D4740" t="str">
            <v>310800007</v>
          </cell>
        </row>
        <row r="4741">
          <cell r="B4741" t="str">
            <v>003108000070000-310800007a</v>
          </cell>
        </row>
        <row r="4741">
          <cell r="D4741" t="str">
            <v>310800007a</v>
          </cell>
        </row>
        <row r="4742">
          <cell r="B4742" t="str">
            <v>003108000070100-310800007b</v>
          </cell>
        </row>
        <row r="4742">
          <cell r="D4742" t="str">
            <v>310800007b</v>
          </cell>
        </row>
        <row r="4743">
          <cell r="B4743" t="str">
            <v/>
          </cell>
        </row>
        <row r="4743">
          <cell r="D4743" t="str">
            <v>310800008</v>
          </cell>
        </row>
        <row r="4744">
          <cell r="B4744" t="str">
            <v>003108000080000-310800008a</v>
          </cell>
        </row>
        <row r="4744">
          <cell r="D4744" t="str">
            <v>310800008a</v>
          </cell>
        </row>
        <row r="4745">
          <cell r="B4745" t="str">
            <v>003108000080000-310800008b</v>
          </cell>
        </row>
        <row r="4745">
          <cell r="D4745" t="str">
            <v>310800008b</v>
          </cell>
        </row>
        <row r="4746">
          <cell r="B4746" t="str">
            <v>003108000080000-310800008c</v>
          </cell>
        </row>
        <row r="4746">
          <cell r="D4746" t="str">
            <v>310800008c</v>
          </cell>
        </row>
        <row r="4747">
          <cell r="B4747" t="str">
            <v>003108000090000-310800009</v>
          </cell>
        </row>
        <row r="4747">
          <cell r="D4747" t="str">
            <v>310800009</v>
          </cell>
        </row>
        <row r="4748">
          <cell r="B4748" t="str">
            <v>003108000090100-310800009.10</v>
          </cell>
        </row>
        <row r="4748">
          <cell r="D4748" t="str">
            <v>310800009.10</v>
          </cell>
        </row>
        <row r="4749">
          <cell r="B4749" t="str">
            <v>003108000090200-310800009.20</v>
          </cell>
        </row>
        <row r="4749">
          <cell r="D4749" t="str">
            <v>310800009.20</v>
          </cell>
        </row>
        <row r="4750">
          <cell r="B4750" t="str">
            <v>003108000090300-310800009.30</v>
          </cell>
        </row>
        <row r="4750">
          <cell r="D4750" t="str">
            <v>310800009.30</v>
          </cell>
        </row>
        <row r="4751">
          <cell r="B4751" t="str">
            <v>003108000100000-310800010</v>
          </cell>
        </row>
        <row r="4751">
          <cell r="D4751" t="str">
            <v>310800010</v>
          </cell>
        </row>
        <row r="4752">
          <cell r="B4752" t="str">
            <v>003108000100000-310800010.01</v>
          </cell>
        </row>
        <row r="4752">
          <cell r="D4752" t="str">
            <v>310800010.01</v>
          </cell>
        </row>
        <row r="4753">
          <cell r="B4753" t="str">
            <v>003108000100000-310800010.02</v>
          </cell>
        </row>
        <row r="4753">
          <cell r="D4753" t="str">
            <v>310800010.02</v>
          </cell>
        </row>
        <row r="4754">
          <cell r="B4754" t="str">
            <v>003108000110000-310800011</v>
          </cell>
        </row>
        <row r="4754">
          <cell r="D4754" t="str">
            <v>310800011</v>
          </cell>
        </row>
        <row r="4755">
          <cell r="B4755" t="str">
            <v>003108000110100-310800011.10</v>
          </cell>
        </row>
        <row r="4755">
          <cell r="D4755" t="str">
            <v>310800011.10</v>
          </cell>
        </row>
        <row r="4756">
          <cell r="B4756" t="str">
            <v>003108000110200-310800011.20</v>
          </cell>
        </row>
        <row r="4756">
          <cell r="D4756" t="str">
            <v>310800011.20</v>
          </cell>
        </row>
        <row r="4757">
          <cell r="B4757" t="str">
            <v>003108000120000-310800012</v>
          </cell>
        </row>
        <row r="4757">
          <cell r="D4757" t="str">
            <v>310800012</v>
          </cell>
        </row>
        <row r="4758">
          <cell r="B4758" t="str">
            <v>003108000130000-310800013</v>
          </cell>
        </row>
        <row r="4758">
          <cell r="D4758" t="str">
            <v>310800013</v>
          </cell>
        </row>
        <row r="4759">
          <cell r="B4759" t="str">
            <v>003108000140000-310800014</v>
          </cell>
        </row>
        <row r="4759">
          <cell r="D4759" t="str">
            <v>310800014</v>
          </cell>
        </row>
        <row r="4760">
          <cell r="B4760" t="str">
            <v>003108000150000-310800015</v>
          </cell>
        </row>
        <row r="4760">
          <cell r="D4760" t="str">
            <v>310800015</v>
          </cell>
        </row>
        <row r="4761">
          <cell r="B4761" t="str">
            <v>003108000160000-310800016</v>
          </cell>
        </row>
        <row r="4761">
          <cell r="D4761" t="str">
            <v>310800016</v>
          </cell>
        </row>
        <row r="4762">
          <cell r="B4762" t="str">
            <v>003108000160000-310800016.01</v>
          </cell>
        </row>
        <row r="4762">
          <cell r="D4762" t="str">
            <v>310800016.01</v>
          </cell>
        </row>
        <row r="4763">
          <cell r="B4763" t="str">
            <v>003108000160100-310800016.10</v>
          </cell>
        </row>
        <row r="4763">
          <cell r="D4763" t="str">
            <v>310800016.10</v>
          </cell>
        </row>
        <row r="4764">
          <cell r="B4764" t="str">
            <v>003108000160100-310800016.20</v>
          </cell>
        </row>
        <row r="4764">
          <cell r="D4764" t="str">
            <v>310800016.20</v>
          </cell>
        </row>
        <row r="4765">
          <cell r="B4765" t="str">
            <v>003108000160200-310800016.30</v>
          </cell>
        </row>
        <row r="4765">
          <cell r="D4765" t="str">
            <v>310800016.30</v>
          </cell>
        </row>
        <row r="4766">
          <cell r="B4766" t="str">
            <v>003108000170000-310800017</v>
          </cell>
        </row>
        <row r="4766">
          <cell r="D4766" t="str">
            <v>310800017</v>
          </cell>
        </row>
        <row r="4767">
          <cell r="B4767" t="str">
            <v>003108000180000-310800018</v>
          </cell>
        </row>
        <row r="4767">
          <cell r="D4767" t="str">
            <v>310800018</v>
          </cell>
        </row>
        <row r="4768">
          <cell r="B4768" t="str">
            <v>重庆待定价项目-未入库</v>
          </cell>
        </row>
        <row r="4768">
          <cell r="D4768" t="str">
            <v>310800019</v>
          </cell>
        </row>
        <row r="4769">
          <cell r="B4769" t="str">
            <v>重庆待定价项目-未入库</v>
          </cell>
        </row>
        <row r="4769">
          <cell r="D4769" t="str">
            <v>310800019.10</v>
          </cell>
        </row>
        <row r="4770">
          <cell r="B4770" t="str">
            <v>重庆待定价项目-未入库</v>
          </cell>
        </row>
        <row r="4770">
          <cell r="D4770" t="str">
            <v>310800019.20</v>
          </cell>
        </row>
        <row r="4771">
          <cell r="B4771" t="str">
            <v>003108000200000-310800020</v>
          </cell>
        </row>
        <row r="4771">
          <cell r="D4771" t="str">
            <v>310800020</v>
          </cell>
        </row>
        <row r="4772">
          <cell r="B4772" t="str">
            <v>003108000200100-310800020.10</v>
          </cell>
        </row>
        <row r="4772">
          <cell r="D4772" t="str">
            <v>310800020.10</v>
          </cell>
        </row>
        <row r="4773">
          <cell r="B4773" t="str">
            <v>003108000200200-310800020.20</v>
          </cell>
        </row>
        <row r="4773">
          <cell r="D4773" t="str">
            <v>310800020.20</v>
          </cell>
        </row>
        <row r="4774">
          <cell r="B4774" t="str">
            <v>003108000210000-310800021</v>
          </cell>
        </row>
        <row r="4774">
          <cell r="D4774" t="str">
            <v>310800021</v>
          </cell>
        </row>
        <row r="4775">
          <cell r="B4775" t="str">
            <v>003108000210100-310800021.10</v>
          </cell>
        </row>
        <row r="4775">
          <cell r="D4775" t="str">
            <v>310800021.10</v>
          </cell>
        </row>
        <row r="4776">
          <cell r="B4776" t="str">
            <v>003108000210200-310800021.20</v>
          </cell>
        </row>
        <row r="4776">
          <cell r="D4776" t="str">
            <v>310800021.20</v>
          </cell>
        </row>
        <row r="4777">
          <cell r="B4777" t="str">
            <v>003108000220000-310800022</v>
          </cell>
        </row>
        <row r="4777">
          <cell r="D4777" t="str">
            <v>310800022</v>
          </cell>
        </row>
        <row r="4778">
          <cell r="B4778" t="str">
            <v>003108000230000-310800023</v>
          </cell>
        </row>
        <row r="4778">
          <cell r="D4778" t="str">
            <v>310800023</v>
          </cell>
        </row>
        <row r="4779">
          <cell r="B4779" t="str">
            <v>003108000230100-310800023.10</v>
          </cell>
        </row>
        <row r="4779">
          <cell r="D4779" t="str">
            <v>310800023.10</v>
          </cell>
        </row>
        <row r="4780">
          <cell r="B4780" t="str">
            <v>003108000230200-310800023.20</v>
          </cell>
        </row>
        <row r="4780">
          <cell r="D4780" t="str">
            <v>310800023.20</v>
          </cell>
        </row>
        <row r="4781">
          <cell r="B4781" t="str">
            <v>003108000240000-310800024</v>
          </cell>
        </row>
        <row r="4781">
          <cell r="D4781" t="str">
            <v>310800024</v>
          </cell>
        </row>
        <row r="4782">
          <cell r="B4782" t="str">
            <v>003108000240100-310800024.10</v>
          </cell>
        </row>
        <row r="4782">
          <cell r="D4782" t="str">
            <v>310800024.10</v>
          </cell>
        </row>
        <row r="4783">
          <cell r="B4783" t="str">
            <v>003108000250000-310800025</v>
          </cell>
        </row>
        <row r="4783">
          <cell r="D4783" t="str">
            <v>310800025</v>
          </cell>
        </row>
        <row r="4784">
          <cell r="B4784" t="str">
            <v>003108000260000-310800026</v>
          </cell>
        </row>
        <row r="4784">
          <cell r="D4784" t="str">
            <v>310800026</v>
          </cell>
        </row>
        <row r="4785">
          <cell r="B4785" t="str">
            <v>003108000270000-310800027</v>
          </cell>
        </row>
        <row r="4785">
          <cell r="D4785" t="str">
            <v>310800027</v>
          </cell>
        </row>
        <row r="4786">
          <cell r="B4786" t="str">
            <v>002707000010000-310800028</v>
          </cell>
        </row>
        <row r="4786">
          <cell r="D4786" t="str">
            <v>310800028</v>
          </cell>
        </row>
        <row r="4787">
          <cell r="B4787" t="str">
            <v>002707000010000-310800028.10</v>
          </cell>
        </row>
        <row r="4787">
          <cell r="D4787" t="str">
            <v>310800028.10</v>
          </cell>
        </row>
        <row r="4788">
          <cell r="B4788" t="str">
            <v>002707000010000-310800028.20</v>
          </cell>
        </row>
        <row r="4788">
          <cell r="D4788" t="str">
            <v>310800028.20</v>
          </cell>
        </row>
        <row r="4789">
          <cell r="B4789" t="str">
            <v>002707000010000-310800028.30</v>
          </cell>
        </row>
        <row r="4789">
          <cell r="D4789" t="str">
            <v>310800028.30</v>
          </cell>
        </row>
        <row r="4790">
          <cell r="B4790" t="str">
            <v>503108000270000-310800029</v>
          </cell>
        </row>
        <row r="4790">
          <cell r="D4790" t="str">
            <v>310800029</v>
          </cell>
        </row>
        <row r="4791">
          <cell r="B4791" t="str">
            <v>003108000070000-310800030</v>
          </cell>
        </row>
        <row r="4791">
          <cell r="D4791" t="str">
            <v>310800030</v>
          </cell>
        </row>
        <row r="4792">
          <cell r="B4792" t="str">
            <v/>
          </cell>
        </row>
        <row r="4792">
          <cell r="D4792" t="str">
            <v>3109</v>
          </cell>
        </row>
        <row r="4793">
          <cell r="B4793" t="str">
            <v>503300000010000-3109.01</v>
          </cell>
        </row>
        <row r="4793">
          <cell r="D4793" t="str">
            <v>3109.01</v>
          </cell>
        </row>
        <row r="4794">
          <cell r="B4794" t="str">
            <v>001214000010000-3109.02</v>
          </cell>
        </row>
        <row r="4794">
          <cell r="D4794" t="str">
            <v>3109.02</v>
          </cell>
        </row>
        <row r="4795">
          <cell r="B4795" t="str">
            <v/>
          </cell>
        </row>
        <row r="4795">
          <cell r="D4795" t="str">
            <v>310901</v>
          </cell>
        </row>
        <row r="4796">
          <cell r="B4796" t="str">
            <v>003109010010000-310901001</v>
          </cell>
        </row>
        <row r="4796">
          <cell r="D4796" t="str">
            <v>310901001</v>
          </cell>
        </row>
        <row r="4797">
          <cell r="B4797" t="str">
            <v>重庆待定价项目-未入库</v>
          </cell>
        </row>
        <row r="4797">
          <cell r="D4797" t="str">
            <v>310901002</v>
          </cell>
        </row>
        <row r="4798">
          <cell r="B4798" t="str">
            <v>003109010030000-310901003</v>
          </cell>
        </row>
        <row r="4798">
          <cell r="D4798" t="str">
            <v>310901003</v>
          </cell>
        </row>
        <row r="4799">
          <cell r="B4799" t="str">
            <v>003109010040000-310901004</v>
          </cell>
        </row>
        <row r="4799">
          <cell r="D4799" t="str">
            <v>310901004</v>
          </cell>
        </row>
        <row r="4800">
          <cell r="B4800" t="str">
            <v>003109010050000-310901005</v>
          </cell>
        </row>
        <row r="4800">
          <cell r="D4800" t="str">
            <v>310901005</v>
          </cell>
        </row>
        <row r="4801">
          <cell r="B4801" t="str">
            <v>003109010050000-310901005.01</v>
          </cell>
        </row>
        <row r="4801">
          <cell r="D4801" t="str">
            <v>310901005.01</v>
          </cell>
        </row>
        <row r="4802">
          <cell r="B4802" t="str">
            <v>003109010060000-310901006</v>
          </cell>
        </row>
        <row r="4802">
          <cell r="D4802" t="str">
            <v>310901006</v>
          </cell>
        </row>
        <row r="4803">
          <cell r="B4803" t="str">
            <v>003109010060100-310901006.10</v>
          </cell>
        </row>
        <row r="4803">
          <cell r="D4803" t="str">
            <v>310901006.10</v>
          </cell>
        </row>
        <row r="4804">
          <cell r="B4804" t="str">
            <v>003109010060200-310901006.20</v>
          </cell>
        </row>
        <row r="4804">
          <cell r="D4804" t="str">
            <v>310901006.20</v>
          </cell>
        </row>
        <row r="4805">
          <cell r="B4805" t="str">
            <v>003109010060300-310901006.30</v>
          </cell>
        </row>
        <row r="4805">
          <cell r="D4805" t="str">
            <v>310901006.30</v>
          </cell>
        </row>
        <row r="4806">
          <cell r="B4806" t="str">
            <v>003109010070000-310901007</v>
          </cell>
        </row>
        <row r="4806">
          <cell r="D4806" t="str">
            <v>310901007</v>
          </cell>
        </row>
        <row r="4807">
          <cell r="B4807" t="str">
            <v>003109010070100-310901007.10</v>
          </cell>
        </row>
        <row r="4807">
          <cell r="D4807" t="str">
            <v>310901007.10</v>
          </cell>
        </row>
        <row r="4808">
          <cell r="B4808" t="str">
            <v>003109010070200-310901007.20</v>
          </cell>
        </row>
        <row r="4808">
          <cell r="D4808" t="str">
            <v>310901007.20</v>
          </cell>
        </row>
        <row r="4809">
          <cell r="B4809" t="str">
            <v>003109010070300-310901007.30</v>
          </cell>
        </row>
        <row r="4809">
          <cell r="D4809" t="str">
            <v>310901007.30</v>
          </cell>
        </row>
        <row r="4810">
          <cell r="B4810" t="str">
            <v>003109010080000-310901008</v>
          </cell>
        </row>
        <row r="4810">
          <cell r="D4810" t="str">
            <v>310901008</v>
          </cell>
        </row>
        <row r="4811">
          <cell r="B4811" t="str">
            <v>003109010080600-310901008.01</v>
          </cell>
        </row>
        <row r="4811">
          <cell r="D4811" t="str">
            <v>310901008.01</v>
          </cell>
        </row>
        <row r="4812">
          <cell r="B4812" t="str">
            <v>003109010080700-310901008.02</v>
          </cell>
        </row>
        <row r="4812">
          <cell r="D4812" t="str">
            <v>310901008.02</v>
          </cell>
        </row>
        <row r="4813">
          <cell r="B4813" t="str">
            <v>003109010080100-310901008.10</v>
          </cell>
        </row>
        <row r="4813">
          <cell r="D4813" t="str">
            <v>310901008.10</v>
          </cell>
        </row>
        <row r="4814">
          <cell r="B4814" t="str">
            <v>003109010080200-310901008.20</v>
          </cell>
        </row>
        <row r="4814">
          <cell r="D4814" t="str">
            <v>310901008.20</v>
          </cell>
        </row>
        <row r="4815">
          <cell r="B4815" t="str">
            <v>003109010080300-310901008.30</v>
          </cell>
        </row>
        <row r="4815">
          <cell r="D4815" t="str">
            <v>310901008.30</v>
          </cell>
        </row>
        <row r="4816">
          <cell r="B4816" t="str">
            <v>003109010080300-310901008.40</v>
          </cell>
        </row>
        <row r="4816">
          <cell r="D4816" t="str">
            <v>310901008.40</v>
          </cell>
        </row>
        <row r="4817">
          <cell r="B4817" t="str">
            <v>003109010080400-310901008.50</v>
          </cell>
        </row>
        <row r="4817">
          <cell r="D4817" t="str">
            <v>310901008.50</v>
          </cell>
        </row>
        <row r="4818">
          <cell r="B4818" t="str">
            <v>003109010080500-310901008.60</v>
          </cell>
        </row>
        <row r="4818">
          <cell r="D4818" t="str">
            <v>310901008.60</v>
          </cell>
        </row>
        <row r="4819">
          <cell r="B4819" t="str">
            <v>003109010080600-310901008.70</v>
          </cell>
        </row>
        <row r="4819">
          <cell r="D4819" t="str">
            <v>310901008.70</v>
          </cell>
        </row>
        <row r="4820">
          <cell r="B4820" t="str">
            <v>003109010080700-310901008.80</v>
          </cell>
        </row>
        <row r="4820">
          <cell r="D4820" t="str">
            <v>310901008.80</v>
          </cell>
        </row>
        <row r="4821">
          <cell r="B4821" t="str">
            <v>003109010090000-310901009</v>
          </cell>
        </row>
        <row r="4821">
          <cell r="D4821" t="str">
            <v>310901009</v>
          </cell>
        </row>
        <row r="4822">
          <cell r="B4822" t="str">
            <v>003109010090100-310901009.10</v>
          </cell>
        </row>
        <row r="4822">
          <cell r="D4822" t="str">
            <v>310901009.10</v>
          </cell>
        </row>
        <row r="4823">
          <cell r="B4823" t="str">
            <v>003109010090000-310901009.20</v>
          </cell>
        </row>
        <row r="4823">
          <cell r="D4823" t="str">
            <v>310901009.20</v>
          </cell>
        </row>
        <row r="4824">
          <cell r="B4824" t="str">
            <v>003109010100000-310901010</v>
          </cell>
        </row>
        <row r="4824">
          <cell r="D4824" t="str">
            <v>310901010</v>
          </cell>
        </row>
        <row r="4825">
          <cell r="B4825" t="str">
            <v/>
          </cell>
        </row>
        <row r="4825">
          <cell r="D4825" t="str">
            <v>310902</v>
          </cell>
        </row>
        <row r="4826">
          <cell r="B4826" t="str">
            <v>003109020010000-310902001</v>
          </cell>
        </row>
        <row r="4826">
          <cell r="D4826" t="str">
            <v>310902001</v>
          </cell>
        </row>
        <row r="4827">
          <cell r="B4827" t="str">
            <v>003109020010001-310902001.01</v>
          </cell>
        </row>
        <row r="4827">
          <cell r="D4827" t="str">
            <v>310902001.01</v>
          </cell>
        </row>
        <row r="4828">
          <cell r="B4828" t="str">
            <v>003109020020000-310902002</v>
          </cell>
        </row>
        <row r="4828">
          <cell r="D4828" t="str">
            <v>310902002</v>
          </cell>
        </row>
        <row r="4829">
          <cell r="B4829" t="str">
            <v>003109020020000-310902002.01</v>
          </cell>
        </row>
        <row r="4829">
          <cell r="D4829" t="str">
            <v>310902002.01</v>
          </cell>
        </row>
        <row r="4830">
          <cell r="B4830" t="str">
            <v>003109020030000-310902003</v>
          </cell>
        </row>
        <row r="4830">
          <cell r="D4830" t="str">
            <v>310902003</v>
          </cell>
        </row>
        <row r="4831">
          <cell r="B4831" t="str">
            <v>003109020040000-310902004</v>
          </cell>
        </row>
        <row r="4831">
          <cell r="D4831" t="str">
            <v>310902004</v>
          </cell>
        </row>
        <row r="4832">
          <cell r="B4832" t="str">
            <v>003109020050000-310902005</v>
          </cell>
        </row>
        <row r="4832">
          <cell r="D4832" t="str">
            <v>310902005</v>
          </cell>
        </row>
        <row r="4833">
          <cell r="B4833" t="str">
            <v>003109020060000-310902006</v>
          </cell>
        </row>
        <row r="4833">
          <cell r="D4833" t="str">
            <v>310902006</v>
          </cell>
        </row>
        <row r="4834">
          <cell r="B4834" t="str">
            <v>003109020060000-310902006.01</v>
          </cell>
        </row>
        <row r="4834">
          <cell r="D4834" t="str">
            <v>310902006.01</v>
          </cell>
        </row>
        <row r="4835">
          <cell r="B4835" t="str">
            <v>003109020060000-310902006.02</v>
          </cell>
        </row>
        <row r="4835">
          <cell r="D4835" t="str">
            <v>310902006.02</v>
          </cell>
        </row>
        <row r="4836">
          <cell r="B4836" t="str">
            <v>003109020060000-310902006.03</v>
          </cell>
        </row>
        <row r="4836">
          <cell r="D4836" t="str">
            <v>310902006.03</v>
          </cell>
        </row>
        <row r="4837">
          <cell r="B4837" t="str">
            <v>003109020060000-310902006.04</v>
          </cell>
        </row>
        <row r="4837">
          <cell r="D4837" t="str">
            <v>310902006.04</v>
          </cell>
        </row>
        <row r="4838">
          <cell r="B4838" t="str">
            <v>003109020060000-310902006.05</v>
          </cell>
        </row>
        <row r="4838">
          <cell r="D4838" t="str">
            <v>310902006.05</v>
          </cell>
        </row>
        <row r="4839">
          <cell r="B4839" t="str">
            <v>003109020060100-310902006.10</v>
          </cell>
        </row>
        <row r="4839">
          <cell r="D4839" t="str">
            <v>310902006.10</v>
          </cell>
        </row>
        <row r="4840">
          <cell r="B4840" t="str">
            <v>003109020060200-310902006.20</v>
          </cell>
        </row>
        <row r="4840">
          <cell r="D4840" t="str">
            <v>310902006.20</v>
          </cell>
        </row>
        <row r="4841">
          <cell r="B4841" t="str">
            <v>003109020060300-310902006.30</v>
          </cell>
        </row>
        <row r="4841">
          <cell r="D4841" t="str">
            <v>310902006.30</v>
          </cell>
        </row>
        <row r="4842">
          <cell r="B4842" t="str">
            <v>003109020060400-310902006.40</v>
          </cell>
        </row>
        <row r="4842">
          <cell r="D4842" t="str">
            <v>310902006.40</v>
          </cell>
        </row>
        <row r="4843">
          <cell r="B4843" t="str">
            <v>003109020060500-310902006.50</v>
          </cell>
        </row>
        <row r="4843">
          <cell r="D4843" t="str">
            <v>310902006.50</v>
          </cell>
        </row>
        <row r="4844">
          <cell r="B4844" t="str">
            <v>003109020060700-310902006.60</v>
          </cell>
        </row>
        <row r="4844">
          <cell r="D4844" t="str">
            <v>310902006.60</v>
          </cell>
        </row>
        <row r="4845">
          <cell r="B4845" t="str">
            <v>003109020060800-310902006.70</v>
          </cell>
        </row>
        <row r="4845">
          <cell r="D4845" t="str">
            <v>310902006.70</v>
          </cell>
        </row>
        <row r="4846">
          <cell r="B4846" t="str">
            <v>003109020060900-310902006.80</v>
          </cell>
        </row>
        <row r="4846">
          <cell r="D4846" t="str">
            <v>310902006.80</v>
          </cell>
        </row>
        <row r="4847">
          <cell r="B4847" t="str">
            <v>003109020070000-310902007</v>
          </cell>
        </row>
        <row r="4847">
          <cell r="D4847" t="str">
            <v>310902007</v>
          </cell>
        </row>
        <row r="4848">
          <cell r="B4848" t="str">
            <v>003109020070000-310902007.01</v>
          </cell>
        </row>
        <row r="4848">
          <cell r="D4848" t="str">
            <v>310902007.01</v>
          </cell>
        </row>
        <row r="4849">
          <cell r="B4849" t="str">
            <v>003109020070000-310902007.02</v>
          </cell>
        </row>
        <row r="4849">
          <cell r="D4849" t="str">
            <v>310902007.02</v>
          </cell>
        </row>
        <row r="4850">
          <cell r="B4850" t="str">
            <v>003109020070100-310902007.10</v>
          </cell>
        </row>
        <row r="4850">
          <cell r="D4850" t="str">
            <v>310902007.10</v>
          </cell>
        </row>
        <row r="4851">
          <cell r="B4851" t="str">
            <v>003109020070200-310902007.20</v>
          </cell>
        </row>
        <row r="4851">
          <cell r="D4851" t="str">
            <v>310902007.20</v>
          </cell>
        </row>
        <row r="4852">
          <cell r="B4852" t="str">
            <v>003109020070300-310902007.30</v>
          </cell>
        </row>
        <row r="4852">
          <cell r="D4852" t="str">
            <v>310902007.30</v>
          </cell>
        </row>
        <row r="4853">
          <cell r="B4853" t="str">
            <v>003109020070400-310902007.40</v>
          </cell>
        </row>
        <row r="4853">
          <cell r="D4853" t="str">
            <v>310902007.40</v>
          </cell>
        </row>
        <row r="4854">
          <cell r="B4854" t="str">
            <v>003109020080000-310902008</v>
          </cell>
        </row>
        <row r="4854">
          <cell r="D4854" t="str">
            <v>310902008</v>
          </cell>
        </row>
        <row r="4855">
          <cell r="B4855" t="str">
            <v>003109020080100-310902008.10</v>
          </cell>
        </row>
        <row r="4855">
          <cell r="D4855" t="str">
            <v>310902008.10</v>
          </cell>
        </row>
        <row r="4856">
          <cell r="B4856" t="str">
            <v>003109020080200-310902008.20</v>
          </cell>
        </row>
        <row r="4856">
          <cell r="D4856" t="str">
            <v>310902008.20</v>
          </cell>
        </row>
        <row r="4857">
          <cell r="B4857" t="str">
            <v>003109020080300-310902008.30</v>
          </cell>
        </row>
        <row r="4857">
          <cell r="D4857" t="str">
            <v>310902008.30</v>
          </cell>
        </row>
        <row r="4858">
          <cell r="B4858" t="str">
            <v>003109020090000-310902009</v>
          </cell>
        </row>
        <row r="4858">
          <cell r="D4858" t="str">
            <v>310902009</v>
          </cell>
        </row>
        <row r="4859">
          <cell r="B4859" t="str">
            <v>003109020090000-310902009.10</v>
          </cell>
        </row>
        <row r="4859">
          <cell r="D4859" t="str">
            <v>310902009.10</v>
          </cell>
        </row>
        <row r="4860">
          <cell r="B4860" t="str">
            <v>003109020020000-310902010</v>
          </cell>
        </row>
        <row r="4860">
          <cell r="D4860" t="str">
            <v>310902010</v>
          </cell>
        </row>
        <row r="4861">
          <cell r="B4861" t="str">
            <v>503109050470000-310902011</v>
          </cell>
        </row>
        <row r="4861">
          <cell r="D4861" t="str">
            <v>310902011</v>
          </cell>
        </row>
        <row r="4862">
          <cell r="B4862" t="str">
            <v>003109050260000-FPA01603</v>
          </cell>
        </row>
        <row r="4862">
          <cell r="D4862" t="str">
            <v>FPA01603</v>
          </cell>
        </row>
        <row r="4863">
          <cell r="B4863" t="str">
            <v>003109020020000-FPB05403</v>
          </cell>
        </row>
        <row r="4863">
          <cell r="D4863" t="str">
            <v>FPB05403</v>
          </cell>
        </row>
        <row r="4864">
          <cell r="B4864" t="str">
            <v/>
          </cell>
        </row>
        <row r="4864">
          <cell r="D4864" t="str">
            <v>310903</v>
          </cell>
        </row>
        <row r="4865">
          <cell r="B4865" t="str">
            <v>003109030010000-310903001</v>
          </cell>
        </row>
        <row r="4865">
          <cell r="D4865" t="str">
            <v>310903001</v>
          </cell>
        </row>
        <row r="4866">
          <cell r="B4866" t="str">
            <v>003109030020000-310903002</v>
          </cell>
        </row>
        <row r="4866">
          <cell r="D4866" t="str">
            <v>310903002</v>
          </cell>
        </row>
        <row r="4867">
          <cell r="B4867" t="str">
            <v>003109030030000-310903003</v>
          </cell>
        </row>
        <row r="4867">
          <cell r="D4867" t="str">
            <v>310903003</v>
          </cell>
        </row>
        <row r="4868">
          <cell r="B4868" t="str">
            <v>003109030030100-310903003.10</v>
          </cell>
        </row>
        <row r="4868">
          <cell r="D4868" t="str">
            <v>310903003.10</v>
          </cell>
        </row>
        <row r="4869">
          <cell r="B4869" t="str">
            <v>003109030030200-310903003.20</v>
          </cell>
        </row>
        <row r="4869">
          <cell r="D4869" t="str">
            <v>310903003.20</v>
          </cell>
        </row>
        <row r="4870">
          <cell r="B4870" t="str">
            <v>003109030040000-310903004</v>
          </cell>
        </row>
        <row r="4870">
          <cell r="D4870" t="str">
            <v>310903004</v>
          </cell>
        </row>
        <row r="4871">
          <cell r="B4871" t="str">
            <v>003109030050000-310903005</v>
          </cell>
        </row>
        <row r="4871">
          <cell r="D4871" t="str">
            <v>310903005</v>
          </cell>
        </row>
        <row r="4872">
          <cell r="B4872" t="str">
            <v>003109030050000-310903005.01</v>
          </cell>
        </row>
        <row r="4872">
          <cell r="D4872" t="str">
            <v>310903005.01</v>
          </cell>
        </row>
        <row r="4873">
          <cell r="B4873" t="str">
            <v>003109030060000-310903006</v>
          </cell>
        </row>
        <row r="4873">
          <cell r="D4873" t="str">
            <v>310903006</v>
          </cell>
        </row>
        <row r="4874">
          <cell r="B4874" t="str">
            <v>003109030070000-310903007</v>
          </cell>
        </row>
        <row r="4874">
          <cell r="D4874" t="str">
            <v>310903007</v>
          </cell>
        </row>
        <row r="4875">
          <cell r="B4875" t="str">
            <v>003109030080000-310903008</v>
          </cell>
        </row>
        <row r="4875">
          <cell r="D4875" t="str">
            <v>310903008</v>
          </cell>
        </row>
        <row r="4876">
          <cell r="B4876" t="str">
            <v>003109030080100-310903008.10</v>
          </cell>
        </row>
        <row r="4876">
          <cell r="D4876" t="str">
            <v>310903008.10</v>
          </cell>
        </row>
        <row r="4877">
          <cell r="B4877" t="str">
            <v>003109030090000-310903009</v>
          </cell>
        </row>
        <row r="4877">
          <cell r="D4877" t="str">
            <v>310903009</v>
          </cell>
        </row>
        <row r="4878">
          <cell r="B4878" t="str">
            <v>003109030090100-310903009.10</v>
          </cell>
        </row>
        <row r="4878">
          <cell r="D4878" t="str">
            <v>310903009.10</v>
          </cell>
        </row>
        <row r="4879">
          <cell r="B4879" t="str">
            <v>003109030090200-310903009.20</v>
          </cell>
        </row>
        <row r="4879">
          <cell r="D4879" t="str">
            <v>310903009.20</v>
          </cell>
        </row>
        <row r="4880">
          <cell r="B4880" t="str">
            <v>003109030090300-310903009.30</v>
          </cell>
        </row>
        <row r="4880">
          <cell r="D4880" t="str">
            <v>310903009.30</v>
          </cell>
        </row>
        <row r="4881">
          <cell r="B4881" t="str">
            <v>003109030100000-310903010</v>
          </cell>
        </row>
        <row r="4881">
          <cell r="D4881" t="str">
            <v>310903010</v>
          </cell>
        </row>
        <row r="4882">
          <cell r="B4882" t="str">
            <v>003109030100000-310903010.01</v>
          </cell>
        </row>
        <row r="4882">
          <cell r="D4882" t="str">
            <v>310903010.01</v>
          </cell>
        </row>
        <row r="4883">
          <cell r="B4883" t="str">
            <v>003109030100000-310903010.02</v>
          </cell>
        </row>
        <row r="4883">
          <cell r="D4883" t="str">
            <v>310903010.02</v>
          </cell>
        </row>
        <row r="4884">
          <cell r="B4884" t="str">
            <v>003109030100000-310903010.03</v>
          </cell>
        </row>
        <row r="4884">
          <cell r="D4884" t="str">
            <v>310903010.03</v>
          </cell>
        </row>
        <row r="4885">
          <cell r="B4885" t="str">
            <v>003109030100000-310903010.04</v>
          </cell>
        </row>
        <row r="4885">
          <cell r="D4885" t="str">
            <v>310903010.04</v>
          </cell>
        </row>
        <row r="4886">
          <cell r="B4886" t="str">
            <v>003109030100000-310903010.05</v>
          </cell>
        </row>
        <row r="4886">
          <cell r="D4886" t="str">
            <v>310903010.05</v>
          </cell>
        </row>
        <row r="4887">
          <cell r="B4887" t="str">
            <v>003109030100000-310903010.06</v>
          </cell>
        </row>
        <row r="4887">
          <cell r="D4887" t="str">
            <v>310903010.06</v>
          </cell>
        </row>
        <row r="4888">
          <cell r="B4888" t="str">
            <v>003109030100000-310903010.07</v>
          </cell>
        </row>
        <row r="4888">
          <cell r="D4888" t="str">
            <v>310903010.07</v>
          </cell>
        </row>
        <row r="4889">
          <cell r="B4889" t="str">
            <v>003109030100000-310903010.10</v>
          </cell>
        </row>
        <row r="4889">
          <cell r="D4889" t="str">
            <v>310903010.10</v>
          </cell>
        </row>
        <row r="4890">
          <cell r="B4890" t="str">
            <v>003109030100000-310903010.20</v>
          </cell>
        </row>
        <row r="4890">
          <cell r="D4890" t="str">
            <v>310903010.20</v>
          </cell>
        </row>
        <row r="4891">
          <cell r="B4891" t="str">
            <v>003109030100000-310903010.30</v>
          </cell>
        </row>
        <row r="4891">
          <cell r="D4891" t="str">
            <v>310903010.30</v>
          </cell>
        </row>
        <row r="4892">
          <cell r="B4892" t="str">
            <v>003109030100000-310903010.40</v>
          </cell>
        </row>
        <row r="4892">
          <cell r="D4892" t="str">
            <v>310903010.40</v>
          </cell>
        </row>
        <row r="4893">
          <cell r="B4893" t="str">
            <v>003109030100000-310903010.50</v>
          </cell>
        </row>
        <row r="4893">
          <cell r="D4893" t="str">
            <v>310903010.50</v>
          </cell>
        </row>
        <row r="4894">
          <cell r="B4894" t="str">
            <v>003109030110000-310903011</v>
          </cell>
        </row>
        <row r="4894">
          <cell r="D4894" t="str">
            <v>310903011</v>
          </cell>
        </row>
        <row r="4895">
          <cell r="B4895" t="str">
            <v>003109030120000-310903012</v>
          </cell>
        </row>
        <row r="4895">
          <cell r="D4895" t="str">
            <v>310903012</v>
          </cell>
        </row>
        <row r="4896">
          <cell r="B4896" t="str">
            <v>003109030120100-310903012.10</v>
          </cell>
        </row>
        <row r="4896">
          <cell r="D4896" t="str">
            <v>310903012.10</v>
          </cell>
        </row>
        <row r="4897">
          <cell r="B4897" t="str">
            <v>003109030130000-310903013</v>
          </cell>
        </row>
        <row r="4897">
          <cell r="D4897" t="str">
            <v>310903013</v>
          </cell>
        </row>
        <row r="4898">
          <cell r="B4898" t="str">
            <v>003109030130000-310903014</v>
          </cell>
        </row>
        <row r="4898">
          <cell r="D4898" t="str">
            <v>310903014</v>
          </cell>
        </row>
        <row r="4899">
          <cell r="B4899" t="str">
            <v>003109050270000-310903015</v>
          </cell>
        </row>
        <row r="4899">
          <cell r="D4899" t="str">
            <v>310903015</v>
          </cell>
        </row>
        <row r="4900">
          <cell r="B4900" t="str">
            <v>003109050270000-310903016</v>
          </cell>
        </row>
        <row r="4900">
          <cell r="D4900" t="str">
            <v>310903016</v>
          </cell>
        </row>
        <row r="4901">
          <cell r="B4901" t="str">
            <v>003109030140000-FPA01604</v>
          </cell>
        </row>
        <row r="4901">
          <cell r="D4901" t="str">
            <v>FPA01604</v>
          </cell>
        </row>
        <row r="4902">
          <cell r="B4902" t="str">
            <v/>
          </cell>
        </row>
        <row r="4902">
          <cell r="D4902" t="str">
            <v>310904</v>
          </cell>
        </row>
        <row r="4903">
          <cell r="B4903" t="str">
            <v>003109040010000-310904001</v>
          </cell>
        </row>
        <row r="4903">
          <cell r="D4903" t="str">
            <v>310904001</v>
          </cell>
        </row>
        <row r="4904">
          <cell r="B4904" t="str">
            <v>003109040010000-310904001</v>
          </cell>
        </row>
        <row r="4904">
          <cell r="D4904" t="str">
            <v>310904001</v>
          </cell>
        </row>
        <row r="4905">
          <cell r="B4905" t="str">
            <v>003109040010000-310904001.20</v>
          </cell>
        </row>
        <row r="4905">
          <cell r="D4905" t="str">
            <v>310904001.20</v>
          </cell>
        </row>
        <row r="4906">
          <cell r="B4906" t="str">
            <v>003109040010100-310904001.10</v>
          </cell>
        </row>
        <row r="4906">
          <cell r="D4906" t="str">
            <v>310904001.10</v>
          </cell>
        </row>
        <row r="4907">
          <cell r="B4907" t="str">
            <v>003109040020000-310904002</v>
          </cell>
        </row>
        <row r="4907">
          <cell r="D4907" t="str">
            <v>310904002</v>
          </cell>
        </row>
        <row r="4908">
          <cell r="B4908" t="str">
            <v>003109040030000-310904003</v>
          </cell>
        </row>
        <row r="4908">
          <cell r="D4908" t="str">
            <v>310904003</v>
          </cell>
        </row>
        <row r="4909">
          <cell r="B4909" t="str">
            <v>003109040040000-310904004</v>
          </cell>
        </row>
        <row r="4909">
          <cell r="D4909" t="str">
            <v>310904004</v>
          </cell>
        </row>
        <row r="4910">
          <cell r="B4910" t="str">
            <v>003109040050000-310904005</v>
          </cell>
        </row>
        <row r="4910">
          <cell r="D4910" t="str">
            <v>310904005</v>
          </cell>
        </row>
        <row r="4911">
          <cell r="B4911" t="str">
            <v>003109040060000-310904006</v>
          </cell>
        </row>
        <row r="4911">
          <cell r="D4911" t="str">
            <v>310904006</v>
          </cell>
        </row>
        <row r="4912">
          <cell r="B4912" t="str">
            <v>003109040060100-310904006.01</v>
          </cell>
        </row>
        <row r="4912">
          <cell r="D4912" t="str">
            <v>310904006.01</v>
          </cell>
        </row>
        <row r="4913">
          <cell r="B4913" t="str">
            <v>003109040060200-310904006.02</v>
          </cell>
        </row>
        <row r="4913">
          <cell r="D4913" t="str">
            <v>310904006.02</v>
          </cell>
        </row>
        <row r="4914">
          <cell r="B4914" t="str">
            <v>003109040070000-310904007</v>
          </cell>
        </row>
        <row r="4914">
          <cell r="D4914" t="str">
            <v>310904007</v>
          </cell>
        </row>
        <row r="4915">
          <cell r="B4915" t="str">
            <v>003109040080000-310904008</v>
          </cell>
        </row>
        <row r="4915">
          <cell r="D4915" t="str">
            <v>310904008</v>
          </cell>
        </row>
        <row r="4916">
          <cell r="B4916" t="str">
            <v>003109040020000-310904009</v>
          </cell>
        </row>
        <row r="4916">
          <cell r="D4916" t="str">
            <v>310904009</v>
          </cell>
        </row>
        <row r="4917">
          <cell r="B4917" t="str">
            <v/>
          </cell>
        </row>
        <row r="4917">
          <cell r="D4917" t="str">
            <v>310905</v>
          </cell>
        </row>
        <row r="4918">
          <cell r="B4918" t="str">
            <v>503300000010000-310905.01</v>
          </cell>
        </row>
        <row r="4918">
          <cell r="D4918" t="str">
            <v>310905.01</v>
          </cell>
        </row>
        <row r="4919">
          <cell r="B4919" t="str">
            <v>003109050010000-310905001</v>
          </cell>
        </row>
        <row r="4919">
          <cell r="D4919" t="str">
            <v>310905001</v>
          </cell>
        </row>
        <row r="4920">
          <cell r="B4920" t="str">
            <v>003109050010001-310905001.01</v>
          </cell>
        </row>
        <row r="4920">
          <cell r="D4920" t="str">
            <v>310905001.01</v>
          </cell>
        </row>
        <row r="4921">
          <cell r="B4921" t="str">
            <v>003109050020000-310905002</v>
          </cell>
        </row>
        <row r="4921">
          <cell r="D4921" t="str">
            <v>310905002</v>
          </cell>
        </row>
        <row r="4922">
          <cell r="B4922" t="str">
            <v>003109050020001-310905002.01</v>
          </cell>
        </row>
        <row r="4922">
          <cell r="D4922" t="str">
            <v>310905002.01</v>
          </cell>
        </row>
        <row r="4923">
          <cell r="B4923" t="str">
            <v>003109050030000-310905003</v>
          </cell>
        </row>
        <row r="4923">
          <cell r="D4923" t="str">
            <v>310905003</v>
          </cell>
        </row>
        <row r="4924">
          <cell r="B4924" t="str">
            <v>003109050040000-310905004</v>
          </cell>
        </row>
        <row r="4924">
          <cell r="D4924" t="str">
            <v>310905004</v>
          </cell>
        </row>
        <row r="4925">
          <cell r="B4925" t="str">
            <v>003109050040100-310905004.10</v>
          </cell>
        </row>
        <row r="4925">
          <cell r="D4925" t="str">
            <v>310905004.10</v>
          </cell>
        </row>
        <row r="4926">
          <cell r="B4926" t="str">
            <v>003109050040200-310905004.20</v>
          </cell>
        </row>
        <row r="4926">
          <cell r="D4926" t="str">
            <v>310905004.20</v>
          </cell>
        </row>
        <row r="4927">
          <cell r="B4927" t="str">
            <v/>
          </cell>
        </row>
        <row r="4927">
          <cell r="D4927" t="str">
            <v>310905005</v>
          </cell>
        </row>
        <row r="4928">
          <cell r="B4928" t="str">
            <v>003109050050300-310905005a</v>
          </cell>
        </row>
        <row r="4928">
          <cell r="D4928" t="str">
            <v>310905005a</v>
          </cell>
        </row>
        <row r="4929">
          <cell r="B4929" t="str">
            <v>003109050050400-310905005b</v>
          </cell>
        </row>
        <row r="4929">
          <cell r="D4929" t="str">
            <v>310905005b</v>
          </cell>
        </row>
        <row r="4930">
          <cell r="B4930" t="str">
            <v>003109050050300-310905005c</v>
          </cell>
        </row>
        <row r="4930">
          <cell r="D4930" t="str">
            <v>310905005c</v>
          </cell>
        </row>
        <row r="4931">
          <cell r="B4931" t="str">
            <v>003109050060000-310905006</v>
          </cell>
        </row>
        <row r="4931">
          <cell r="D4931" t="str">
            <v>310905006</v>
          </cell>
        </row>
        <row r="4932">
          <cell r="B4932" t="str">
            <v>003109050060000-310905006.01</v>
          </cell>
        </row>
        <row r="4932">
          <cell r="D4932" t="str">
            <v>310905006.01</v>
          </cell>
        </row>
        <row r="4933">
          <cell r="B4933" t="str">
            <v>003109050070000-310905007</v>
          </cell>
        </row>
        <row r="4933">
          <cell r="D4933" t="str">
            <v>310905007</v>
          </cell>
        </row>
        <row r="4934">
          <cell r="B4934" t="str">
            <v>003109050080000-310905008</v>
          </cell>
        </row>
        <row r="4934">
          <cell r="D4934" t="str">
            <v>310905008</v>
          </cell>
        </row>
        <row r="4935">
          <cell r="B4935" t="str">
            <v>003109050080100-310905008.10</v>
          </cell>
        </row>
        <row r="4935">
          <cell r="D4935" t="str">
            <v>310905008.10</v>
          </cell>
        </row>
        <row r="4936">
          <cell r="B4936" t="str">
            <v>003109050080200-310905008.20</v>
          </cell>
        </row>
        <row r="4936">
          <cell r="D4936" t="str">
            <v>310905008.20</v>
          </cell>
        </row>
        <row r="4937">
          <cell r="B4937" t="str">
            <v>003109050090000-310905009</v>
          </cell>
        </row>
        <row r="4937">
          <cell r="D4937" t="str">
            <v>310905009</v>
          </cell>
        </row>
        <row r="4938">
          <cell r="B4938" t="str">
            <v>003109050100000-310905010</v>
          </cell>
        </row>
        <row r="4938">
          <cell r="D4938" t="str">
            <v>310905010</v>
          </cell>
        </row>
        <row r="4939">
          <cell r="B4939" t="str">
            <v>003109050110000-310905011</v>
          </cell>
        </row>
        <row r="4939">
          <cell r="D4939" t="str">
            <v>310905011</v>
          </cell>
        </row>
        <row r="4940">
          <cell r="B4940" t="str">
            <v>003109050120000-310905012</v>
          </cell>
        </row>
        <row r="4940">
          <cell r="D4940" t="str">
            <v>310905012</v>
          </cell>
        </row>
        <row r="4941">
          <cell r="B4941" t="str">
            <v>003109050130000-310905013</v>
          </cell>
        </row>
        <row r="4941">
          <cell r="D4941" t="str">
            <v>310905013</v>
          </cell>
        </row>
        <row r="4942">
          <cell r="B4942" t="str">
            <v>003109050130100-310905013.10</v>
          </cell>
        </row>
        <row r="4942">
          <cell r="D4942" t="str">
            <v>310905013.10</v>
          </cell>
        </row>
        <row r="4943">
          <cell r="B4943" t="str">
            <v>003109050130200-310905013.20</v>
          </cell>
        </row>
        <row r="4943">
          <cell r="D4943" t="str">
            <v>310905013.20</v>
          </cell>
        </row>
        <row r="4944">
          <cell r="B4944" t="str">
            <v>003109050140000-310905014</v>
          </cell>
        </row>
        <row r="4944">
          <cell r="D4944" t="str">
            <v>310905014</v>
          </cell>
        </row>
        <row r="4945">
          <cell r="B4945" t="str">
            <v>重庆待定价项目-未入库</v>
          </cell>
        </row>
        <row r="4945">
          <cell r="D4945" t="str">
            <v>310905015</v>
          </cell>
        </row>
        <row r="4946">
          <cell r="B4946" t="str">
            <v>003109050160000-310905016</v>
          </cell>
        </row>
        <row r="4946">
          <cell r="D4946" t="str">
            <v>310905016</v>
          </cell>
        </row>
        <row r="4947">
          <cell r="B4947" t="str">
            <v>003109050170000-310905017</v>
          </cell>
        </row>
        <row r="4947">
          <cell r="D4947" t="str">
            <v>310905017</v>
          </cell>
        </row>
        <row r="4948">
          <cell r="B4948" t="str">
            <v>003109050180000-310905018</v>
          </cell>
        </row>
        <row r="4948">
          <cell r="D4948" t="str">
            <v>310905018</v>
          </cell>
        </row>
        <row r="4949">
          <cell r="B4949" t="str">
            <v>003109050190000-310905019</v>
          </cell>
        </row>
        <row r="4949">
          <cell r="D4949" t="str">
            <v>310905019</v>
          </cell>
        </row>
        <row r="4950">
          <cell r="B4950" t="str">
            <v>003109050190100-310905019.10</v>
          </cell>
        </row>
        <row r="4950">
          <cell r="D4950" t="str">
            <v>310905019.10</v>
          </cell>
        </row>
        <row r="4951">
          <cell r="B4951" t="str">
            <v>003109050200000-310905020</v>
          </cell>
        </row>
        <row r="4951">
          <cell r="D4951" t="str">
            <v>310905020</v>
          </cell>
        </row>
        <row r="4952">
          <cell r="B4952" t="str">
            <v>003109050200001-310905020.01</v>
          </cell>
        </row>
        <row r="4952">
          <cell r="D4952" t="str">
            <v>310905020.01</v>
          </cell>
        </row>
        <row r="4953">
          <cell r="B4953" t="str">
            <v>003109050210000-310905021</v>
          </cell>
        </row>
        <row r="4953">
          <cell r="D4953" t="str">
            <v>310905021</v>
          </cell>
        </row>
        <row r="4954">
          <cell r="B4954" t="str">
            <v>003109050210000-310905021.01</v>
          </cell>
        </row>
        <row r="4954">
          <cell r="D4954" t="str">
            <v>310905021.01</v>
          </cell>
        </row>
        <row r="4955">
          <cell r="B4955" t="str">
            <v>003109050210000-310905021.02</v>
          </cell>
        </row>
        <row r="4955">
          <cell r="D4955" t="str">
            <v>310905021.02</v>
          </cell>
        </row>
        <row r="4956">
          <cell r="B4956" t="str">
            <v>003109050220000-310905022</v>
          </cell>
        </row>
        <row r="4956">
          <cell r="D4956" t="str">
            <v>310905022</v>
          </cell>
        </row>
        <row r="4957">
          <cell r="B4957" t="str">
            <v>003109050220000-310905022.01</v>
          </cell>
        </row>
        <row r="4957">
          <cell r="D4957" t="str">
            <v>310905022.01</v>
          </cell>
        </row>
        <row r="4958">
          <cell r="B4958" t="str">
            <v>003109050220000-310905022.02</v>
          </cell>
        </row>
        <row r="4958">
          <cell r="D4958" t="str">
            <v>310905022.02</v>
          </cell>
        </row>
        <row r="4959">
          <cell r="B4959" t="str">
            <v/>
          </cell>
        </row>
        <row r="4959">
          <cell r="D4959" t="str">
            <v>310905023</v>
          </cell>
        </row>
        <row r="4960">
          <cell r="B4960" t="str">
            <v>003109050230000-310905023a</v>
          </cell>
        </row>
        <row r="4960">
          <cell r="D4960" t="str">
            <v>310905023a</v>
          </cell>
        </row>
        <row r="4961">
          <cell r="B4961" t="str">
            <v>003109050230000-310905023b</v>
          </cell>
        </row>
        <row r="4961">
          <cell r="D4961" t="str">
            <v>310905023b</v>
          </cell>
        </row>
        <row r="4962">
          <cell r="B4962" t="str">
            <v>003109050230000-310905023c</v>
          </cell>
        </row>
        <row r="4962">
          <cell r="D4962" t="str">
            <v>310905023c</v>
          </cell>
        </row>
        <row r="4963">
          <cell r="B4963" t="str">
            <v>003109050230000-310905023d</v>
          </cell>
        </row>
        <row r="4963">
          <cell r="D4963" t="str">
            <v>310905023d</v>
          </cell>
        </row>
        <row r="4964">
          <cell r="B4964" t="str">
            <v>重庆待定价项目-未入库</v>
          </cell>
        </row>
        <row r="4964">
          <cell r="D4964" t="str">
            <v>310905024</v>
          </cell>
        </row>
        <row r="4965">
          <cell r="B4965" t="str">
            <v>003109050250000-310905025</v>
          </cell>
        </row>
        <row r="4965">
          <cell r="D4965" t="str">
            <v>310905025</v>
          </cell>
        </row>
        <row r="4966">
          <cell r="B4966" t="str">
            <v>003109050250100-310905025.10</v>
          </cell>
        </row>
        <row r="4966">
          <cell r="D4966" t="str">
            <v>310905025.10</v>
          </cell>
        </row>
        <row r="4967">
          <cell r="B4967" t="str">
            <v>003109050250200-310905025.20</v>
          </cell>
        </row>
        <row r="4967">
          <cell r="D4967" t="str">
            <v>310905025.20</v>
          </cell>
        </row>
        <row r="4968">
          <cell r="B4968" t="str">
            <v>003109050250300-310905025.30</v>
          </cell>
        </row>
        <row r="4968">
          <cell r="D4968" t="str">
            <v>310905025.30</v>
          </cell>
        </row>
        <row r="4969">
          <cell r="B4969" t="str">
            <v>503109050330000-310905026</v>
          </cell>
        </row>
        <row r="4969">
          <cell r="D4969" t="str">
            <v>310905026</v>
          </cell>
        </row>
        <row r="4970">
          <cell r="B4970" t="str">
            <v>503109050330000-310905026.01</v>
          </cell>
        </row>
        <row r="4970">
          <cell r="D4970" t="str">
            <v>310905026.01</v>
          </cell>
        </row>
        <row r="4971">
          <cell r="B4971" t="str">
            <v>502503050500000-310905026.10</v>
          </cell>
        </row>
        <row r="4971">
          <cell r="D4971" t="str">
            <v>310905026.10</v>
          </cell>
        </row>
        <row r="4972">
          <cell r="B4972" t="str">
            <v>503109050460000-310905027</v>
          </cell>
        </row>
        <row r="4972">
          <cell r="D4972" t="str">
            <v>310905027</v>
          </cell>
        </row>
        <row r="4973">
          <cell r="B4973" t="str">
            <v>503109050280000-310905028</v>
          </cell>
        </row>
        <row r="4973">
          <cell r="D4973" t="str">
            <v>310905028</v>
          </cell>
        </row>
        <row r="4974">
          <cell r="B4974" t="str">
            <v>003109050080200-310905029</v>
          </cell>
        </row>
        <row r="4974">
          <cell r="D4974" t="str">
            <v>310905029</v>
          </cell>
        </row>
        <row r="4975">
          <cell r="B4975" t="str">
            <v>003310070190000-310905030</v>
          </cell>
        </row>
        <row r="4975">
          <cell r="D4975" t="str">
            <v>310905030</v>
          </cell>
        </row>
        <row r="4976">
          <cell r="B4976" t="str">
            <v>003109050060000-310905031</v>
          </cell>
        </row>
        <row r="4976">
          <cell r="D4976" t="str">
            <v>310905031</v>
          </cell>
        </row>
        <row r="4977">
          <cell r="B4977" t="str">
            <v>003109020080200-310905032</v>
          </cell>
        </row>
        <row r="4977">
          <cell r="D4977" t="str">
            <v>310905032</v>
          </cell>
        </row>
        <row r="4978">
          <cell r="B4978" t="str">
            <v>003307020040001-310605015</v>
          </cell>
        </row>
        <row r="4978">
          <cell r="D4978" t="str">
            <v>310605015</v>
          </cell>
        </row>
        <row r="4979">
          <cell r="B4979" t="str">
            <v/>
          </cell>
        </row>
        <row r="4979">
          <cell r="D4979" t="str">
            <v>3110</v>
          </cell>
        </row>
        <row r="4980">
          <cell r="B4980" t="str">
            <v>003110000010000-311000001</v>
          </cell>
        </row>
        <row r="4980">
          <cell r="D4980" t="str">
            <v>311000001</v>
          </cell>
        </row>
        <row r="4981">
          <cell r="B4981" t="str">
            <v>003110000010100-311000001.01</v>
          </cell>
        </row>
        <row r="4981">
          <cell r="D4981" t="str">
            <v>311000001.01</v>
          </cell>
        </row>
        <row r="4982">
          <cell r="B4982" t="str">
            <v>003110000020000-311000002</v>
          </cell>
        </row>
        <row r="4982">
          <cell r="D4982" t="str">
            <v>311000002</v>
          </cell>
        </row>
        <row r="4983">
          <cell r="B4983" t="str">
            <v>003110000020000-311000002</v>
          </cell>
        </row>
        <row r="4983">
          <cell r="D4983" t="str">
            <v>311000002</v>
          </cell>
        </row>
        <row r="4984">
          <cell r="B4984" t="str">
            <v>003110000030000-311000003</v>
          </cell>
        </row>
        <row r="4984">
          <cell r="D4984" t="str">
            <v>311000003</v>
          </cell>
        </row>
        <row r="4985">
          <cell r="B4985" t="str">
            <v>003110000040000-311000004</v>
          </cell>
        </row>
        <row r="4985">
          <cell r="D4985" t="str">
            <v>311000004</v>
          </cell>
        </row>
        <row r="4986">
          <cell r="B4986" t="str">
            <v>003110000050000-311000005</v>
          </cell>
        </row>
        <row r="4986">
          <cell r="D4986" t="str">
            <v>311000005</v>
          </cell>
        </row>
        <row r="4987">
          <cell r="B4987" t="str">
            <v>003110000060000-311000006</v>
          </cell>
        </row>
        <row r="4987">
          <cell r="D4987" t="str">
            <v>311000006</v>
          </cell>
        </row>
        <row r="4988">
          <cell r="B4988" t="str">
            <v>003110000060100-311000006.10</v>
          </cell>
        </row>
        <row r="4988">
          <cell r="D4988" t="str">
            <v>311000006.10</v>
          </cell>
        </row>
        <row r="4989">
          <cell r="B4989" t="str">
            <v>003110000060200-311000006.20</v>
          </cell>
        </row>
        <row r="4989">
          <cell r="D4989" t="str">
            <v>311000006.20</v>
          </cell>
        </row>
        <row r="4990">
          <cell r="B4990" t="str">
            <v>003110000070000-311000007</v>
          </cell>
        </row>
        <row r="4990">
          <cell r="D4990" t="str">
            <v>311000007</v>
          </cell>
        </row>
        <row r="4991">
          <cell r="B4991" t="str">
            <v>003110000080000-311000008</v>
          </cell>
        </row>
        <row r="4991">
          <cell r="D4991" t="str">
            <v>311000008</v>
          </cell>
        </row>
        <row r="4992">
          <cell r="B4992" t="str">
            <v>003110000090000-311000009</v>
          </cell>
        </row>
        <row r="4992">
          <cell r="D4992" t="str">
            <v>311000009</v>
          </cell>
        </row>
        <row r="4993">
          <cell r="B4993" t="str">
            <v>003110000100000-311000010</v>
          </cell>
        </row>
        <row r="4993">
          <cell r="D4993" t="str">
            <v>311000010</v>
          </cell>
        </row>
        <row r="4994">
          <cell r="B4994" t="str">
            <v>003110000110000-311000011</v>
          </cell>
        </row>
        <row r="4994">
          <cell r="D4994" t="str">
            <v>311000011</v>
          </cell>
        </row>
        <row r="4995">
          <cell r="B4995" t="str">
            <v>003110000120000-311000012</v>
          </cell>
        </row>
        <row r="4995">
          <cell r="D4995" t="str">
            <v>311000012</v>
          </cell>
        </row>
        <row r="4996">
          <cell r="B4996" t="str">
            <v>003110000120100-311000012.10</v>
          </cell>
        </row>
        <row r="4996">
          <cell r="D4996" t="str">
            <v>311000012.10</v>
          </cell>
        </row>
        <row r="4997">
          <cell r="B4997" t="str">
            <v>003110000120200-311000012.20</v>
          </cell>
        </row>
        <row r="4997">
          <cell r="D4997" t="str">
            <v>311000012.20</v>
          </cell>
        </row>
        <row r="4998">
          <cell r="B4998" t="str">
            <v>003110000120300-311000012.30</v>
          </cell>
        </row>
        <row r="4998">
          <cell r="D4998" t="str">
            <v>311000012.30</v>
          </cell>
        </row>
        <row r="4999">
          <cell r="B4999" t="str">
            <v>003110000120400-311000012.40</v>
          </cell>
        </row>
        <row r="4999">
          <cell r="D4999" t="str">
            <v>311000012.40</v>
          </cell>
        </row>
        <row r="5000">
          <cell r="B5000" t="str">
            <v>003110000130000-311000013</v>
          </cell>
        </row>
        <row r="5000">
          <cell r="D5000" t="str">
            <v>311000013</v>
          </cell>
        </row>
        <row r="5001">
          <cell r="B5001" t="str">
            <v>003110000130200-311000013.01</v>
          </cell>
        </row>
        <row r="5001">
          <cell r="D5001" t="str">
            <v>311000013.01</v>
          </cell>
        </row>
        <row r="5002">
          <cell r="B5002" t="str">
            <v>003110000140000-311000014</v>
          </cell>
        </row>
        <row r="5002">
          <cell r="D5002" t="str">
            <v>311000014</v>
          </cell>
        </row>
        <row r="5003">
          <cell r="B5003" t="str">
            <v>003110000150000-311000015</v>
          </cell>
        </row>
        <row r="5003">
          <cell r="D5003" t="str">
            <v>311000015</v>
          </cell>
        </row>
        <row r="5004">
          <cell r="B5004" t="str">
            <v>003110000150100-311000015.10</v>
          </cell>
        </row>
        <row r="5004">
          <cell r="D5004" t="str">
            <v>311000015.10</v>
          </cell>
        </row>
        <row r="5005">
          <cell r="B5005" t="str">
            <v>003110000150200-311000015.20</v>
          </cell>
        </row>
        <row r="5005">
          <cell r="D5005" t="str">
            <v>311000015.20</v>
          </cell>
        </row>
        <row r="5006">
          <cell r="B5006" t="str">
            <v>003110000160000-311000016</v>
          </cell>
        </row>
        <row r="5006">
          <cell r="D5006" t="str">
            <v>311000016</v>
          </cell>
        </row>
        <row r="5007">
          <cell r="B5007" t="str">
            <v>003110000170000-311000017</v>
          </cell>
        </row>
        <row r="5007">
          <cell r="D5007" t="str">
            <v>311000017</v>
          </cell>
        </row>
        <row r="5008">
          <cell r="B5008" t="str">
            <v>003110000170100-311000017.10</v>
          </cell>
        </row>
        <row r="5008">
          <cell r="D5008" t="str">
            <v>311000017.10</v>
          </cell>
        </row>
        <row r="5009">
          <cell r="B5009" t="str">
            <v>003110000180000-311000018</v>
          </cell>
        </row>
        <row r="5009">
          <cell r="D5009" t="str">
            <v>311000018</v>
          </cell>
        </row>
        <row r="5010">
          <cell r="B5010" t="str">
            <v>003110000190000-311000019</v>
          </cell>
        </row>
        <row r="5010">
          <cell r="D5010" t="str">
            <v>311000019</v>
          </cell>
        </row>
        <row r="5011">
          <cell r="B5011" t="str">
            <v>003110000190100-311000019.10</v>
          </cell>
        </row>
        <row r="5011">
          <cell r="D5011" t="str">
            <v>311000019.10</v>
          </cell>
        </row>
        <row r="5012">
          <cell r="B5012" t="str">
            <v>003110000190200-311000019.20</v>
          </cell>
        </row>
        <row r="5012">
          <cell r="D5012" t="str">
            <v>311000019.20</v>
          </cell>
        </row>
        <row r="5013">
          <cell r="B5013" t="str">
            <v>003110000200000-311000020</v>
          </cell>
        </row>
        <row r="5013">
          <cell r="D5013" t="str">
            <v>311000020</v>
          </cell>
        </row>
        <row r="5014">
          <cell r="B5014" t="str">
            <v>003110000200100-311000020.10</v>
          </cell>
        </row>
        <row r="5014">
          <cell r="D5014" t="str">
            <v>311000020.10</v>
          </cell>
        </row>
        <row r="5015">
          <cell r="B5015" t="str">
            <v>003110000210000-311000021</v>
          </cell>
        </row>
        <row r="5015">
          <cell r="D5015" t="str">
            <v>311000021</v>
          </cell>
        </row>
        <row r="5016">
          <cell r="B5016" t="str">
            <v>003110000220000-311000022</v>
          </cell>
        </row>
        <row r="5016">
          <cell r="D5016" t="str">
            <v>311000022</v>
          </cell>
        </row>
        <row r="5017">
          <cell r="B5017" t="str">
            <v>003110000220000-311000022.01</v>
          </cell>
        </row>
        <row r="5017">
          <cell r="D5017" t="str">
            <v>311000022.01</v>
          </cell>
        </row>
        <row r="5018">
          <cell r="B5018" t="str">
            <v>003110000230000-311000023</v>
          </cell>
        </row>
        <row r="5018">
          <cell r="D5018" t="str">
            <v>311000023</v>
          </cell>
        </row>
        <row r="5019">
          <cell r="B5019" t="str">
            <v>003110000230000-311000023</v>
          </cell>
        </row>
        <row r="5019">
          <cell r="D5019" t="str">
            <v>311000023</v>
          </cell>
        </row>
        <row r="5020">
          <cell r="B5020" t="str">
            <v>003110000230000-311000023.03</v>
          </cell>
        </row>
        <row r="5020">
          <cell r="D5020" t="str">
            <v>311000023.03</v>
          </cell>
        </row>
        <row r="5021">
          <cell r="B5021" t="str">
            <v>003110000230000-311000023.01</v>
          </cell>
        </row>
        <row r="5021">
          <cell r="D5021" t="str">
            <v>311000023.01</v>
          </cell>
        </row>
        <row r="5022">
          <cell r="B5022" t="str">
            <v>003110000230000-311000023.02</v>
          </cell>
        </row>
        <row r="5022">
          <cell r="D5022" t="str">
            <v>311000023.02</v>
          </cell>
        </row>
        <row r="5023">
          <cell r="B5023" t="str">
            <v>003110000240000-311000024</v>
          </cell>
        </row>
        <row r="5023">
          <cell r="D5023" t="str">
            <v>311000024</v>
          </cell>
        </row>
        <row r="5024">
          <cell r="B5024" t="str">
            <v>003110000250000-311000025</v>
          </cell>
        </row>
        <row r="5024">
          <cell r="D5024" t="str">
            <v>311000025</v>
          </cell>
        </row>
        <row r="5025">
          <cell r="B5025" t="str">
            <v>003110000250000-311000025.10</v>
          </cell>
        </row>
        <row r="5025">
          <cell r="D5025" t="str">
            <v>311000025.10</v>
          </cell>
        </row>
        <row r="5026">
          <cell r="B5026" t="str">
            <v>003110000260000-311000026</v>
          </cell>
        </row>
        <row r="5026">
          <cell r="D5026" t="str">
            <v>311000026</v>
          </cell>
        </row>
        <row r="5027">
          <cell r="B5027" t="str">
            <v>003110000260000-311000026</v>
          </cell>
        </row>
        <row r="5027">
          <cell r="D5027" t="str">
            <v>311000026</v>
          </cell>
        </row>
        <row r="5028">
          <cell r="B5028" t="str">
            <v>003110000260000-311000026.04</v>
          </cell>
        </row>
        <row r="5028">
          <cell r="D5028" t="str">
            <v>311000026.04</v>
          </cell>
        </row>
        <row r="5029">
          <cell r="B5029" t="str">
            <v>003110000260000-311000026.01</v>
          </cell>
        </row>
        <row r="5029">
          <cell r="D5029" t="str">
            <v>311000026.01</v>
          </cell>
        </row>
        <row r="5030">
          <cell r="B5030" t="str">
            <v>003110000260000-311000026.02</v>
          </cell>
        </row>
        <row r="5030">
          <cell r="D5030" t="str">
            <v>311000026.02</v>
          </cell>
        </row>
        <row r="5031">
          <cell r="B5031" t="str">
            <v>003110000260000-311000026.03</v>
          </cell>
        </row>
        <row r="5031">
          <cell r="D5031" t="str">
            <v>311000026.03</v>
          </cell>
        </row>
        <row r="5032">
          <cell r="B5032" t="str">
            <v>003110000270000-311000027</v>
          </cell>
        </row>
        <row r="5032">
          <cell r="D5032" t="str">
            <v>311000027</v>
          </cell>
        </row>
        <row r="5033">
          <cell r="B5033" t="str">
            <v>003110000270100-311000027.10</v>
          </cell>
        </row>
        <row r="5033">
          <cell r="D5033" t="str">
            <v>311000027.10</v>
          </cell>
        </row>
        <row r="5034">
          <cell r="B5034" t="str">
            <v>003110000280000-311000028</v>
          </cell>
        </row>
        <row r="5034">
          <cell r="D5034" t="str">
            <v>311000028</v>
          </cell>
        </row>
        <row r="5035">
          <cell r="B5035" t="str">
            <v>003110000280100-311000028.10</v>
          </cell>
        </row>
        <row r="5035">
          <cell r="D5035" t="str">
            <v>311000028.10</v>
          </cell>
        </row>
        <row r="5036">
          <cell r="B5036" t="str">
            <v>003110000290000-311000029</v>
          </cell>
        </row>
        <row r="5036">
          <cell r="D5036" t="str">
            <v>311000029</v>
          </cell>
        </row>
        <row r="5037">
          <cell r="B5037" t="str">
            <v>003110000300000-311000030</v>
          </cell>
        </row>
        <row r="5037">
          <cell r="D5037" t="str">
            <v>311000030</v>
          </cell>
        </row>
        <row r="5038">
          <cell r="B5038" t="str">
            <v>003110000310000-311000031</v>
          </cell>
        </row>
        <row r="5038">
          <cell r="D5038" t="str">
            <v>311000031</v>
          </cell>
        </row>
        <row r="5039">
          <cell r="B5039" t="str">
            <v>003110000310000-311000031.10</v>
          </cell>
        </row>
        <row r="5039">
          <cell r="D5039" t="str">
            <v>311000031.10</v>
          </cell>
        </row>
        <row r="5040">
          <cell r="B5040" t="str">
            <v>003110000320000-311000032</v>
          </cell>
        </row>
        <row r="5040">
          <cell r="D5040" t="str">
            <v>311000032</v>
          </cell>
        </row>
        <row r="5041">
          <cell r="B5041" t="str">
            <v>003110000330000-311000033</v>
          </cell>
        </row>
        <row r="5041">
          <cell r="D5041" t="str">
            <v>311000033</v>
          </cell>
        </row>
        <row r="5042">
          <cell r="B5042" t="str">
            <v>003110000340000-311000034</v>
          </cell>
        </row>
        <row r="5042">
          <cell r="D5042" t="str">
            <v>311000034</v>
          </cell>
        </row>
        <row r="5043">
          <cell r="B5043" t="str">
            <v>003110000340000-311000034.01</v>
          </cell>
        </row>
        <row r="5043">
          <cell r="D5043" t="str">
            <v>311000034.01</v>
          </cell>
        </row>
        <row r="5044">
          <cell r="B5044" t="str">
            <v>003110000340000-311000034.02</v>
          </cell>
        </row>
        <row r="5044">
          <cell r="D5044" t="str">
            <v>311000034.02</v>
          </cell>
        </row>
        <row r="5045">
          <cell r="B5045" t="str">
            <v>003110000340000-311000034.03</v>
          </cell>
        </row>
        <row r="5045">
          <cell r="D5045" t="str">
            <v>311000034.03</v>
          </cell>
        </row>
        <row r="5046">
          <cell r="B5046" t="str">
            <v>003110000340100-311000034.10</v>
          </cell>
        </row>
        <row r="5046">
          <cell r="D5046" t="str">
            <v>311000034.10</v>
          </cell>
        </row>
        <row r="5047">
          <cell r="B5047" t="str">
            <v>003110000350000-311000035</v>
          </cell>
        </row>
        <row r="5047">
          <cell r="D5047" t="str">
            <v>311000035</v>
          </cell>
        </row>
        <row r="5048">
          <cell r="B5048" t="str">
            <v>003110000350000-311000035.01</v>
          </cell>
        </row>
        <row r="5048">
          <cell r="D5048" t="str">
            <v>311000035.01</v>
          </cell>
        </row>
        <row r="5049">
          <cell r="B5049" t="str">
            <v>003110000350000-311000035.02</v>
          </cell>
        </row>
        <row r="5049">
          <cell r="D5049" t="str">
            <v>311000035.02</v>
          </cell>
        </row>
        <row r="5050">
          <cell r="B5050" t="str">
            <v>003110000350000-311000035.03</v>
          </cell>
        </row>
        <row r="5050">
          <cell r="D5050" t="str">
            <v>311000035.03</v>
          </cell>
        </row>
        <row r="5051">
          <cell r="B5051" t="str">
            <v>003110000360000-311000036</v>
          </cell>
        </row>
        <row r="5051">
          <cell r="D5051" t="str">
            <v>311000036</v>
          </cell>
        </row>
        <row r="5052">
          <cell r="B5052" t="str">
            <v>003110000370000-311000037</v>
          </cell>
        </row>
        <row r="5052">
          <cell r="D5052" t="str">
            <v>311000037</v>
          </cell>
        </row>
        <row r="5053">
          <cell r="B5053" t="str">
            <v>003110000380000-311000038</v>
          </cell>
        </row>
        <row r="5053">
          <cell r="D5053" t="str">
            <v>311000038</v>
          </cell>
        </row>
        <row r="5054">
          <cell r="B5054" t="str">
            <v>003110000390000-311000039</v>
          </cell>
        </row>
        <row r="5054">
          <cell r="D5054" t="str">
            <v>311000039</v>
          </cell>
        </row>
        <row r="5055">
          <cell r="B5055" t="str">
            <v>003110000390000-311000039.01</v>
          </cell>
        </row>
        <row r="5055">
          <cell r="D5055" t="str">
            <v>311000039.01</v>
          </cell>
        </row>
        <row r="5056">
          <cell r="B5056" t="str">
            <v>003110000390000-311000039.02</v>
          </cell>
        </row>
        <row r="5056">
          <cell r="D5056" t="str">
            <v>311000039.02</v>
          </cell>
        </row>
        <row r="5057">
          <cell r="B5057" t="str">
            <v>003110000400000-311000040</v>
          </cell>
        </row>
        <row r="5057">
          <cell r="D5057" t="str">
            <v>311000040</v>
          </cell>
        </row>
        <row r="5058">
          <cell r="B5058" t="str">
            <v>503110000480000-311000041</v>
          </cell>
        </row>
        <row r="5058">
          <cell r="D5058" t="str">
            <v>311000041</v>
          </cell>
        </row>
        <row r="5059">
          <cell r="B5059" t="str">
            <v/>
          </cell>
        </row>
        <row r="5059">
          <cell r="D5059" t="str">
            <v>3111</v>
          </cell>
        </row>
        <row r="5060">
          <cell r="B5060" t="str">
            <v>003111000010000-311100001</v>
          </cell>
        </row>
        <row r="5060">
          <cell r="D5060" t="str">
            <v>311100001</v>
          </cell>
        </row>
        <row r="5061">
          <cell r="B5061" t="str">
            <v>003111000020000-311100002</v>
          </cell>
        </row>
        <row r="5061">
          <cell r="D5061" t="str">
            <v>311100002</v>
          </cell>
        </row>
        <row r="5062">
          <cell r="B5062" t="str">
            <v>003111000030000-311100003</v>
          </cell>
        </row>
        <row r="5062">
          <cell r="D5062" t="str">
            <v>311100003</v>
          </cell>
        </row>
        <row r="5063">
          <cell r="B5063" t="str">
            <v>003111000040000-311100004</v>
          </cell>
        </row>
        <row r="5063">
          <cell r="D5063" t="str">
            <v>311100004</v>
          </cell>
        </row>
        <row r="5064">
          <cell r="B5064" t="str">
            <v>003111000050000-311100005</v>
          </cell>
        </row>
        <row r="5064">
          <cell r="D5064" t="str">
            <v>311100005</v>
          </cell>
        </row>
        <row r="5065">
          <cell r="B5065" t="str">
            <v>003111000060000-3111000060000</v>
          </cell>
        </row>
        <row r="5065">
          <cell r="D5065">
            <v>3111000060000</v>
          </cell>
        </row>
        <row r="5066">
          <cell r="B5066" t="str">
            <v>003111000060100-3111000060100</v>
          </cell>
        </row>
        <row r="5066">
          <cell r="D5066">
            <v>3111000060100</v>
          </cell>
        </row>
        <row r="5067">
          <cell r="B5067" t="str">
            <v>003111000060200-3111000060200</v>
          </cell>
        </row>
        <row r="5067">
          <cell r="D5067">
            <v>3111000060200</v>
          </cell>
        </row>
        <row r="5068">
          <cell r="B5068" t="str">
            <v/>
          </cell>
        </row>
        <row r="5068">
          <cell r="D5068" t="str">
            <v>311100006</v>
          </cell>
        </row>
        <row r="5069">
          <cell r="B5069" t="str">
            <v/>
          </cell>
        </row>
        <row r="5069">
          <cell r="D5069" t="str">
            <v>311100006.10</v>
          </cell>
        </row>
        <row r="5070">
          <cell r="B5070" t="str">
            <v/>
          </cell>
        </row>
        <row r="5070">
          <cell r="D5070" t="str">
            <v>311100006.20</v>
          </cell>
        </row>
        <row r="5071">
          <cell r="B5071" t="str">
            <v/>
          </cell>
        </row>
        <row r="5071">
          <cell r="D5071" t="str">
            <v>311100006.30</v>
          </cell>
        </row>
        <row r="5072">
          <cell r="B5072" t="str">
            <v/>
          </cell>
        </row>
        <row r="5072">
          <cell r="D5072" t="str">
            <v>311100007</v>
          </cell>
        </row>
        <row r="5073">
          <cell r="B5073" t="str">
            <v>003111000080000-311100008</v>
          </cell>
        </row>
        <row r="5073">
          <cell r="D5073" t="str">
            <v>311100008</v>
          </cell>
        </row>
        <row r="5074">
          <cell r="B5074" t="str">
            <v>003111000090000-311100009</v>
          </cell>
        </row>
        <row r="5074">
          <cell r="D5074" t="str">
            <v>311100009</v>
          </cell>
        </row>
        <row r="5075">
          <cell r="B5075" t="str">
            <v>003111000090000-311100009.10</v>
          </cell>
        </row>
        <row r="5075">
          <cell r="D5075" t="str">
            <v>311100009.10</v>
          </cell>
        </row>
        <row r="5076">
          <cell r="B5076" t="str">
            <v>003111000100000-311100010</v>
          </cell>
        </row>
        <row r="5076">
          <cell r="D5076" t="str">
            <v>311100010</v>
          </cell>
        </row>
        <row r="5077">
          <cell r="B5077" t="str">
            <v>003111000100000-311100010.01</v>
          </cell>
        </row>
        <row r="5077">
          <cell r="D5077" t="str">
            <v>311100010.01</v>
          </cell>
        </row>
        <row r="5078">
          <cell r="B5078" t="str">
            <v>003111000100100-311100010.10</v>
          </cell>
        </row>
        <row r="5078">
          <cell r="D5078" t="str">
            <v>311100010.10</v>
          </cell>
        </row>
        <row r="5079">
          <cell r="B5079" t="str">
            <v>重庆待定价项目-未入库</v>
          </cell>
        </row>
        <row r="5079">
          <cell r="D5079" t="str">
            <v>311100011</v>
          </cell>
        </row>
        <row r="5080">
          <cell r="B5080" t="str">
            <v>重庆待定价项目-未入库</v>
          </cell>
        </row>
        <row r="5080">
          <cell r="D5080" t="str">
            <v>311100012</v>
          </cell>
        </row>
        <row r="5081">
          <cell r="B5081" t="str">
            <v>003111000130000-311100013</v>
          </cell>
        </row>
        <row r="5081">
          <cell r="D5081" t="str">
            <v>311100013</v>
          </cell>
        </row>
        <row r="5082">
          <cell r="B5082" t="str">
            <v>003111000140000-311100014</v>
          </cell>
        </row>
        <row r="5082">
          <cell r="D5082" t="str">
            <v>311100014</v>
          </cell>
        </row>
        <row r="5083">
          <cell r="B5083" t="str">
            <v>003111000150000-311100015</v>
          </cell>
        </row>
        <row r="5083">
          <cell r="D5083" t="str">
            <v>311100015</v>
          </cell>
        </row>
        <row r="5084">
          <cell r="B5084" t="str">
            <v>003111000160000-311100016</v>
          </cell>
        </row>
        <row r="5084">
          <cell r="D5084" t="str">
            <v>311100016</v>
          </cell>
        </row>
        <row r="5085">
          <cell r="B5085" t="str">
            <v>003111000170000-311100017</v>
          </cell>
        </row>
        <row r="5085">
          <cell r="D5085" t="str">
            <v>311100017</v>
          </cell>
        </row>
        <row r="5086">
          <cell r="B5086" t="str">
            <v>003111000170000-311100017.01</v>
          </cell>
        </row>
        <row r="5086">
          <cell r="D5086" t="str">
            <v>311100017.01</v>
          </cell>
        </row>
        <row r="5087">
          <cell r="B5087" t="str">
            <v>003111000170000-311100017.02</v>
          </cell>
        </row>
        <row r="5087">
          <cell r="D5087" t="str">
            <v>311100017.02</v>
          </cell>
        </row>
        <row r="5088">
          <cell r="B5088" t="str">
            <v>003111000180000-311100018</v>
          </cell>
        </row>
        <row r="5088">
          <cell r="D5088" t="str">
            <v>311100018</v>
          </cell>
        </row>
        <row r="5089">
          <cell r="B5089" t="str">
            <v/>
          </cell>
        </row>
        <row r="5089">
          <cell r="D5089" t="str">
            <v>311100019</v>
          </cell>
        </row>
        <row r="5090">
          <cell r="B5090" t="str">
            <v>003111000200000-FSB02701</v>
          </cell>
        </row>
        <row r="5090">
          <cell r="D5090" t="str">
            <v>FSB02701</v>
          </cell>
        </row>
        <row r="5091">
          <cell r="B5091" t="str">
            <v>003111000230000-KSS16701</v>
          </cell>
        </row>
        <row r="5091">
          <cell r="D5091" t="str">
            <v>KSS16701</v>
          </cell>
        </row>
        <row r="5092">
          <cell r="B5092" t="str">
            <v/>
          </cell>
        </row>
        <row r="5092">
          <cell r="D5092" t="str">
            <v>3112</v>
          </cell>
        </row>
        <row r="5093">
          <cell r="B5093" t="str">
            <v/>
          </cell>
        </row>
        <row r="5093">
          <cell r="D5093" t="str">
            <v>HT</v>
          </cell>
        </row>
        <row r="5094">
          <cell r="B5094" t="str">
            <v>503112000000001-3112.01</v>
          </cell>
        </row>
        <row r="5094">
          <cell r="D5094" t="str">
            <v>3112.01</v>
          </cell>
        </row>
        <row r="5095">
          <cell r="B5095" t="str">
            <v/>
          </cell>
        </row>
        <row r="5095">
          <cell r="D5095" t="str">
            <v>311201</v>
          </cell>
        </row>
        <row r="5096">
          <cell r="B5096" t="str">
            <v>503112010000002-311201.01</v>
          </cell>
        </row>
        <row r="5096">
          <cell r="D5096" t="str">
            <v>311201.01</v>
          </cell>
        </row>
        <row r="5097">
          <cell r="B5097" t="str">
            <v>003112010010000-311201001</v>
          </cell>
        </row>
        <row r="5097">
          <cell r="D5097" t="str">
            <v>311201001</v>
          </cell>
        </row>
        <row r="5098">
          <cell r="B5098" t="str">
            <v>003112010010100-311201001.10</v>
          </cell>
        </row>
        <row r="5098">
          <cell r="D5098" t="str">
            <v>311201001.10</v>
          </cell>
        </row>
        <row r="5099">
          <cell r="B5099" t="str">
            <v>003112010010200-311201001.20</v>
          </cell>
        </row>
        <row r="5099">
          <cell r="D5099" t="str">
            <v>311201001.20</v>
          </cell>
        </row>
        <row r="5100">
          <cell r="B5100" t="str">
            <v>003112010010300-311201001.30</v>
          </cell>
        </row>
        <row r="5100">
          <cell r="D5100" t="str">
            <v>311201001.30</v>
          </cell>
        </row>
        <row r="5101">
          <cell r="B5101" t="str">
            <v>003112010020000-311201002</v>
          </cell>
        </row>
        <row r="5101">
          <cell r="D5101" t="str">
            <v>311201002</v>
          </cell>
        </row>
        <row r="5102">
          <cell r="B5102" t="str">
            <v>003112010030000-311201003</v>
          </cell>
        </row>
        <row r="5102">
          <cell r="D5102" t="str">
            <v>311201003</v>
          </cell>
        </row>
        <row r="5103">
          <cell r="B5103" t="str">
            <v>003112010030100-311201003.10</v>
          </cell>
        </row>
        <row r="5103">
          <cell r="D5103" t="str">
            <v>311201003.10</v>
          </cell>
        </row>
        <row r="5104">
          <cell r="B5104" t="str">
            <v>003112010030200-311201003.20</v>
          </cell>
        </row>
        <row r="5104">
          <cell r="D5104" t="str">
            <v>311201003.20</v>
          </cell>
        </row>
        <row r="5105">
          <cell r="B5105" t="str">
            <v>003112010040000-311201004</v>
          </cell>
        </row>
        <row r="5105">
          <cell r="D5105" t="str">
            <v>311201004</v>
          </cell>
        </row>
        <row r="5106">
          <cell r="B5106" t="str">
            <v>003112010040001-311201004.01</v>
          </cell>
        </row>
        <row r="5106">
          <cell r="D5106" t="str">
            <v>311201004.01</v>
          </cell>
        </row>
        <row r="5107">
          <cell r="B5107" t="str">
            <v>003112010050000-311201005</v>
          </cell>
        </row>
        <row r="5107">
          <cell r="D5107" t="str">
            <v>311201005</v>
          </cell>
        </row>
        <row r="5108">
          <cell r="B5108" t="str">
            <v>003112010050000-311201005.01</v>
          </cell>
        </row>
        <row r="5108">
          <cell r="D5108" t="str">
            <v>311201005.01</v>
          </cell>
        </row>
        <row r="5109">
          <cell r="B5109" t="str">
            <v>003112010060000-311201006</v>
          </cell>
        </row>
        <row r="5109">
          <cell r="D5109" t="str">
            <v>311201006</v>
          </cell>
        </row>
        <row r="5110">
          <cell r="B5110" t="str">
            <v>003112010070000-311201007</v>
          </cell>
        </row>
        <row r="5110">
          <cell r="D5110" t="str">
            <v>311201007</v>
          </cell>
        </row>
        <row r="5111">
          <cell r="B5111" t="str">
            <v>003112010070100-311201007.10</v>
          </cell>
        </row>
        <row r="5111">
          <cell r="D5111" t="str">
            <v>311201007.10</v>
          </cell>
        </row>
        <row r="5112">
          <cell r="B5112" t="str">
            <v>003112010080000-311201008</v>
          </cell>
        </row>
        <row r="5112">
          <cell r="D5112" t="str">
            <v>311201008</v>
          </cell>
        </row>
        <row r="5113">
          <cell r="B5113" t="str">
            <v>003112010080100-311201008.10</v>
          </cell>
        </row>
        <row r="5113">
          <cell r="D5113" t="str">
            <v>311201008.10</v>
          </cell>
        </row>
        <row r="5114">
          <cell r="B5114" t="str">
            <v>003112010080200-311201008.20</v>
          </cell>
        </row>
        <row r="5114">
          <cell r="D5114" t="str">
            <v>311201008.20</v>
          </cell>
        </row>
        <row r="5115">
          <cell r="B5115" t="str">
            <v>003112010090000-311201009</v>
          </cell>
        </row>
        <row r="5115">
          <cell r="D5115" t="str">
            <v>311201009</v>
          </cell>
        </row>
        <row r="5116">
          <cell r="B5116" t="str">
            <v>003112010090200-311201009.10</v>
          </cell>
        </row>
        <row r="5116">
          <cell r="D5116" t="str">
            <v>311201009.10</v>
          </cell>
        </row>
        <row r="5117">
          <cell r="B5117" t="str">
            <v>003112010090100-311201009.20</v>
          </cell>
        </row>
        <row r="5117">
          <cell r="D5117" t="str">
            <v>311201009.20</v>
          </cell>
        </row>
        <row r="5118">
          <cell r="B5118" t="str">
            <v>003112010090300-311201009.30</v>
          </cell>
        </row>
        <row r="5118">
          <cell r="D5118" t="str">
            <v>311201009.30</v>
          </cell>
        </row>
        <row r="5119">
          <cell r="B5119" t="str">
            <v>003112010100000-311201010</v>
          </cell>
        </row>
        <row r="5119">
          <cell r="D5119" t="str">
            <v>311201010</v>
          </cell>
        </row>
        <row r="5120">
          <cell r="B5120" t="str">
            <v>003112010110000-311201011</v>
          </cell>
        </row>
        <row r="5120">
          <cell r="D5120" t="str">
            <v>311201011</v>
          </cell>
        </row>
        <row r="5121">
          <cell r="B5121" t="str">
            <v>003112010120000-311201012</v>
          </cell>
        </row>
        <row r="5121">
          <cell r="D5121" t="str">
            <v>311201012</v>
          </cell>
        </row>
        <row r="5122">
          <cell r="B5122" t="str">
            <v>003112010130000-311201013</v>
          </cell>
        </row>
        <row r="5122">
          <cell r="D5122" t="str">
            <v>311201013</v>
          </cell>
        </row>
        <row r="5123">
          <cell r="B5123" t="str">
            <v>003112010140000-311201014</v>
          </cell>
        </row>
        <row r="5123">
          <cell r="D5123" t="str">
            <v>311201014</v>
          </cell>
        </row>
        <row r="5124">
          <cell r="B5124" t="str">
            <v>003112010150000-311201015</v>
          </cell>
        </row>
        <row r="5124">
          <cell r="D5124" t="str">
            <v>311201015</v>
          </cell>
        </row>
        <row r="5125">
          <cell r="B5125" t="str">
            <v>003112010150000-311201015.01</v>
          </cell>
        </row>
        <row r="5125">
          <cell r="D5125" t="str">
            <v>311201015.01</v>
          </cell>
        </row>
        <row r="5126">
          <cell r="B5126" t="str">
            <v>003112010150100-311201015.02</v>
          </cell>
        </row>
        <row r="5126">
          <cell r="D5126" t="str">
            <v>311201015.02</v>
          </cell>
        </row>
        <row r="5127">
          <cell r="B5127" t="str">
            <v>003112010150200-311201015.03</v>
          </cell>
        </row>
        <row r="5127">
          <cell r="D5127" t="str">
            <v>311201015.03</v>
          </cell>
        </row>
        <row r="5128">
          <cell r="B5128" t="str">
            <v>003112010160000-311201016</v>
          </cell>
        </row>
        <row r="5128">
          <cell r="D5128" t="str">
            <v>311201016</v>
          </cell>
        </row>
        <row r="5129">
          <cell r="B5129" t="str">
            <v>003112010170000-311201017</v>
          </cell>
        </row>
        <row r="5129">
          <cell r="D5129" t="str">
            <v>311201017</v>
          </cell>
        </row>
        <row r="5130">
          <cell r="B5130" t="str">
            <v>003112010180000-311201018</v>
          </cell>
        </row>
        <row r="5130">
          <cell r="D5130" t="str">
            <v>311201018</v>
          </cell>
        </row>
        <row r="5131">
          <cell r="B5131" t="str">
            <v>003112010190000-311201019</v>
          </cell>
        </row>
        <row r="5131">
          <cell r="D5131" t="str">
            <v>311201019</v>
          </cell>
        </row>
        <row r="5132">
          <cell r="B5132" t="str">
            <v>003112010190000-311201019.01</v>
          </cell>
        </row>
        <row r="5132">
          <cell r="D5132" t="str">
            <v>311201019.01</v>
          </cell>
        </row>
        <row r="5133">
          <cell r="B5133" t="str">
            <v/>
          </cell>
        </row>
        <row r="5133">
          <cell r="D5133" t="str">
            <v>311201020</v>
          </cell>
        </row>
        <row r="5134">
          <cell r="B5134" t="str">
            <v>003112010200300-311201020a</v>
          </cell>
        </row>
        <row r="5134">
          <cell r="D5134" t="str">
            <v>311201020a</v>
          </cell>
        </row>
        <row r="5135">
          <cell r="B5135" t="str">
            <v>003112010200200-311201020b</v>
          </cell>
        </row>
        <row r="5135">
          <cell r="D5135" t="str">
            <v>311201020b</v>
          </cell>
        </row>
        <row r="5136">
          <cell r="B5136" t="str">
            <v>003112010200100-311201020c</v>
          </cell>
        </row>
        <row r="5136">
          <cell r="D5136" t="str">
            <v>311201020c</v>
          </cell>
        </row>
        <row r="5137">
          <cell r="B5137" t="str">
            <v>503112011030000-311201020e</v>
          </cell>
        </row>
        <row r="5137">
          <cell r="D5137" t="str">
            <v>311201020e</v>
          </cell>
        </row>
        <row r="5138">
          <cell r="B5138" t="str">
            <v>003112010210000-311201021</v>
          </cell>
        </row>
        <row r="5138">
          <cell r="D5138" t="str">
            <v>311201021</v>
          </cell>
        </row>
        <row r="5139">
          <cell r="B5139" t="str">
            <v>003112010220000-311201022</v>
          </cell>
        </row>
        <row r="5139">
          <cell r="D5139" t="str">
            <v>311201022</v>
          </cell>
        </row>
        <row r="5140">
          <cell r="B5140" t="str">
            <v/>
          </cell>
        </row>
        <row r="5140">
          <cell r="D5140" t="str">
            <v>311201023</v>
          </cell>
        </row>
        <row r="5141">
          <cell r="B5141" t="str">
            <v/>
          </cell>
        </row>
        <row r="5141">
          <cell r="D5141" t="str">
            <v>311201023.01</v>
          </cell>
        </row>
        <row r="5142">
          <cell r="B5142" t="str">
            <v>重庆待定价项目-未入库</v>
          </cell>
        </row>
        <row r="5142">
          <cell r="D5142" t="str">
            <v>311201024</v>
          </cell>
        </row>
        <row r="5143">
          <cell r="B5143" t="str">
            <v>003112010250000-311201025</v>
          </cell>
        </row>
        <row r="5143">
          <cell r="D5143" t="str">
            <v>311201025</v>
          </cell>
        </row>
        <row r="5144">
          <cell r="B5144" t="str">
            <v/>
          </cell>
        </row>
        <row r="5144">
          <cell r="D5144" t="str">
            <v>311201026</v>
          </cell>
        </row>
        <row r="5145">
          <cell r="B5145" t="str">
            <v/>
          </cell>
        </row>
        <row r="5145">
          <cell r="D5145" t="str">
            <v>311201027</v>
          </cell>
        </row>
        <row r="5146">
          <cell r="B5146" t="str">
            <v>003112010280000-311201028</v>
          </cell>
        </row>
        <row r="5146">
          <cell r="D5146" t="str">
            <v>311201028</v>
          </cell>
        </row>
        <row r="5147">
          <cell r="B5147" t="str">
            <v>003112010290000-311201029</v>
          </cell>
        </row>
        <row r="5147">
          <cell r="D5147" t="str">
            <v>311201029</v>
          </cell>
        </row>
        <row r="5148">
          <cell r="B5148" t="str">
            <v/>
          </cell>
        </row>
        <row r="5148">
          <cell r="D5148" t="str">
            <v>311201030</v>
          </cell>
        </row>
        <row r="5149">
          <cell r="B5149" t="str">
            <v/>
          </cell>
        </row>
        <row r="5149">
          <cell r="D5149" t="str">
            <v>311201030.10</v>
          </cell>
        </row>
        <row r="5150">
          <cell r="B5150" t="str">
            <v>003112010310000-311201031</v>
          </cell>
        </row>
        <row r="5150">
          <cell r="D5150" t="str">
            <v>311201031</v>
          </cell>
        </row>
        <row r="5151">
          <cell r="B5151" t="str">
            <v>003112010320000-311201032</v>
          </cell>
        </row>
        <row r="5151">
          <cell r="D5151" t="str">
            <v>311201032</v>
          </cell>
        </row>
        <row r="5152">
          <cell r="B5152" t="str">
            <v>重庆待定价项目-未入库</v>
          </cell>
        </row>
        <row r="5152">
          <cell r="D5152" t="str">
            <v>311201033</v>
          </cell>
        </row>
        <row r="5153">
          <cell r="B5153" t="str">
            <v/>
          </cell>
        </row>
        <row r="5153">
          <cell r="D5153" t="str">
            <v>HUH66301</v>
          </cell>
        </row>
        <row r="5154">
          <cell r="B5154" t="str">
            <v>003112010350000-311201035</v>
          </cell>
        </row>
        <row r="5154">
          <cell r="D5154" t="str">
            <v>311201035</v>
          </cell>
        </row>
        <row r="5155">
          <cell r="B5155" t="str">
            <v>重庆待定价项目-未入库</v>
          </cell>
        </row>
        <row r="5155">
          <cell r="D5155" t="str">
            <v>311201036</v>
          </cell>
        </row>
        <row r="5156">
          <cell r="B5156" t="str">
            <v/>
          </cell>
        </row>
        <row r="5156">
          <cell r="D5156" t="str">
            <v>311201037</v>
          </cell>
        </row>
        <row r="5157">
          <cell r="B5157" t="str">
            <v>003112010380000-311201038</v>
          </cell>
        </row>
        <row r="5157">
          <cell r="D5157" t="str">
            <v>311201038</v>
          </cell>
        </row>
        <row r="5158">
          <cell r="B5158" t="str">
            <v>003112010390000-311201039</v>
          </cell>
        </row>
        <row r="5158">
          <cell r="D5158" t="str">
            <v>311201039</v>
          </cell>
        </row>
        <row r="5159">
          <cell r="B5159" t="str">
            <v/>
          </cell>
        </row>
        <row r="5159">
          <cell r="D5159" t="str">
            <v>311201040</v>
          </cell>
        </row>
        <row r="5160">
          <cell r="B5160" t="str">
            <v/>
          </cell>
        </row>
        <row r="5160">
          <cell r="D5160" t="str">
            <v>311201040b</v>
          </cell>
        </row>
        <row r="5161">
          <cell r="B5161" t="str">
            <v>003112010400000-311201040c</v>
          </cell>
        </row>
        <row r="5161">
          <cell r="D5161" t="str">
            <v>311201040c</v>
          </cell>
        </row>
        <row r="5162">
          <cell r="B5162" t="str">
            <v>003112010400000-311201040c.10</v>
          </cell>
        </row>
        <row r="5162">
          <cell r="D5162" t="str">
            <v>311201040c.10</v>
          </cell>
        </row>
        <row r="5163">
          <cell r="B5163" t="str">
            <v/>
          </cell>
        </row>
        <row r="5163">
          <cell r="D5163" t="str">
            <v>311201041</v>
          </cell>
        </row>
        <row r="5164">
          <cell r="B5164" t="str">
            <v/>
          </cell>
        </row>
        <row r="5164">
          <cell r="D5164" t="str">
            <v>311201041.01</v>
          </cell>
        </row>
        <row r="5165">
          <cell r="B5165" t="str">
            <v/>
          </cell>
        </row>
        <row r="5165">
          <cell r="D5165" t="str">
            <v>311201041.02</v>
          </cell>
        </row>
        <row r="5166">
          <cell r="B5166" t="str">
            <v>重庆待定价项目-未入库</v>
          </cell>
        </row>
        <row r="5166">
          <cell r="D5166" t="str">
            <v>311201042</v>
          </cell>
        </row>
        <row r="5167">
          <cell r="B5167" t="str">
            <v/>
          </cell>
        </row>
        <row r="5167">
          <cell r="D5167" t="str">
            <v>311201043</v>
          </cell>
        </row>
        <row r="5168">
          <cell r="B5168" t="str">
            <v/>
          </cell>
        </row>
        <row r="5168">
          <cell r="D5168" t="str">
            <v>311201043.01</v>
          </cell>
        </row>
        <row r="5169">
          <cell r="B5169" t="str">
            <v/>
          </cell>
        </row>
        <row r="5169">
          <cell r="D5169" t="str">
            <v>311201043.02</v>
          </cell>
        </row>
        <row r="5170">
          <cell r="B5170" t="str">
            <v>003112010430000-3112010430001</v>
          </cell>
        </row>
        <row r="5170">
          <cell r="D5170" t="str">
            <v>3112010430001</v>
          </cell>
        </row>
        <row r="5171">
          <cell r="B5171" t="str">
            <v>003112010430000-3112010430002</v>
          </cell>
        </row>
        <row r="5171">
          <cell r="D5171" t="str">
            <v>3112010430002</v>
          </cell>
        </row>
        <row r="5172">
          <cell r="B5172" t="str">
            <v/>
          </cell>
        </row>
        <row r="5172">
          <cell r="D5172" t="str">
            <v>311201044</v>
          </cell>
        </row>
        <row r="5173">
          <cell r="B5173" t="str">
            <v/>
          </cell>
        </row>
        <row r="5173">
          <cell r="D5173" t="str">
            <v>311201045</v>
          </cell>
        </row>
        <row r="5174">
          <cell r="B5174" t="str">
            <v/>
          </cell>
        </row>
        <row r="5174">
          <cell r="D5174" t="str">
            <v>311201046</v>
          </cell>
        </row>
        <row r="5175">
          <cell r="B5175" t="str">
            <v/>
          </cell>
        </row>
        <row r="5175">
          <cell r="D5175" t="str">
            <v>311201046.01</v>
          </cell>
        </row>
        <row r="5176">
          <cell r="B5176" t="str">
            <v>003112010470000-311201047</v>
          </cell>
        </row>
        <row r="5176">
          <cell r="D5176" t="str">
            <v>311201047</v>
          </cell>
        </row>
        <row r="5177">
          <cell r="B5177" t="str">
            <v>003112010470100-311201047.10</v>
          </cell>
        </row>
        <row r="5177">
          <cell r="D5177" t="str">
            <v>311201047.10</v>
          </cell>
        </row>
        <row r="5178">
          <cell r="B5178" t="str">
            <v>003112010480000-311201048</v>
          </cell>
        </row>
        <row r="5178">
          <cell r="D5178" t="str">
            <v>311201048</v>
          </cell>
        </row>
        <row r="5179">
          <cell r="B5179" t="str">
            <v>003112010480001-311201048.01</v>
          </cell>
        </row>
        <row r="5179">
          <cell r="D5179" t="str">
            <v>311201048.01</v>
          </cell>
        </row>
        <row r="5180">
          <cell r="B5180" t="str">
            <v>003112010480100-311201048.10</v>
          </cell>
        </row>
        <row r="5180">
          <cell r="D5180" t="str">
            <v>311201048.10</v>
          </cell>
        </row>
        <row r="5181">
          <cell r="B5181" t="str">
            <v>003112010490000-311201049</v>
          </cell>
        </row>
        <row r="5181">
          <cell r="D5181" t="str">
            <v>311201049</v>
          </cell>
        </row>
        <row r="5182">
          <cell r="B5182" t="str">
            <v>003112010490100-311201049.10</v>
          </cell>
        </row>
        <row r="5182">
          <cell r="D5182" t="str">
            <v>311201049.10</v>
          </cell>
        </row>
        <row r="5183">
          <cell r="B5183" t="str">
            <v>003112010500000-311201050</v>
          </cell>
        </row>
        <row r="5183">
          <cell r="D5183" t="str">
            <v>311201050</v>
          </cell>
        </row>
        <row r="5184">
          <cell r="B5184" t="str">
            <v>003112010500100-311201050.10</v>
          </cell>
        </row>
        <row r="5184">
          <cell r="D5184" t="str">
            <v>311201050.10</v>
          </cell>
        </row>
        <row r="5185">
          <cell r="B5185" t="str">
            <v>003112010510000-311201051</v>
          </cell>
        </row>
        <row r="5185">
          <cell r="D5185" t="str">
            <v>311201051</v>
          </cell>
        </row>
        <row r="5186">
          <cell r="B5186" t="str">
            <v>003112010520000-311201052</v>
          </cell>
        </row>
        <row r="5186">
          <cell r="D5186" t="str">
            <v>311201052</v>
          </cell>
        </row>
        <row r="5187">
          <cell r="B5187" t="str">
            <v>003112010520000-311201052.10</v>
          </cell>
        </row>
        <row r="5187">
          <cell r="D5187" t="str">
            <v>311201052.10</v>
          </cell>
        </row>
        <row r="5188">
          <cell r="B5188" t="str">
            <v>003112010530000-311201053</v>
          </cell>
        </row>
        <row r="5188">
          <cell r="D5188" t="str">
            <v>311201053</v>
          </cell>
        </row>
        <row r="5189">
          <cell r="B5189" t="str">
            <v>003112010530001-311201053.01</v>
          </cell>
        </row>
        <row r="5189">
          <cell r="D5189" t="str">
            <v>311201053.01</v>
          </cell>
        </row>
        <row r="5190">
          <cell r="B5190" t="str">
            <v>003112010530002-311201053.02</v>
          </cell>
        </row>
        <row r="5190">
          <cell r="D5190" t="str">
            <v>311201053.02</v>
          </cell>
        </row>
        <row r="5191">
          <cell r="B5191" t="str">
            <v>003112010530003-311201053.03</v>
          </cell>
        </row>
        <row r="5191">
          <cell r="D5191" t="str">
            <v>311201053.03</v>
          </cell>
        </row>
        <row r="5192">
          <cell r="B5192" t="str">
            <v>003112010530004-311201053.04</v>
          </cell>
        </row>
        <row r="5192">
          <cell r="D5192" t="str">
            <v>311201053.04</v>
          </cell>
        </row>
        <row r="5193">
          <cell r="B5193" t="str">
            <v/>
          </cell>
        </row>
        <row r="5193">
          <cell r="D5193" t="str">
            <v>311201054</v>
          </cell>
        </row>
        <row r="5194">
          <cell r="B5194" t="str">
            <v/>
          </cell>
        </row>
        <row r="5194">
          <cell r="D5194" t="str">
            <v>311201055</v>
          </cell>
        </row>
        <row r="5195">
          <cell r="B5195" t="str">
            <v/>
          </cell>
        </row>
        <row r="5195">
          <cell r="D5195" t="str">
            <v>311201056</v>
          </cell>
        </row>
        <row r="5196">
          <cell r="B5196" t="str">
            <v/>
          </cell>
        </row>
        <row r="5196">
          <cell r="D5196" t="str">
            <v>311201056.01</v>
          </cell>
        </row>
        <row r="5197">
          <cell r="B5197" t="str">
            <v>003112010570000-311201057</v>
          </cell>
        </row>
        <row r="5197">
          <cell r="D5197" t="str">
            <v>311201057</v>
          </cell>
        </row>
        <row r="5198">
          <cell r="B5198" t="str">
            <v>003112010570100-311201057.01</v>
          </cell>
        </row>
        <row r="5198">
          <cell r="D5198" t="str">
            <v>311201057.01</v>
          </cell>
        </row>
        <row r="5199">
          <cell r="B5199" t="str">
            <v>003112010570200-311201057.10</v>
          </cell>
        </row>
        <row r="5199">
          <cell r="D5199" t="str">
            <v>311201057.10</v>
          </cell>
        </row>
        <row r="5200">
          <cell r="B5200" t="str">
            <v>003112010570200-311201057.20</v>
          </cell>
        </row>
        <row r="5200">
          <cell r="D5200" t="str">
            <v>311201057.20</v>
          </cell>
        </row>
        <row r="5201">
          <cell r="B5201" t="str">
            <v>003112010580000-311201058</v>
          </cell>
        </row>
        <row r="5201">
          <cell r="D5201" t="str">
            <v>311201058</v>
          </cell>
        </row>
        <row r="5202">
          <cell r="B5202" t="str">
            <v>003112010580100-311201058.10</v>
          </cell>
        </row>
        <row r="5202">
          <cell r="D5202" t="str">
            <v>311201058.10</v>
          </cell>
        </row>
        <row r="5203">
          <cell r="B5203" t="str">
            <v/>
          </cell>
        </row>
        <row r="5203">
          <cell r="D5203" t="str">
            <v>311201059</v>
          </cell>
        </row>
        <row r="5204">
          <cell r="B5204" t="str">
            <v/>
          </cell>
        </row>
        <row r="5204">
          <cell r="D5204" t="str">
            <v>311201060</v>
          </cell>
        </row>
        <row r="5205">
          <cell r="B5205" t="str">
            <v/>
          </cell>
        </row>
        <row r="5205">
          <cell r="D5205" t="str">
            <v>311201061</v>
          </cell>
        </row>
        <row r="5206">
          <cell r="B5206" t="str">
            <v/>
          </cell>
        </row>
        <row r="5206">
          <cell r="D5206" t="str">
            <v>311201062</v>
          </cell>
        </row>
        <row r="5207">
          <cell r="B5207" t="str">
            <v/>
          </cell>
        </row>
        <row r="5207">
          <cell r="D5207" t="str">
            <v>311201062.01</v>
          </cell>
        </row>
        <row r="5208">
          <cell r="B5208" t="str">
            <v/>
          </cell>
        </row>
        <row r="5208">
          <cell r="D5208" t="str">
            <v>311201062.10</v>
          </cell>
        </row>
        <row r="5209">
          <cell r="B5209" t="str">
            <v/>
          </cell>
        </row>
        <row r="5209">
          <cell r="D5209" t="str">
            <v>311201062.20</v>
          </cell>
        </row>
        <row r="5210">
          <cell r="B5210" t="str">
            <v/>
          </cell>
        </row>
        <row r="5210">
          <cell r="D5210" t="str">
            <v>311201063</v>
          </cell>
        </row>
        <row r="5211">
          <cell r="B5211" t="str">
            <v/>
          </cell>
        </row>
        <row r="5211">
          <cell r="D5211" t="str">
            <v>311201063.01</v>
          </cell>
        </row>
        <row r="5212">
          <cell r="B5212" t="str">
            <v/>
          </cell>
        </row>
        <row r="5212">
          <cell r="D5212" t="str">
            <v>311201063.10</v>
          </cell>
        </row>
        <row r="5213">
          <cell r="B5213" t="str">
            <v>003112010640000-311201064</v>
          </cell>
        </row>
        <row r="5213">
          <cell r="D5213" t="str">
            <v>311201064</v>
          </cell>
        </row>
        <row r="5214">
          <cell r="B5214" t="str">
            <v>003112010640000-311201064.01</v>
          </cell>
        </row>
        <row r="5214">
          <cell r="D5214" t="str">
            <v>311201064.01</v>
          </cell>
        </row>
        <row r="5215">
          <cell r="B5215" t="str">
            <v>003112010640000-311201064.02</v>
          </cell>
        </row>
        <row r="5215">
          <cell r="D5215" t="str">
            <v>311201064.02</v>
          </cell>
        </row>
        <row r="5216">
          <cell r="B5216" t="str">
            <v>003112010640100-311201064.10</v>
          </cell>
        </row>
        <row r="5216">
          <cell r="D5216" t="str">
            <v>311201064.10</v>
          </cell>
        </row>
        <row r="5217">
          <cell r="B5217" t="str">
            <v>003112010640200-311201064.20</v>
          </cell>
        </row>
        <row r="5217">
          <cell r="D5217" t="str">
            <v>311201064.20</v>
          </cell>
        </row>
        <row r="5218">
          <cell r="B5218" t="str">
            <v>003112010640300-311201064.30</v>
          </cell>
        </row>
        <row r="5218">
          <cell r="D5218" t="str">
            <v>311201064.30</v>
          </cell>
        </row>
        <row r="5219">
          <cell r="B5219" t="str">
            <v/>
          </cell>
        </row>
        <row r="5219">
          <cell r="D5219" t="str">
            <v>311201065</v>
          </cell>
        </row>
        <row r="5220">
          <cell r="B5220" t="str">
            <v/>
          </cell>
        </row>
        <row r="5220">
          <cell r="D5220" t="str">
            <v>311201067</v>
          </cell>
        </row>
        <row r="5221">
          <cell r="B5221" t="str">
            <v/>
          </cell>
        </row>
        <row r="5221">
          <cell r="D5221" t="str">
            <v>311201067.10</v>
          </cell>
        </row>
        <row r="5222">
          <cell r="B5222" t="str">
            <v>503112011050000-311201068</v>
          </cell>
        </row>
        <row r="5222">
          <cell r="D5222" t="str">
            <v>311201068</v>
          </cell>
        </row>
        <row r="5223">
          <cell r="B5223" t="str">
            <v>503112011050000-311201068.10</v>
          </cell>
        </row>
        <row r="5223">
          <cell r="D5223" t="str">
            <v>311201068.10</v>
          </cell>
        </row>
        <row r="5224">
          <cell r="B5224" t="str">
            <v>503112011060000-311201069</v>
          </cell>
        </row>
        <row r="5224">
          <cell r="D5224" t="str">
            <v>311201069</v>
          </cell>
        </row>
        <row r="5225">
          <cell r="B5225" t="str">
            <v>503112011070000-311201070</v>
          </cell>
        </row>
        <row r="5225">
          <cell r="D5225" t="str">
            <v>311201070</v>
          </cell>
        </row>
        <row r="5226">
          <cell r="B5226" t="str">
            <v/>
          </cell>
        </row>
        <row r="5226">
          <cell r="D5226" t="str">
            <v>311201071</v>
          </cell>
        </row>
        <row r="5227">
          <cell r="B5227" t="str">
            <v>503112011090000-311201072</v>
          </cell>
        </row>
        <row r="5227">
          <cell r="D5227" t="str">
            <v>311201072</v>
          </cell>
        </row>
        <row r="5228">
          <cell r="B5228" t="str">
            <v>003112010570000-311201073</v>
          </cell>
        </row>
        <row r="5228">
          <cell r="D5228" t="str">
            <v>311201073</v>
          </cell>
        </row>
        <row r="5229">
          <cell r="B5229" t="str">
            <v>501201000080000-311201074</v>
          </cell>
        </row>
        <row r="5229">
          <cell r="D5229" t="str">
            <v>311201074</v>
          </cell>
        </row>
        <row r="5230">
          <cell r="B5230" t="str">
            <v>503112010750000-311201075</v>
          </cell>
        </row>
        <row r="5230">
          <cell r="D5230" t="str">
            <v>311201075</v>
          </cell>
        </row>
        <row r="5231">
          <cell r="B5231" t="str">
            <v>503112011320000-311201076</v>
          </cell>
        </row>
        <row r="5231">
          <cell r="D5231" t="str">
            <v>311201076</v>
          </cell>
        </row>
        <row r="5232">
          <cell r="B5232" t="str">
            <v>003204000010300-311201077</v>
          </cell>
        </row>
        <row r="5232">
          <cell r="D5232" t="str">
            <v>311201077</v>
          </cell>
        </row>
        <row r="5233">
          <cell r="B5233" t="str">
            <v>003204000010400-311201077.10</v>
          </cell>
        </row>
        <row r="5233">
          <cell r="D5233" t="str">
            <v>311201077.10</v>
          </cell>
        </row>
        <row r="5234">
          <cell r="B5234" t="str">
            <v>003107020040000-311201078</v>
          </cell>
        </row>
        <row r="5234">
          <cell r="D5234" t="str">
            <v>311201078</v>
          </cell>
        </row>
        <row r="5235">
          <cell r="B5235" t="str">
            <v>503112011000000-311201079</v>
          </cell>
        </row>
        <row r="5235">
          <cell r="D5235" t="str">
            <v>311201079</v>
          </cell>
        </row>
        <row r="5236">
          <cell r="B5236" t="str">
            <v>003112010640100-311201080</v>
          </cell>
        </row>
        <row r="5236">
          <cell r="D5236" t="str">
            <v>311201080</v>
          </cell>
        </row>
        <row r="5237">
          <cell r="B5237" t="str">
            <v>003112010680000-FTG01401</v>
          </cell>
        </row>
        <row r="5237">
          <cell r="D5237" t="str">
            <v>FTG01401</v>
          </cell>
        </row>
        <row r="5238">
          <cell r="B5238" t="str">
            <v/>
          </cell>
        </row>
        <row r="5238">
          <cell r="D5238" t="str">
            <v>FUD01702</v>
          </cell>
        </row>
        <row r="5239">
          <cell r="B5239" t="str">
            <v/>
          </cell>
        </row>
        <row r="5239">
          <cell r="D5239" t="str">
            <v>FUD07701</v>
          </cell>
        </row>
        <row r="5240">
          <cell r="B5240" t="str">
            <v>003112010780000-KUB16701</v>
          </cell>
        </row>
        <row r="5240">
          <cell r="D5240" t="str">
            <v>KUB16701</v>
          </cell>
        </row>
        <row r="5241">
          <cell r="B5241" t="str">
            <v>003313060030000-HUE53406</v>
          </cell>
        </row>
        <row r="5241">
          <cell r="D5241" t="str">
            <v>HUE53406</v>
          </cell>
        </row>
        <row r="5242">
          <cell r="B5242" t="str">
            <v/>
          </cell>
        </row>
        <row r="5242">
          <cell r="D5242" t="str">
            <v>311202</v>
          </cell>
        </row>
        <row r="5243">
          <cell r="B5243" t="str">
            <v>003112020010000-311202001</v>
          </cell>
        </row>
        <row r="5243">
          <cell r="D5243" t="str">
            <v>311202001</v>
          </cell>
        </row>
        <row r="5244">
          <cell r="B5244" t="str">
            <v>003112020020000-311202002</v>
          </cell>
        </row>
        <row r="5244">
          <cell r="D5244" t="str">
            <v>311202002</v>
          </cell>
        </row>
        <row r="5245">
          <cell r="B5245" t="str">
            <v>003112020030000-311202003</v>
          </cell>
        </row>
        <row r="5245">
          <cell r="D5245" t="str">
            <v>311202003</v>
          </cell>
        </row>
        <row r="5246">
          <cell r="B5246" t="str">
            <v>003112020040000-311202004</v>
          </cell>
        </row>
        <row r="5246">
          <cell r="D5246" t="str">
            <v>311202004</v>
          </cell>
        </row>
        <row r="5247">
          <cell r="B5247" t="str">
            <v>003112020050000-311202005</v>
          </cell>
        </row>
        <row r="5247">
          <cell r="D5247" t="str">
            <v>311202005</v>
          </cell>
        </row>
        <row r="5248">
          <cell r="B5248" t="str">
            <v>003112020060000-ABGC0005</v>
          </cell>
        </row>
        <row r="5248">
          <cell r="D5248" t="str">
            <v>ABGC0005</v>
          </cell>
        </row>
        <row r="5249">
          <cell r="B5249" t="str">
            <v>003112020060000-311202006</v>
          </cell>
        </row>
        <row r="5249">
          <cell r="D5249" t="str">
            <v>311202006</v>
          </cell>
        </row>
        <row r="5250">
          <cell r="B5250" t="str">
            <v>003112020060000-ABGC0005.03</v>
          </cell>
        </row>
        <row r="5250">
          <cell r="D5250" t="str">
            <v>ABGC0005.03</v>
          </cell>
        </row>
        <row r="5251">
          <cell r="B5251" t="str">
            <v>003112020060000-311202006.01</v>
          </cell>
        </row>
        <row r="5251">
          <cell r="D5251" t="str">
            <v>311202006.01</v>
          </cell>
        </row>
        <row r="5252">
          <cell r="B5252" t="str">
            <v>003112020060000-ABGC0005.01</v>
          </cell>
        </row>
        <row r="5252">
          <cell r="D5252" t="str">
            <v>ABGC0005.01</v>
          </cell>
        </row>
        <row r="5253">
          <cell r="B5253" t="str">
            <v>003112020060000-311202006.02</v>
          </cell>
        </row>
        <row r="5253">
          <cell r="D5253" t="str">
            <v>311202006.02</v>
          </cell>
        </row>
        <row r="5254">
          <cell r="B5254" t="str">
            <v>003112020060000-ABGC0005.02</v>
          </cell>
        </row>
        <row r="5254">
          <cell r="D5254" t="str">
            <v>ABGC0005.02</v>
          </cell>
        </row>
        <row r="5255">
          <cell r="B5255" t="str">
            <v>003112020060000-311202006.03</v>
          </cell>
        </row>
        <row r="5255">
          <cell r="D5255" t="str">
            <v>311202006.03</v>
          </cell>
        </row>
        <row r="5256">
          <cell r="B5256" t="str">
            <v>003112020070000-311202007</v>
          </cell>
        </row>
        <row r="5256">
          <cell r="D5256" t="str">
            <v>311202007</v>
          </cell>
        </row>
        <row r="5257">
          <cell r="B5257" t="str">
            <v>003112020070200-311202007.01</v>
          </cell>
        </row>
        <row r="5257">
          <cell r="D5257" t="str">
            <v>311202007.01</v>
          </cell>
        </row>
        <row r="5258">
          <cell r="B5258" t="str">
            <v>003112020070300-311202007.02</v>
          </cell>
        </row>
        <row r="5258">
          <cell r="D5258" t="str">
            <v>311202007.02</v>
          </cell>
        </row>
        <row r="5259">
          <cell r="B5259" t="str">
            <v>003112020080000-ABDB0001</v>
          </cell>
        </row>
        <row r="5259">
          <cell r="D5259" t="str">
            <v>ABDB0001</v>
          </cell>
        </row>
        <row r="5260">
          <cell r="B5260" t="str">
            <v>003112020080000-311202008.10</v>
          </cell>
        </row>
        <row r="5260">
          <cell r="D5260" t="str">
            <v>311202008.10</v>
          </cell>
        </row>
        <row r="5261">
          <cell r="B5261" t="str">
            <v>003112020080000-ABDB0001.10</v>
          </cell>
        </row>
        <row r="5261">
          <cell r="D5261" t="str">
            <v>ABDB0001.10</v>
          </cell>
        </row>
        <row r="5262">
          <cell r="B5262" t="str">
            <v>003112020080000-311202008</v>
          </cell>
        </row>
        <row r="5262">
          <cell r="D5262" t="str">
            <v>311202008</v>
          </cell>
        </row>
        <row r="5263">
          <cell r="B5263" t="str">
            <v>003112020090000-311202009</v>
          </cell>
        </row>
        <row r="5263">
          <cell r="D5263" t="str">
            <v>311202009</v>
          </cell>
        </row>
        <row r="5264">
          <cell r="B5264" t="str">
            <v>003112020090001-311202009.01</v>
          </cell>
        </row>
        <row r="5264">
          <cell r="D5264" t="str">
            <v>311202009.01</v>
          </cell>
        </row>
        <row r="5265">
          <cell r="B5265" t="str">
            <v>003112020100000-311202010</v>
          </cell>
        </row>
        <row r="5265">
          <cell r="D5265" t="str">
            <v>311202010</v>
          </cell>
        </row>
        <row r="5266">
          <cell r="B5266" t="str">
            <v>003112020100000-311202010.01</v>
          </cell>
        </row>
        <row r="5266">
          <cell r="D5266" t="str">
            <v>311202010.01</v>
          </cell>
        </row>
        <row r="5267">
          <cell r="B5267" t="str">
            <v>003112020110000-311202011</v>
          </cell>
        </row>
        <row r="5267">
          <cell r="D5267" t="str">
            <v>311202011</v>
          </cell>
        </row>
        <row r="5268">
          <cell r="B5268" t="str">
            <v>003112020110000-311202011.01</v>
          </cell>
        </row>
        <row r="5268">
          <cell r="D5268" t="str">
            <v>311202011.01</v>
          </cell>
        </row>
        <row r="5269">
          <cell r="B5269" t="str">
            <v>003112020120000-311202012</v>
          </cell>
        </row>
        <row r="5269">
          <cell r="D5269" t="str">
            <v>311202012</v>
          </cell>
        </row>
        <row r="5270">
          <cell r="B5270" t="str">
            <v>003112020130000-311202013</v>
          </cell>
        </row>
        <row r="5270">
          <cell r="D5270" t="str">
            <v>311202013</v>
          </cell>
        </row>
        <row r="5271">
          <cell r="B5271" t="str">
            <v>003112020130000-311202013.10</v>
          </cell>
        </row>
        <row r="5271">
          <cell r="D5271" t="str">
            <v>311202013.10</v>
          </cell>
        </row>
        <row r="5272">
          <cell r="B5272" t="str">
            <v/>
          </cell>
        </row>
        <row r="5272">
          <cell r="D5272" t="str">
            <v>311202014</v>
          </cell>
        </row>
        <row r="5273">
          <cell r="B5273" t="str">
            <v/>
          </cell>
        </row>
        <row r="5273">
          <cell r="D5273" t="str">
            <v>311202015</v>
          </cell>
        </row>
        <row r="5274">
          <cell r="B5274" t="str">
            <v/>
          </cell>
        </row>
        <row r="5274">
          <cell r="D5274" t="str">
            <v>311202015.10</v>
          </cell>
        </row>
        <row r="5275">
          <cell r="B5275" t="str">
            <v>001211000020000-311202016</v>
          </cell>
        </row>
        <row r="5275">
          <cell r="D5275" t="str">
            <v>311202016</v>
          </cell>
        </row>
        <row r="5276">
          <cell r="B5276" t="str">
            <v>003311040060000-311202017</v>
          </cell>
        </row>
        <row r="5276">
          <cell r="D5276" t="str">
            <v>311202017</v>
          </cell>
        </row>
        <row r="5277">
          <cell r="B5277" t="str">
            <v/>
          </cell>
        </row>
        <row r="5277">
          <cell r="D5277" t="str">
            <v>3113</v>
          </cell>
        </row>
        <row r="5278">
          <cell r="B5278" t="str">
            <v>003113000010000-311300001</v>
          </cell>
        </row>
        <row r="5278">
          <cell r="D5278" t="str">
            <v>311300001</v>
          </cell>
        </row>
        <row r="5279">
          <cell r="B5279" t="str">
            <v>003113000020000-311300002</v>
          </cell>
        </row>
        <row r="5279">
          <cell r="D5279" t="str">
            <v>311300002</v>
          </cell>
        </row>
        <row r="5280">
          <cell r="B5280" t="str">
            <v>003113000020100-311300002.10</v>
          </cell>
        </row>
        <row r="5280">
          <cell r="D5280" t="str">
            <v>311300002.10</v>
          </cell>
        </row>
        <row r="5281">
          <cell r="B5281" t="str">
            <v>003113000030000-311300003</v>
          </cell>
        </row>
        <row r="5281">
          <cell r="D5281" t="str">
            <v>311300003</v>
          </cell>
        </row>
        <row r="5282">
          <cell r="B5282" t="str">
            <v>003113000040000-311300004</v>
          </cell>
        </row>
        <row r="5282">
          <cell r="D5282" t="str">
            <v>311300004</v>
          </cell>
        </row>
        <row r="5283">
          <cell r="B5283" t="str">
            <v>003113000050000-311300005</v>
          </cell>
        </row>
        <row r="5283">
          <cell r="D5283" t="str">
            <v>311300005</v>
          </cell>
        </row>
        <row r="5284">
          <cell r="B5284" t="str">
            <v>003113000060000-311300006</v>
          </cell>
        </row>
        <row r="5284">
          <cell r="D5284" t="str">
            <v>311300006</v>
          </cell>
        </row>
        <row r="5285">
          <cell r="B5285" t="str">
            <v>003113000060000-311300006.10</v>
          </cell>
        </row>
        <row r="5285">
          <cell r="D5285" t="str">
            <v>311300006.10</v>
          </cell>
        </row>
        <row r="5286">
          <cell r="B5286" t="str">
            <v>003113000060000-311300006.20</v>
          </cell>
        </row>
        <row r="5286">
          <cell r="D5286" t="str">
            <v>311300006.20</v>
          </cell>
        </row>
        <row r="5287">
          <cell r="B5287" t="str">
            <v>003113000060000-311300006.30</v>
          </cell>
        </row>
        <row r="5287">
          <cell r="D5287" t="str">
            <v>311300006.30</v>
          </cell>
        </row>
        <row r="5288">
          <cell r="B5288" t="str">
            <v>003113000070000-311300007</v>
          </cell>
        </row>
        <row r="5288">
          <cell r="D5288" t="str">
            <v>311300007</v>
          </cell>
        </row>
        <row r="5289">
          <cell r="B5289" t="str">
            <v>003113000080000-311300008</v>
          </cell>
        </row>
        <row r="5289">
          <cell r="D5289" t="str">
            <v>311300008</v>
          </cell>
        </row>
        <row r="5290">
          <cell r="B5290" t="str">
            <v>003113000090000-311300009</v>
          </cell>
        </row>
        <row r="5290">
          <cell r="D5290" t="str">
            <v>311300009</v>
          </cell>
        </row>
        <row r="5291">
          <cell r="B5291" t="str">
            <v>003113000090100-311300009.10</v>
          </cell>
        </row>
        <row r="5291">
          <cell r="D5291" t="str">
            <v>311300009.10</v>
          </cell>
        </row>
        <row r="5292">
          <cell r="B5292" t="str">
            <v>003113000090200-311300009.20</v>
          </cell>
        </row>
        <row r="5292">
          <cell r="D5292" t="str">
            <v>311300009.20</v>
          </cell>
        </row>
        <row r="5293">
          <cell r="B5293" t="str">
            <v>003113000100000-311300010</v>
          </cell>
        </row>
        <row r="5293">
          <cell r="D5293" t="str">
            <v>311300010</v>
          </cell>
        </row>
        <row r="5294">
          <cell r="B5294" t="str">
            <v>003113000100100-311300010.10</v>
          </cell>
        </row>
        <row r="5294">
          <cell r="D5294" t="str">
            <v>311300010.10</v>
          </cell>
        </row>
        <row r="5295">
          <cell r="B5295" t="str">
            <v>003113000110000-311300011</v>
          </cell>
        </row>
        <row r="5295">
          <cell r="D5295" t="str">
            <v>311300011</v>
          </cell>
        </row>
        <row r="5296">
          <cell r="B5296" t="str">
            <v>003113000120000-311300012</v>
          </cell>
        </row>
        <row r="5296">
          <cell r="D5296" t="str">
            <v>311300012</v>
          </cell>
        </row>
        <row r="5297">
          <cell r="B5297" t="str">
            <v>503113000130000-311300013</v>
          </cell>
        </row>
        <row r="5297">
          <cell r="D5297" t="str">
            <v>311300013</v>
          </cell>
        </row>
        <row r="5298">
          <cell r="B5298" t="str">
            <v/>
          </cell>
        </row>
        <row r="5298">
          <cell r="D5298" t="str">
            <v>3114</v>
          </cell>
        </row>
        <row r="5299">
          <cell r="B5299" t="str">
            <v>003114000010000-311400001</v>
          </cell>
        </row>
        <row r="5299">
          <cell r="D5299" t="str">
            <v>311400001</v>
          </cell>
        </row>
        <row r="5300">
          <cell r="B5300" t="str">
            <v>003114000010100-311400001.10</v>
          </cell>
        </row>
        <row r="5300">
          <cell r="D5300" t="str">
            <v>311400001.10</v>
          </cell>
        </row>
        <row r="5301">
          <cell r="B5301" t="str">
            <v>003114000010200-311400001.20</v>
          </cell>
        </row>
        <row r="5301">
          <cell r="D5301" t="str">
            <v>311400001.20</v>
          </cell>
        </row>
        <row r="5302">
          <cell r="B5302" t="str">
            <v>003114000010300-311400001.30</v>
          </cell>
        </row>
        <row r="5302">
          <cell r="D5302" t="str">
            <v>311400001.30</v>
          </cell>
        </row>
        <row r="5303">
          <cell r="B5303" t="str">
            <v>003114000010400-311400001.40</v>
          </cell>
        </row>
        <row r="5303">
          <cell r="D5303" t="str">
            <v>311400001.40</v>
          </cell>
        </row>
        <row r="5304">
          <cell r="B5304" t="str">
            <v>003114000020000-311400002</v>
          </cell>
        </row>
        <row r="5304">
          <cell r="D5304" t="str">
            <v>311400002</v>
          </cell>
        </row>
        <row r="5305">
          <cell r="B5305" t="str">
            <v>003114000030000-311400003</v>
          </cell>
        </row>
        <row r="5305">
          <cell r="D5305" t="str">
            <v>311400003</v>
          </cell>
        </row>
        <row r="5306">
          <cell r="B5306" t="str">
            <v>003114000030000-311400003</v>
          </cell>
        </row>
        <row r="5306">
          <cell r="D5306" t="str">
            <v>311400003</v>
          </cell>
        </row>
        <row r="5307">
          <cell r="B5307" t="str">
            <v>003114000030000-311400003.01</v>
          </cell>
        </row>
        <row r="5307">
          <cell r="D5307" t="str">
            <v>311400003.01</v>
          </cell>
        </row>
        <row r="5308">
          <cell r="B5308" t="str">
            <v>003114000040000-311400004</v>
          </cell>
        </row>
        <row r="5308">
          <cell r="D5308" t="str">
            <v>311400004</v>
          </cell>
        </row>
        <row r="5309">
          <cell r="B5309" t="str">
            <v>003114000050000-311400005</v>
          </cell>
        </row>
        <row r="5309">
          <cell r="D5309" t="str">
            <v>311400005</v>
          </cell>
        </row>
        <row r="5310">
          <cell r="B5310" t="str">
            <v>003114000050000-311400005</v>
          </cell>
        </row>
        <row r="5310">
          <cell r="D5310" t="str">
            <v>311400005</v>
          </cell>
        </row>
        <row r="5311">
          <cell r="B5311" t="str">
            <v>503102050100000-311400005.10</v>
          </cell>
        </row>
        <row r="5311">
          <cell r="D5311" t="str">
            <v>311400005.10</v>
          </cell>
        </row>
        <row r="5312">
          <cell r="B5312" t="str">
            <v>003114000060000-311400006</v>
          </cell>
        </row>
        <row r="5312">
          <cell r="D5312" t="str">
            <v>311400006</v>
          </cell>
        </row>
        <row r="5313">
          <cell r="B5313" t="str">
            <v>003114000060100-311400006.10</v>
          </cell>
        </row>
        <row r="5313">
          <cell r="D5313" t="str">
            <v>311400006.10</v>
          </cell>
        </row>
        <row r="5314">
          <cell r="B5314" t="str">
            <v>003114000060200-311400006.20</v>
          </cell>
        </row>
        <row r="5314">
          <cell r="D5314" t="str">
            <v>311400006.20</v>
          </cell>
        </row>
        <row r="5315">
          <cell r="B5315" t="str">
            <v>003114000060300-311400006.30</v>
          </cell>
        </row>
        <row r="5315">
          <cell r="D5315" t="str">
            <v>311400006.30</v>
          </cell>
        </row>
        <row r="5316">
          <cell r="B5316" t="str">
            <v>003114000070000-311400007</v>
          </cell>
        </row>
        <row r="5316">
          <cell r="D5316" t="str">
            <v>311400007</v>
          </cell>
        </row>
        <row r="5317">
          <cell r="B5317" t="str">
            <v>003114000080000-311400008</v>
          </cell>
        </row>
        <row r="5317">
          <cell r="D5317" t="str">
            <v>311400008</v>
          </cell>
        </row>
        <row r="5318">
          <cell r="B5318" t="str">
            <v>003114000090000-311400009</v>
          </cell>
        </row>
        <row r="5318">
          <cell r="D5318" t="str">
            <v>311400009</v>
          </cell>
        </row>
        <row r="5319">
          <cell r="B5319" t="str">
            <v>003114000100000-311400010</v>
          </cell>
        </row>
        <row r="5319">
          <cell r="D5319" t="str">
            <v>311400010</v>
          </cell>
        </row>
        <row r="5320">
          <cell r="B5320" t="str">
            <v>003114000110000-311400011</v>
          </cell>
        </row>
        <row r="5320">
          <cell r="D5320" t="str">
            <v>311400011</v>
          </cell>
        </row>
        <row r="5321">
          <cell r="B5321" t="str">
            <v>003114000120000-311400012</v>
          </cell>
        </row>
        <row r="5321">
          <cell r="D5321" t="str">
            <v>311400012</v>
          </cell>
        </row>
        <row r="5322">
          <cell r="B5322" t="str">
            <v>003114000130000-311400013</v>
          </cell>
        </row>
        <row r="5322">
          <cell r="D5322" t="str">
            <v>311400013</v>
          </cell>
        </row>
        <row r="5323">
          <cell r="B5323" t="str">
            <v>003114000140000-311400014</v>
          </cell>
        </row>
        <row r="5323">
          <cell r="D5323" t="str">
            <v>311400014</v>
          </cell>
        </row>
        <row r="5324">
          <cell r="B5324" t="str">
            <v>003114000140000-311400014.01</v>
          </cell>
        </row>
        <row r="5324">
          <cell r="D5324" t="str">
            <v>311400014.01</v>
          </cell>
        </row>
        <row r="5325">
          <cell r="B5325" t="str">
            <v>003114000140000-311400014.02</v>
          </cell>
        </row>
        <row r="5325">
          <cell r="D5325" t="str">
            <v>311400014.02</v>
          </cell>
        </row>
        <row r="5326">
          <cell r="B5326" t="str">
            <v>003114000140100-311400014.10</v>
          </cell>
        </row>
        <row r="5326">
          <cell r="D5326" t="str">
            <v>311400014.10</v>
          </cell>
        </row>
        <row r="5327">
          <cell r="B5327" t="str">
            <v>003114000150000-311400015</v>
          </cell>
        </row>
        <row r="5327">
          <cell r="D5327" t="str">
            <v>311400015</v>
          </cell>
        </row>
        <row r="5328">
          <cell r="B5328" t="str">
            <v>003114000160000-311400016</v>
          </cell>
        </row>
        <row r="5328">
          <cell r="D5328" t="str">
            <v>311400016</v>
          </cell>
        </row>
        <row r="5329">
          <cell r="B5329" t="str">
            <v>003114000160000-311400016</v>
          </cell>
        </row>
        <row r="5329">
          <cell r="D5329" t="str">
            <v>311400016</v>
          </cell>
        </row>
        <row r="5330">
          <cell r="B5330" t="str">
            <v>003114000160000-311400016.10</v>
          </cell>
        </row>
        <row r="5330">
          <cell r="D5330" t="str">
            <v>311400016.10</v>
          </cell>
        </row>
        <row r="5331">
          <cell r="B5331" t="str">
            <v>003114000170000-311400017</v>
          </cell>
        </row>
        <row r="5331">
          <cell r="D5331" t="str">
            <v>311400017</v>
          </cell>
        </row>
        <row r="5332">
          <cell r="B5332" t="str">
            <v>003114000180000-311400018</v>
          </cell>
        </row>
        <row r="5332">
          <cell r="D5332" t="str">
            <v>311400018</v>
          </cell>
        </row>
        <row r="5333">
          <cell r="B5333" t="str">
            <v>003114000190000-311400019</v>
          </cell>
        </row>
        <row r="5333">
          <cell r="D5333" t="str">
            <v>311400019</v>
          </cell>
        </row>
        <row r="5334">
          <cell r="B5334" t="str">
            <v>003114000200000-311400020</v>
          </cell>
        </row>
        <row r="5334">
          <cell r="D5334" t="str">
            <v>311400020</v>
          </cell>
        </row>
        <row r="5335">
          <cell r="B5335" t="str">
            <v/>
          </cell>
        </row>
        <row r="5335">
          <cell r="D5335" t="str">
            <v>311400021</v>
          </cell>
        </row>
        <row r="5336">
          <cell r="B5336" t="str">
            <v>003114000210000-311400021a</v>
          </cell>
        </row>
        <row r="5336">
          <cell r="D5336" t="str">
            <v>311400021a</v>
          </cell>
        </row>
        <row r="5337">
          <cell r="B5337" t="str">
            <v>003114000210000-311400021b</v>
          </cell>
        </row>
        <row r="5337">
          <cell r="D5337" t="str">
            <v>311400021b</v>
          </cell>
        </row>
        <row r="5338">
          <cell r="B5338" t="str">
            <v>003114000210000-311400021b.10</v>
          </cell>
        </row>
        <row r="5338">
          <cell r="D5338" t="str">
            <v>311400021b.10</v>
          </cell>
        </row>
        <row r="5339">
          <cell r="B5339" t="str">
            <v>003114000210000-311400021b.20</v>
          </cell>
        </row>
        <row r="5339">
          <cell r="D5339" t="str">
            <v>311400021b.20</v>
          </cell>
        </row>
        <row r="5340">
          <cell r="B5340" t="str">
            <v>004100000050003-311400021b.30</v>
          </cell>
        </row>
        <row r="5340">
          <cell r="D5340" t="str">
            <v>311400021b.30</v>
          </cell>
        </row>
        <row r="5341">
          <cell r="B5341" t="str">
            <v>003114000210000-311400021b.40</v>
          </cell>
        </row>
        <row r="5341">
          <cell r="D5341" t="str">
            <v>311400021b.40</v>
          </cell>
        </row>
        <row r="5342">
          <cell r="B5342" t="str">
            <v>003114000210000-311400021b.50</v>
          </cell>
        </row>
        <row r="5342">
          <cell r="D5342" t="str">
            <v>311400021b.50</v>
          </cell>
        </row>
        <row r="5343">
          <cell r="B5343" t="str">
            <v>003114000210000-311400021b.60</v>
          </cell>
        </row>
        <row r="5343">
          <cell r="D5343" t="str">
            <v>311400021b.60</v>
          </cell>
        </row>
        <row r="5344">
          <cell r="B5344" t="str">
            <v>003114000210000-311400021b.70</v>
          </cell>
        </row>
        <row r="5344">
          <cell r="D5344" t="str">
            <v>311400021b.70</v>
          </cell>
        </row>
        <row r="5345">
          <cell r="B5345" t="str">
            <v>003114000220000-311400022</v>
          </cell>
        </row>
        <row r="5345">
          <cell r="D5345" t="str">
            <v>311400022</v>
          </cell>
        </row>
        <row r="5346">
          <cell r="B5346" t="str">
            <v>003114000230000-311400023</v>
          </cell>
        </row>
        <row r="5346">
          <cell r="D5346" t="str">
            <v>311400023</v>
          </cell>
        </row>
        <row r="5347">
          <cell r="B5347" t="str">
            <v>003114000240000-311400024</v>
          </cell>
        </row>
        <row r="5347">
          <cell r="D5347" t="str">
            <v>311400024</v>
          </cell>
        </row>
        <row r="5348">
          <cell r="B5348" t="str">
            <v>003114000250000-311400025</v>
          </cell>
        </row>
        <row r="5348">
          <cell r="D5348" t="str">
            <v>311400025</v>
          </cell>
        </row>
        <row r="5349">
          <cell r="B5349" t="str">
            <v>003114000260000-311400026</v>
          </cell>
        </row>
        <row r="5349">
          <cell r="D5349" t="str">
            <v>311400026</v>
          </cell>
        </row>
        <row r="5350">
          <cell r="B5350" t="str">
            <v>003114000270000-311400027</v>
          </cell>
        </row>
        <row r="5350">
          <cell r="D5350" t="str">
            <v>311400027</v>
          </cell>
        </row>
        <row r="5351">
          <cell r="B5351" t="str">
            <v>003114000280000-311400028</v>
          </cell>
        </row>
        <row r="5351">
          <cell r="D5351" t="str">
            <v>311400028</v>
          </cell>
        </row>
        <row r="5352">
          <cell r="B5352" t="str">
            <v>003114000280000-311400028</v>
          </cell>
        </row>
        <row r="5352">
          <cell r="D5352" t="str">
            <v>311400028</v>
          </cell>
        </row>
        <row r="5353">
          <cell r="B5353" t="str">
            <v>003114000280000-311400028.01</v>
          </cell>
        </row>
        <row r="5353">
          <cell r="D5353" t="str">
            <v>311400028.01</v>
          </cell>
        </row>
        <row r="5354">
          <cell r="B5354" t="str">
            <v>003114000290000-311400029</v>
          </cell>
        </row>
        <row r="5354">
          <cell r="D5354" t="str">
            <v>311400029</v>
          </cell>
        </row>
        <row r="5355">
          <cell r="B5355" t="str">
            <v>003114000300000-311400030</v>
          </cell>
        </row>
        <row r="5355">
          <cell r="D5355" t="str">
            <v>311400030</v>
          </cell>
        </row>
        <row r="5356">
          <cell r="B5356" t="str">
            <v>003114000300100-311400030.10</v>
          </cell>
        </row>
        <row r="5356">
          <cell r="D5356" t="str">
            <v>311400030.10</v>
          </cell>
        </row>
        <row r="5357">
          <cell r="B5357" t="str">
            <v>003114000310000-311400031</v>
          </cell>
        </row>
        <row r="5357">
          <cell r="D5357" t="str">
            <v>311400031</v>
          </cell>
        </row>
        <row r="5358">
          <cell r="B5358" t="str">
            <v>003114000310100-311400031.10</v>
          </cell>
        </row>
        <row r="5358">
          <cell r="D5358" t="str">
            <v>311400031.10</v>
          </cell>
        </row>
        <row r="5359">
          <cell r="B5359" t="str">
            <v>003114000310000-311400031.20</v>
          </cell>
        </row>
        <row r="5359">
          <cell r="D5359" t="str">
            <v>311400031.20</v>
          </cell>
        </row>
        <row r="5360">
          <cell r="B5360" t="str">
            <v>003114000320000-311400032</v>
          </cell>
        </row>
        <row r="5360">
          <cell r="D5360" t="str">
            <v>311400032</v>
          </cell>
        </row>
        <row r="5361">
          <cell r="B5361" t="str">
            <v>003114000320000-311400032.01</v>
          </cell>
        </row>
        <row r="5361">
          <cell r="D5361" t="str">
            <v>311400032.01</v>
          </cell>
        </row>
        <row r="5362">
          <cell r="B5362" t="str">
            <v>003114000320100-311400032.10</v>
          </cell>
        </row>
        <row r="5362">
          <cell r="D5362" t="str">
            <v>311400032.10</v>
          </cell>
        </row>
        <row r="5363">
          <cell r="B5363" t="str">
            <v>003114000320200-311400032.20</v>
          </cell>
        </row>
        <row r="5363">
          <cell r="D5363" t="str">
            <v>311400032.20</v>
          </cell>
        </row>
        <row r="5364">
          <cell r="B5364" t="str">
            <v>003114000320000-311400032.30</v>
          </cell>
        </row>
        <row r="5364">
          <cell r="D5364" t="str">
            <v>311400032.30</v>
          </cell>
        </row>
        <row r="5365">
          <cell r="B5365" t="str">
            <v>003114000320000-311400032.40</v>
          </cell>
        </row>
        <row r="5365">
          <cell r="D5365" t="str">
            <v>311400032.40</v>
          </cell>
        </row>
        <row r="5366">
          <cell r="B5366" t="str">
            <v>003114000330000-311400033</v>
          </cell>
        </row>
        <row r="5366">
          <cell r="D5366" t="str">
            <v>311400033</v>
          </cell>
        </row>
        <row r="5367">
          <cell r="B5367" t="str">
            <v>003114000330000-311400033.01</v>
          </cell>
        </row>
        <row r="5367">
          <cell r="D5367" t="str">
            <v>311400033.01</v>
          </cell>
        </row>
        <row r="5368">
          <cell r="B5368" t="str">
            <v>003114000330100-311400033.10</v>
          </cell>
        </row>
        <row r="5368">
          <cell r="D5368" t="str">
            <v>311400033.10</v>
          </cell>
        </row>
        <row r="5369">
          <cell r="B5369" t="str">
            <v>003114000340000-311400034</v>
          </cell>
        </row>
        <row r="5369">
          <cell r="D5369" t="str">
            <v>311400034</v>
          </cell>
        </row>
        <row r="5370">
          <cell r="B5370" t="str">
            <v>003114000350000-311400035</v>
          </cell>
        </row>
        <row r="5370">
          <cell r="D5370" t="str">
            <v>311400035</v>
          </cell>
        </row>
        <row r="5371">
          <cell r="B5371" t="str">
            <v>003114000360000-311400036</v>
          </cell>
        </row>
        <row r="5371">
          <cell r="D5371" t="str">
            <v>311400036</v>
          </cell>
        </row>
        <row r="5372">
          <cell r="B5372" t="str">
            <v>003114000360000-311400036.01</v>
          </cell>
        </row>
        <row r="5372">
          <cell r="D5372" t="str">
            <v>311400036.01</v>
          </cell>
        </row>
        <row r="5373">
          <cell r="B5373" t="str">
            <v>003114000360100-311400036.10</v>
          </cell>
        </row>
        <row r="5373">
          <cell r="D5373" t="str">
            <v>311400036.10</v>
          </cell>
        </row>
        <row r="5374">
          <cell r="B5374" t="str">
            <v>003114000360200-311400036.20</v>
          </cell>
        </row>
        <row r="5374">
          <cell r="D5374" t="str">
            <v>311400036.20</v>
          </cell>
        </row>
        <row r="5375">
          <cell r="B5375" t="str">
            <v>003114000370000-311400037</v>
          </cell>
        </row>
        <row r="5375">
          <cell r="D5375" t="str">
            <v>311400037</v>
          </cell>
        </row>
        <row r="5376">
          <cell r="B5376" t="str">
            <v>003114000370100-311400037.10</v>
          </cell>
        </row>
        <row r="5376">
          <cell r="D5376" t="str">
            <v>311400037.10</v>
          </cell>
        </row>
        <row r="5377">
          <cell r="B5377" t="str">
            <v>003114000380000-311400038</v>
          </cell>
        </row>
        <row r="5377">
          <cell r="D5377" t="str">
            <v>311400038</v>
          </cell>
        </row>
        <row r="5378">
          <cell r="B5378" t="str">
            <v>003114000390000-311400039</v>
          </cell>
        </row>
        <row r="5378">
          <cell r="D5378" t="str">
            <v>311400039</v>
          </cell>
        </row>
        <row r="5379">
          <cell r="B5379" t="str">
            <v>003114000390000-311400039.01</v>
          </cell>
        </row>
        <row r="5379">
          <cell r="D5379" t="str">
            <v>311400039.01</v>
          </cell>
        </row>
        <row r="5380">
          <cell r="B5380" t="str">
            <v>003114000390100-311400039.10</v>
          </cell>
        </row>
        <row r="5380">
          <cell r="D5380" t="str">
            <v>311400039.10</v>
          </cell>
        </row>
        <row r="5381">
          <cell r="B5381" t="str">
            <v>003114000390200-311400039.20</v>
          </cell>
        </row>
        <row r="5381">
          <cell r="D5381" t="str">
            <v>311400039.20</v>
          </cell>
        </row>
        <row r="5382">
          <cell r="B5382" t="str">
            <v>003114000400000-311400040</v>
          </cell>
        </row>
        <row r="5382">
          <cell r="D5382" t="str">
            <v>311400040</v>
          </cell>
        </row>
        <row r="5383">
          <cell r="B5383" t="str">
            <v>003114000410000-311400041</v>
          </cell>
        </row>
        <row r="5383">
          <cell r="D5383" t="str">
            <v>311400041</v>
          </cell>
        </row>
        <row r="5384">
          <cell r="B5384" t="str">
            <v>003114000420000-311400042</v>
          </cell>
        </row>
        <row r="5384">
          <cell r="D5384" t="str">
            <v>311400042</v>
          </cell>
        </row>
        <row r="5385">
          <cell r="B5385" t="str">
            <v>003114000430000-311400043</v>
          </cell>
        </row>
        <row r="5385">
          <cell r="D5385" t="str">
            <v>311400043</v>
          </cell>
        </row>
        <row r="5386">
          <cell r="B5386" t="str">
            <v>003114000430100-311400043.10</v>
          </cell>
        </row>
        <row r="5386">
          <cell r="D5386" t="str">
            <v>311400043.10</v>
          </cell>
        </row>
        <row r="5387">
          <cell r="B5387" t="str">
            <v>003114000430200-311400043.20</v>
          </cell>
        </row>
        <row r="5387">
          <cell r="D5387" t="str">
            <v>311400043.20</v>
          </cell>
        </row>
        <row r="5388">
          <cell r="B5388" t="str">
            <v>003114000430300-311400043.30</v>
          </cell>
        </row>
        <row r="5388">
          <cell r="D5388" t="str">
            <v>311400043.30</v>
          </cell>
        </row>
        <row r="5389">
          <cell r="B5389" t="str">
            <v>003114000430400-311400043.40</v>
          </cell>
        </row>
        <row r="5389">
          <cell r="D5389" t="str">
            <v>311400043.40</v>
          </cell>
        </row>
        <row r="5390">
          <cell r="B5390" t="str">
            <v>003114000440000-311400044</v>
          </cell>
        </row>
        <row r="5390">
          <cell r="D5390" t="str">
            <v>311400044</v>
          </cell>
        </row>
        <row r="5391">
          <cell r="B5391" t="str">
            <v>003114000450000-311400045</v>
          </cell>
        </row>
        <row r="5391">
          <cell r="D5391" t="str">
            <v>311400045</v>
          </cell>
        </row>
        <row r="5392">
          <cell r="B5392" t="str">
            <v>003114000460000-311400046</v>
          </cell>
        </row>
        <row r="5392">
          <cell r="D5392" t="str">
            <v>311400046</v>
          </cell>
        </row>
        <row r="5393">
          <cell r="B5393" t="str">
            <v>003114000470000-311400047</v>
          </cell>
        </row>
        <row r="5393">
          <cell r="D5393" t="str">
            <v>311400047</v>
          </cell>
        </row>
        <row r="5394">
          <cell r="B5394" t="str">
            <v>003114000480000-311400048</v>
          </cell>
        </row>
        <row r="5394">
          <cell r="D5394" t="str">
            <v>311400048</v>
          </cell>
        </row>
        <row r="5395">
          <cell r="B5395" t="str">
            <v>003114000490000-311400049</v>
          </cell>
        </row>
        <row r="5395">
          <cell r="D5395" t="str">
            <v>311400049</v>
          </cell>
        </row>
        <row r="5396">
          <cell r="B5396" t="str">
            <v>003114000500000-311400050</v>
          </cell>
        </row>
        <row r="5396">
          <cell r="D5396" t="str">
            <v>311400050</v>
          </cell>
        </row>
        <row r="5397">
          <cell r="B5397" t="str">
            <v>003114000510000-311400051</v>
          </cell>
        </row>
        <row r="5397">
          <cell r="D5397" t="str">
            <v>311400051</v>
          </cell>
        </row>
        <row r="5398">
          <cell r="B5398" t="str">
            <v>003114000520000-311400052</v>
          </cell>
        </row>
        <row r="5398">
          <cell r="D5398" t="str">
            <v>311400052</v>
          </cell>
        </row>
        <row r="5399">
          <cell r="B5399" t="str">
            <v>003114000530000-311400053</v>
          </cell>
        </row>
        <row r="5399">
          <cell r="D5399" t="str">
            <v>311400053</v>
          </cell>
        </row>
        <row r="5400">
          <cell r="B5400" t="str">
            <v>003114000530000-311400053.01</v>
          </cell>
        </row>
        <row r="5400">
          <cell r="D5400" t="str">
            <v>311400053.01</v>
          </cell>
        </row>
        <row r="5401">
          <cell r="B5401" t="str">
            <v>003114000540000-311400054</v>
          </cell>
        </row>
        <row r="5401">
          <cell r="D5401" t="str">
            <v>311400054</v>
          </cell>
        </row>
        <row r="5402">
          <cell r="B5402" t="str">
            <v>003114000550000-311400055</v>
          </cell>
        </row>
        <row r="5402">
          <cell r="D5402" t="str">
            <v>311400055</v>
          </cell>
        </row>
        <row r="5403">
          <cell r="B5403" t="str">
            <v>003114000560000-311400056</v>
          </cell>
        </row>
        <row r="5403">
          <cell r="D5403" t="str">
            <v>311400056</v>
          </cell>
        </row>
        <row r="5404">
          <cell r="B5404" t="str">
            <v>003114000560000-311400056</v>
          </cell>
        </row>
        <row r="5404">
          <cell r="D5404" t="str">
            <v>311400056</v>
          </cell>
        </row>
        <row r="5405">
          <cell r="B5405" t="str">
            <v>003114000560000-311400056.10</v>
          </cell>
        </row>
        <row r="5405">
          <cell r="D5405" t="str">
            <v>311400056.10</v>
          </cell>
        </row>
        <row r="5406">
          <cell r="B5406" t="str">
            <v>003114000560000-311400056.01</v>
          </cell>
        </row>
        <row r="5406">
          <cell r="D5406" t="str">
            <v>311400056.01</v>
          </cell>
        </row>
        <row r="5407">
          <cell r="B5407" t="str">
            <v>003114000570000-311400057</v>
          </cell>
        </row>
        <row r="5407">
          <cell r="D5407" t="str">
            <v>311400057</v>
          </cell>
        </row>
        <row r="5408">
          <cell r="B5408" t="str">
            <v>003114000570200-311400057.10</v>
          </cell>
        </row>
        <row r="5408">
          <cell r="D5408" t="str">
            <v>311400057.10</v>
          </cell>
        </row>
        <row r="5409">
          <cell r="B5409" t="str">
            <v>003114000570100-311400057.20</v>
          </cell>
        </row>
        <row r="5409">
          <cell r="D5409" t="str">
            <v>311400057.20</v>
          </cell>
        </row>
        <row r="5410">
          <cell r="B5410" t="str">
            <v>003114000580000-311400058</v>
          </cell>
        </row>
        <row r="5410">
          <cell r="D5410" t="str">
            <v>311400058</v>
          </cell>
        </row>
        <row r="5411">
          <cell r="B5411" t="str">
            <v>003114000580000-311400058.01</v>
          </cell>
        </row>
        <row r="5411">
          <cell r="D5411" t="str">
            <v>311400058.01</v>
          </cell>
        </row>
        <row r="5412">
          <cell r="B5412" t="str">
            <v>003114000570000-311400059</v>
          </cell>
        </row>
        <row r="5412">
          <cell r="D5412" t="str">
            <v>311400059</v>
          </cell>
        </row>
        <row r="5413">
          <cell r="B5413" t="str">
            <v>001204000010200-311400060</v>
          </cell>
        </row>
        <row r="5413">
          <cell r="D5413" t="str">
            <v>311400060</v>
          </cell>
        </row>
        <row r="5414">
          <cell r="B5414" t="str">
            <v>503102080070000-311400061</v>
          </cell>
        </row>
        <row r="5414">
          <cell r="D5414" t="str">
            <v>311400061</v>
          </cell>
        </row>
        <row r="5415">
          <cell r="B5415" t="str">
            <v>503114000570000-311400062</v>
          </cell>
        </row>
        <row r="5415">
          <cell r="D5415" t="str">
            <v>311400062</v>
          </cell>
        </row>
        <row r="5416">
          <cell r="B5416" t="str">
            <v>503114000570000-311400062.01</v>
          </cell>
        </row>
        <row r="5416">
          <cell r="D5416" t="str">
            <v>311400062.01</v>
          </cell>
        </row>
        <row r="5417">
          <cell r="B5417" t="str">
            <v>003114000100000-311400063</v>
          </cell>
        </row>
        <row r="5417">
          <cell r="D5417" t="str">
            <v>311400063</v>
          </cell>
        </row>
        <row r="5418">
          <cell r="B5418" t="str">
            <v>503114000940000-311400064</v>
          </cell>
        </row>
        <row r="5418">
          <cell r="D5418" t="str">
            <v>311400064</v>
          </cell>
        </row>
        <row r="5419">
          <cell r="B5419" t="str">
            <v>503114000790000-311400065</v>
          </cell>
        </row>
        <row r="5419">
          <cell r="D5419" t="str">
            <v>311400065</v>
          </cell>
        </row>
        <row r="5420">
          <cell r="B5420" t="str">
            <v>003114000320000-311400066</v>
          </cell>
        </row>
        <row r="5420">
          <cell r="D5420" t="str">
            <v>311400066</v>
          </cell>
        </row>
        <row r="5421">
          <cell r="B5421" t="str">
            <v>003114000320000-311400066.01</v>
          </cell>
        </row>
        <row r="5421">
          <cell r="D5421" t="str">
            <v>311400066.01</v>
          </cell>
        </row>
        <row r="5422">
          <cell r="B5422" t="str">
            <v>003114000640000-311400067</v>
          </cell>
        </row>
        <row r="5422">
          <cell r="D5422" t="str">
            <v>311400067</v>
          </cell>
        </row>
        <row r="5423">
          <cell r="B5423" t="str">
            <v>503114000950000-311400068</v>
          </cell>
        </row>
        <row r="5423">
          <cell r="D5423" t="str">
            <v>311400068</v>
          </cell>
        </row>
        <row r="5424">
          <cell r="B5424" t="str">
            <v>503114000960000-311400069</v>
          </cell>
        </row>
        <row r="5424">
          <cell r="D5424" t="str">
            <v>311400069</v>
          </cell>
        </row>
        <row r="5425">
          <cell r="B5425" t="str">
            <v>503114000970000-311400070</v>
          </cell>
        </row>
        <row r="5425">
          <cell r="D5425" t="str">
            <v>311400070</v>
          </cell>
        </row>
        <row r="5426">
          <cell r="B5426" t="str">
            <v>503114000980000-311400071</v>
          </cell>
        </row>
        <row r="5426">
          <cell r="D5426" t="str">
            <v>311400071</v>
          </cell>
        </row>
        <row r="5427">
          <cell r="B5427" t="str">
            <v>003316020080000-311400072</v>
          </cell>
        </row>
        <row r="5427">
          <cell r="D5427" t="str">
            <v>311400072</v>
          </cell>
        </row>
        <row r="5428">
          <cell r="B5428" t="str">
            <v>003316020080000-311400073</v>
          </cell>
        </row>
        <row r="5428">
          <cell r="D5428" t="str">
            <v>311400073</v>
          </cell>
        </row>
        <row r="5429">
          <cell r="B5429" t="str">
            <v>503114000990000-311400074</v>
          </cell>
        </row>
        <row r="5429">
          <cell r="D5429" t="str">
            <v>311400074</v>
          </cell>
        </row>
        <row r="5430">
          <cell r="B5430" t="str">
            <v>503114001000000-311400075</v>
          </cell>
        </row>
        <row r="5430">
          <cell r="D5430" t="str">
            <v>311400075</v>
          </cell>
        </row>
        <row r="5431">
          <cell r="B5431" t="str">
            <v>503114001100000-311400076</v>
          </cell>
        </row>
        <row r="5431">
          <cell r="D5431" t="str">
            <v>311400076</v>
          </cell>
        </row>
        <row r="5432">
          <cell r="B5432" t="str">
            <v>003114000610000-FYR01501</v>
          </cell>
        </row>
        <row r="5432">
          <cell r="D5432" t="str">
            <v>FYR01501</v>
          </cell>
        </row>
        <row r="5433">
          <cell r="B5433" t="str">
            <v>003114000620000-FYS01701</v>
          </cell>
        </row>
        <row r="5433">
          <cell r="D5433" t="str">
            <v>FYS01701</v>
          </cell>
        </row>
        <row r="5434">
          <cell r="B5434" t="str">
            <v>003114000630000-KYR48101</v>
          </cell>
        </row>
        <row r="5434">
          <cell r="D5434" t="str">
            <v>KYR48101</v>
          </cell>
        </row>
        <row r="5435">
          <cell r="B5435" t="str">
            <v>003107020040000-HYR72701</v>
          </cell>
        </row>
        <row r="5435">
          <cell r="D5435" t="str">
            <v>HYR72701</v>
          </cell>
        </row>
        <row r="5436">
          <cell r="B5436" t="str">
            <v>003114000600000-HYR45301</v>
          </cell>
        </row>
        <row r="5436">
          <cell r="D5436" t="str">
            <v>HYR45301</v>
          </cell>
        </row>
        <row r="5437">
          <cell r="B5437" t="str">
            <v/>
          </cell>
        </row>
        <row r="5437">
          <cell r="D5437" t="str">
            <v>3115</v>
          </cell>
        </row>
        <row r="5438">
          <cell r="B5438" t="str">
            <v/>
          </cell>
        </row>
        <row r="5438">
          <cell r="D5438" t="str">
            <v>311501</v>
          </cell>
        </row>
        <row r="5439">
          <cell r="B5439" t="str">
            <v/>
          </cell>
        </row>
        <row r="5439">
          <cell r="D5439" t="str">
            <v>311501001</v>
          </cell>
        </row>
        <row r="5440">
          <cell r="B5440" t="str">
            <v/>
          </cell>
        </row>
        <row r="5440">
          <cell r="D5440" t="str">
            <v>311501001.01</v>
          </cell>
        </row>
        <row r="5441">
          <cell r="B5441" t="str">
            <v/>
          </cell>
        </row>
        <row r="5441">
          <cell r="D5441" t="str">
            <v>311501001.10</v>
          </cell>
        </row>
        <row r="5442">
          <cell r="B5442" t="str">
            <v/>
          </cell>
        </row>
        <row r="5442">
          <cell r="D5442" t="str">
            <v>311501001.20</v>
          </cell>
        </row>
        <row r="5443">
          <cell r="B5443" t="str">
            <v/>
          </cell>
        </row>
        <row r="5443">
          <cell r="D5443" t="str">
            <v>311501001.30</v>
          </cell>
        </row>
        <row r="5444">
          <cell r="B5444" t="str">
            <v/>
          </cell>
        </row>
        <row r="5444">
          <cell r="D5444" t="str">
            <v>311501001.40</v>
          </cell>
        </row>
        <row r="5445">
          <cell r="B5445" t="str">
            <v/>
          </cell>
        </row>
        <row r="5445">
          <cell r="D5445" t="str">
            <v>311501001.50</v>
          </cell>
        </row>
        <row r="5446">
          <cell r="B5446" t="str">
            <v/>
          </cell>
        </row>
        <row r="5446">
          <cell r="D5446" t="str">
            <v>311501001.60</v>
          </cell>
        </row>
        <row r="5447">
          <cell r="B5447" t="str">
            <v/>
          </cell>
        </row>
        <row r="5447">
          <cell r="D5447" t="str">
            <v>311501001.70</v>
          </cell>
        </row>
        <row r="5448">
          <cell r="B5448" t="str">
            <v/>
          </cell>
        </row>
        <row r="5448">
          <cell r="D5448" t="str">
            <v>311501001.80</v>
          </cell>
        </row>
        <row r="5449">
          <cell r="B5449" t="str">
            <v/>
          </cell>
        </row>
        <row r="5449">
          <cell r="D5449" t="str">
            <v>311501001.90</v>
          </cell>
        </row>
        <row r="5450">
          <cell r="B5450" t="str">
            <v/>
          </cell>
        </row>
        <row r="5450">
          <cell r="D5450" t="str">
            <v>311501001.a0</v>
          </cell>
        </row>
        <row r="5451">
          <cell r="B5451" t="str">
            <v/>
          </cell>
        </row>
        <row r="5451">
          <cell r="D5451" t="str">
            <v>311501001.a1</v>
          </cell>
        </row>
        <row r="5452">
          <cell r="B5452" t="str">
            <v/>
          </cell>
        </row>
        <row r="5452">
          <cell r="D5452" t="str">
            <v>311501001.a2</v>
          </cell>
        </row>
        <row r="5453">
          <cell r="B5453" t="str">
            <v/>
          </cell>
        </row>
        <row r="5453">
          <cell r="D5453" t="str">
            <v>311501001.a3</v>
          </cell>
        </row>
        <row r="5454">
          <cell r="B5454" t="str">
            <v/>
          </cell>
        </row>
        <row r="5454">
          <cell r="D5454" t="str">
            <v>311501001.a4</v>
          </cell>
        </row>
        <row r="5455">
          <cell r="B5455" t="str">
            <v/>
          </cell>
        </row>
        <row r="5455">
          <cell r="D5455" t="str">
            <v>311501001.a5</v>
          </cell>
        </row>
        <row r="5456">
          <cell r="B5456" t="str">
            <v/>
          </cell>
        </row>
        <row r="5456">
          <cell r="D5456" t="str">
            <v>311501001.a6</v>
          </cell>
        </row>
        <row r="5457">
          <cell r="B5457" t="str">
            <v/>
          </cell>
        </row>
        <row r="5457">
          <cell r="D5457" t="str">
            <v>311501001.a7</v>
          </cell>
        </row>
        <row r="5458">
          <cell r="B5458" t="str">
            <v/>
          </cell>
        </row>
        <row r="5458">
          <cell r="D5458" t="str">
            <v>311501001.a71</v>
          </cell>
        </row>
        <row r="5459">
          <cell r="B5459" t="str">
            <v/>
          </cell>
        </row>
        <row r="5459">
          <cell r="D5459" t="str">
            <v>311501001.a8</v>
          </cell>
        </row>
        <row r="5460">
          <cell r="B5460" t="str">
            <v/>
          </cell>
        </row>
        <row r="5460">
          <cell r="D5460" t="str">
            <v>311501001.a9</v>
          </cell>
        </row>
        <row r="5461">
          <cell r="B5461" t="str">
            <v/>
          </cell>
        </row>
        <row r="5461">
          <cell r="D5461" t="str">
            <v>311501001.b0</v>
          </cell>
        </row>
        <row r="5462">
          <cell r="B5462" t="str">
            <v/>
          </cell>
        </row>
        <row r="5462">
          <cell r="D5462" t="str">
            <v>311501001.b1</v>
          </cell>
        </row>
        <row r="5463">
          <cell r="B5463" t="str">
            <v/>
          </cell>
        </row>
        <row r="5463">
          <cell r="D5463" t="str">
            <v>311501001.b2</v>
          </cell>
        </row>
        <row r="5464">
          <cell r="B5464" t="str">
            <v/>
          </cell>
        </row>
        <row r="5464">
          <cell r="D5464" t="str">
            <v>311501001.b3</v>
          </cell>
        </row>
        <row r="5465">
          <cell r="B5465" t="str">
            <v/>
          </cell>
        </row>
        <row r="5465">
          <cell r="D5465" t="str">
            <v>311501001.b4</v>
          </cell>
        </row>
        <row r="5466">
          <cell r="B5466" t="str">
            <v/>
          </cell>
        </row>
        <row r="5466">
          <cell r="D5466" t="str">
            <v>311501001.b5</v>
          </cell>
        </row>
        <row r="5467">
          <cell r="B5467" t="str">
            <v/>
          </cell>
        </row>
        <row r="5467">
          <cell r="D5467" t="str">
            <v>311501001.b51</v>
          </cell>
        </row>
        <row r="5468">
          <cell r="B5468" t="str">
            <v/>
          </cell>
        </row>
        <row r="5468">
          <cell r="D5468" t="str">
            <v>311501001.b6</v>
          </cell>
        </row>
        <row r="5469">
          <cell r="B5469" t="str">
            <v/>
          </cell>
        </row>
        <row r="5469">
          <cell r="D5469" t="str">
            <v>311501001.b7</v>
          </cell>
        </row>
        <row r="5470">
          <cell r="B5470" t="str">
            <v/>
          </cell>
        </row>
        <row r="5470">
          <cell r="D5470" t="str">
            <v>311501001.b8</v>
          </cell>
        </row>
        <row r="5471">
          <cell r="B5471" t="str">
            <v/>
          </cell>
        </row>
        <row r="5471">
          <cell r="D5471" t="str">
            <v>311501001.b9</v>
          </cell>
        </row>
        <row r="5472">
          <cell r="B5472" t="str">
            <v/>
          </cell>
        </row>
        <row r="5472">
          <cell r="D5472" t="str">
            <v>311501001.c0</v>
          </cell>
        </row>
        <row r="5473">
          <cell r="B5473" t="str">
            <v/>
          </cell>
        </row>
        <row r="5473">
          <cell r="D5473" t="str">
            <v>311501001.c1</v>
          </cell>
        </row>
        <row r="5474">
          <cell r="B5474" t="str">
            <v/>
          </cell>
        </row>
        <row r="5474">
          <cell r="D5474" t="str">
            <v>311501001.c2</v>
          </cell>
        </row>
        <row r="5475">
          <cell r="B5475" t="str">
            <v/>
          </cell>
        </row>
        <row r="5475">
          <cell r="D5475" t="str">
            <v>311501001.c3</v>
          </cell>
        </row>
        <row r="5476">
          <cell r="B5476" t="str">
            <v/>
          </cell>
        </row>
        <row r="5476">
          <cell r="D5476" t="str">
            <v>311501001.c4</v>
          </cell>
        </row>
        <row r="5477">
          <cell r="B5477" t="str">
            <v/>
          </cell>
        </row>
        <row r="5477">
          <cell r="D5477" t="str">
            <v>311501001.c5</v>
          </cell>
        </row>
        <row r="5478">
          <cell r="B5478" t="str">
            <v/>
          </cell>
        </row>
        <row r="5478">
          <cell r="D5478" t="str">
            <v>311501001.c6</v>
          </cell>
        </row>
        <row r="5479">
          <cell r="B5479" t="str">
            <v/>
          </cell>
        </row>
        <row r="5479">
          <cell r="D5479" t="str">
            <v>311501001.c7</v>
          </cell>
        </row>
        <row r="5480">
          <cell r="B5480" t="str">
            <v/>
          </cell>
        </row>
        <row r="5480">
          <cell r="D5480" t="str">
            <v>311501001.c8</v>
          </cell>
        </row>
        <row r="5481">
          <cell r="B5481" t="str">
            <v/>
          </cell>
        </row>
        <row r="5481">
          <cell r="D5481" t="str">
            <v>311501001m1</v>
          </cell>
        </row>
        <row r="5482">
          <cell r="B5482" t="str">
            <v/>
          </cell>
        </row>
        <row r="5482">
          <cell r="D5482" t="str">
            <v>311501002</v>
          </cell>
        </row>
        <row r="5483">
          <cell r="B5483" t="str">
            <v/>
          </cell>
        </row>
        <row r="5483">
          <cell r="D5483" t="str">
            <v>311501002.01</v>
          </cell>
        </row>
        <row r="5484">
          <cell r="B5484" t="str">
            <v/>
          </cell>
        </row>
        <row r="5484">
          <cell r="D5484" t="str">
            <v>311501002.10</v>
          </cell>
        </row>
        <row r="5485">
          <cell r="B5485" t="str">
            <v/>
          </cell>
        </row>
        <row r="5485">
          <cell r="D5485" t="str">
            <v>311501002.20</v>
          </cell>
        </row>
        <row r="5486">
          <cell r="B5486" t="str">
            <v/>
          </cell>
        </row>
        <row r="5486">
          <cell r="D5486" t="str">
            <v>311501002.30</v>
          </cell>
        </row>
        <row r="5487">
          <cell r="B5487" t="str">
            <v/>
          </cell>
        </row>
        <row r="5487">
          <cell r="D5487" t="str">
            <v>311501002.40</v>
          </cell>
        </row>
        <row r="5488">
          <cell r="B5488" t="str">
            <v/>
          </cell>
        </row>
        <row r="5488">
          <cell r="D5488" t="str">
            <v>311501002.50</v>
          </cell>
        </row>
        <row r="5489">
          <cell r="B5489" t="str">
            <v/>
          </cell>
        </row>
        <row r="5489">
          <cell r="D5489" t="str">
            <v>311501002.60</v>
          </cell>
        </row>
        <row r="5490">
          <cell r="B5490" t="str">
            <v/>
          </cell>
        </row>
        <row r="5490">
          <cell r="D5490" t="str">
            <v>311501002.70</v>
          </cell>
        </row>
        <row r="5491">
          <cell r="B5491" t="str">
            <v/>
          </cell>
        </row>
        <row r="5491">
          <cell r="D5491" t="str">
            <v>311501002.80</v>
          </cell>
        </row>
        <row r="5492">
          <cell r="B5492" t="str">
            <v/>
          </cell>
        </row>
        <row r="5492">
          <cell r="D5492" t="str">
            <v>311501002.90</v>
          </cell>
        </row>
        <row r="5493">
          <cell r="B5493" t="str">
            <v/>
          </cell>
        </row>
        <row r="5493">
          <cell r="D5493" t="str">
            <v>311501002.a0</v>
          </cell>
        </row>
        <row r="5494">
          <cell r="B5494" t="str">
            <v/>
          </cell>
        </row>
        <row r="5494">
          <cell r="D5494" t="str">
            <v>311501002.a1</v>
          </cell>
        </row>
        <row r="5495">
          <cell r="B5495" t="str">
            <v/>
          </cell>
        </row>
        <row r="5495">
          <cell r="D5495" t="str">
            <v>311501002.a2</v>
          </cell>
        </row>
        <row r="5496">
          <cell r="B5496" t="str">
            <v/>
          </cell>
        </row>
        <row r="5496">
          <cell r="D5496" t="str">
            <v>311501002.a3</v>
          </cell>
        </row>
        <row r="5497">
          <cell r="B5497" t="str">
            <v/>
          </cell>
        </row>
        <row r="5497">
          <cell r="D5497" t="str">
            <v>311501002.a4</v>
          </cell>
        </row>
        <row r="5498">
          <cell r="B5498" t="str">
            <v/>
          </cell>
        </row>
        <row r="5498">
          <cell r="D5498" t="str">
            <v>311501002.a5</v>
          </cell>
        </row>
        <row r="5499">
          <cell r="B5499" t="str">
            <v/>
          </cell>
        </row>
        <row r="5499">
          <cell r="D5499" t="str">
            <v>311501002.a6</v>
          </cell>
        </row>
        <row r="5500">
          <cell r="B5500" t="str">
            <v/>
          </cell>
        </row>
        <row r="5500">
          <cell r="D5500" t="str">
            <v>311501002.a61</v>
          </cell>
        </row>
        <row r="5501">
          <cell r="B5501" t="str">
            <v/>
          </cell>
        </row>
        <row r="5501">
          <cell r="D5501" t="str">
            <v>311501003</v>
          </cell>
        </row>
        <row r="5502">
          <cell r="B5502" t="str">
            <v/>
          </cell>
        </row>
        <row r="5502">
          <cell r="D5502" t="str">
            <v>311501003.01</v>
          </cell>
        </row>
        <row r="5503">
          <cell r="B5503" t="str">
            <v/>
          </cell>
        </row>
        <row r="5503">
          <cell r="D5503" t="str">
            <v>311501003.10</v>
          </cell>
        </row>
        <row r="5504">
          <cell r="B5504" t="str">
            <v/>
          </cell>
        </row>
        <row r="5504">
          <cell r="D5504" t="str">
            <v>311501003.20</v>
          </cell>
        </row>
        <row r="5505">
          <cell r="B5505" t="str">
            <v/>
          </cell>
        </row>
        <row r="5505">
          <cell r="D5505" t="str">
            <v>311501003.30</v>
          </cell>
        </row>
        <row r="5506">
          <cell r="B5506" t="str">
            <v/>
          </cell>
        </row>
        <row r="5506">
          <cell r="D5506" t="str">
            <v>311501003.40</v>
          </cell>
        </row>
        <row r="5507">
          <cell r="B5507" t="str">
            <v/>
          </cell>
        </row>
        <row r="5507">
          <cell r="D5507" t="str">
            <v>311501003.50</v>
          </cell>
        </row>
        <row r="5508">
          <cell r="B5508" t="str">
            <v/>
          </cell>
        </row>
        <row r="5508">
          <cell r="D5508" t="str">
            <v>311501003.51</v>
          </cell>
        </row>
        <row r="5509">
          <cell r="B5509" t="str">
            <v/>
          </cell>
        </row>
        <row r="5509">
          <cell r="D5509" t="str">
            <v>FAY04706</v>
          </cell>
        </row>
        <row r="5510">
          <cell r="B5510" t="str">
            <v/>
          </cell>
        </row>
        <row r="5510">
          <cell r="D5510" t="str">
            <v>311501003.60</v>
          </cell>
        </row>
        <row r="5511">
          <cell r="B5511" t="str">
            <v/>
          </cell>
        </row>
        <row r="5511">
          <cell r="D5511" t="str">
            <v>311501003.70</v>
          </cell>
        </row>
        <row r="5512">
          <cell r="B5512" t="str">
            <v/>
          </cell>
        </row>
        <row r="5512">
          <cell r="D5512" t="str">
            <v>311501003.80</v>
          </cell>
        </row>
        <row r="5513">
          <cell r="B5513" t="str">
            <v/>
          </cell>
        </row>
        <row r="5513">
          <cell r="D5513" t="str">
            <v>311501003.90</v>
          </cell>
        </row>
        <row r="5514">
          <cell r="B5514" t="str">
            <v/>
          </cell>
        </row>
        <row r="5514">
          <cell r="D5514" t="str">
            <v>311501003.b0</v>
          </cell>
        </row>
        <row r="5515">
          <cell r="B5515" t="str">
            <v/>
          </cell>
        </row>
        <row r="5515">
          <cell r="D5515" t="str">
            <v>311501003.a0</v>
          </cell>
        </row>
        <row r="5516">
          <cell r="B5516" t="str">
            <v/>
          </cell>
        </row>
        <row r="5516">
          <cell r="D5516" t="str">
            <v>311501003.a1</v>
          </cell>
        </row>
        <row r="5517">
          <cell r="B5517" t="str">
            <v/>
          </cell>
        </row>
        <row r="5517">
          <cell r="D5517" t="str">
            <v>311501003.a2</v>
          </cell>
        </row>
        <row r="5518">
          <cell r="B5518" t="str">
            <v/>
          </cell>
        </row>
        <row r="5518">
          <cell r="D5518" t="str">
            <v>311501003.a3</v>
          </cell>
        </row>
        <row r="5519">
          <cell r="B5519" t="str">
            <v/>
          </cell>
        </row>
        <row r="5519">
          <cell r="D5519" t="str">
            <v>311501003.a4</v>
          </cell>
        </row>
        <row r="5520">
          <cell r="B5520" t="str">
            <v/>
          </cell>
        </row>
        <row r="5520">
          <cell r="D5520" t="str">
            <v>311501003.a5</v>
          </cell>
        </row>
        <row r="5521">
          <cell r="B5521" t="str">
            <v/>
          </cell>
        </row>
        <row r="5521">
          <cell r="D5521" t="str">
            <v>311501003.a6</v>
          </cell>
        </row>
        <row r="5522">
          <cell r="B5522" t="str">
            <v/>
          </cell>
        </row>
        <row r="5522">
          <cell r="D5522" t="str">
            <v>311501003.a7</v>
          </cell>
        </row>
        <row r="5523">
          <cell r="B5523" t="str">
            <v/>
          </cell>
        </row>
        <row r="5523">
          <cell r="D5523" t="str">
            <v>311501003.a8</v>
          </cell>
        </row>
        <row r="5524">
          <cell r="B5524" t="str">
            <v/>
          </cell>
        </row>
        <row r="5524">
          <cell r="D5524" t="str">
            <v>311501003.a9</v>
          </cell>
        </row>
        <row r="5525">
          <cell r="B5525" t="str">
            <v/>
          </cell>
        </row>
        <row r="5525">
          <cell r="D5525" t="str">
            <v>311502</v>
          </cell>
        </row>
        <row r="5526">
          <cell r="B5526" t="str">
            <v>重庆待定价项目-未入库</v>
          </cell>
        </row>
        <row r="5526">
          <cell r="D5526" t="str">
            <v>311502001</v>
          </cell>
        </row>
        <row r="5527">
          <cell r="B5527" t="str">
            <v>003115020020000-311502002</v>
          </cell>
        </row>
        <row r="5527">
          <cell r="D5527" t="str">
            <v>311502002</v>
          </cell>
        </row>
        <row r="5528">
          <cell r="B5528" t="str">
            <v>003115020020000-311502002.01</v>
          </cell>
        </row>
        <row r="5528">
          <cell r="D5528" t="str">
            <v>311502002.01</v>
          </cell>
        </row>
        <row r="5529">
          <cell r="B5529" t="str">
            <v>重庆待定价项目-未入库</v>
          </cell>
        </row>
        <row r="5529">
          <cell r="D5529" t="str">
            <v>311502003</v>
          </cell>
        </row>
        <row r="5530">
          <cell r="B5530" t="str">
            <v>003115020040000-311502004</v>
          </cell>
        </row>
        <row r="5530">
          <cell r="D5530" t="str">
            <v>311502004</v>
          </cell>
        </row>
        <row r="5531">
          <cell r="B5531" t="str">
            <v>003115020050000-311502005</v>
          </cell>
        </row>
        <row r="5531">
          <cell r="D5531" t="str">
            <v>311502005</v>
          </cell>
        </row>
        <row r="5532">
          <cell r="B5532" t="str">
            <v>003115020060000-311502006</v>
          </cell>
        </row>
        <row r="5532">
          <cell r="D5532" t="str">
            <v>311502006</v>
          </cell>
        </row>
        <row r="5533">
          <cell r="B5533" t="str">
            <v>003115020070000-311502007</v>
          </cell>
        </row>
        <row r="5533">
          <cell r="D5533" t="str">
            <v>311502007</v>
          </cell>
        </row>
        <row r="5534">
          <cell r="B5534" t="str">
            <v>003115020070000-FBC03717</v>
          </cell>
        </row>
        <row r="5534">
          <cell r="D5534" t="str">
            <v>FBC03717</v>
          </cell>
        </row>
        <row r="5535">
          <cell r="B5535" t="str">
            <v/>
          </cell>
        </row>
        <row r="5535">
          <cell r="D5535" t="str">
            <v>311503</v>
          </cell>
        </row>
        <row r="5536">
          <cell r="B5536" t="str">
            <v>003115030010000-311503001</v>
          </cell>
        </row>
        <row r="5536">
          <cell r="D5536" t="str">
            <v>311503001</v>
          </cell>
        </row>
        <row r="5537">
          <cell r="B5537" t="str">
            <v>003115030020000-311503002</v>
          </cell>
        </row>
        <row r="5537">
          <cell r="D5537" t="str">
            <v>311503002</v>
          </cell>
        </row>
        <row r="5538">
          <cell r="B5538" t="str">
            <v>001201000090000-311503003</v>
          </cell>
        </row>
        <row r="5538">
          <cell r="D5538" t="str">
            <v>311503003</v>
          </cell>
        </row>
        <row r="5539">
          <cell r="B5539" t="str">
            <v/>
          </cell>
        </row>
        <row r="5539">
          <cell r="D5539" t="str">
            <v>ACB</v>
          </cell>
        </row>
        <row r="5540">
          <cell r="B5540" t="str">
            <v>003115030030000-ACBC0002</v>
          </cell>
        </row>
        <row r="5540">
          <cell r="D5540" t="str">
            <v>ACBC0002</v>
          </cell>
        </row>
        <row r="5541">
          <cell r="B5541" t="str">
            <v>003115030030000-ACBC0002.01</v>
          </cell>
        </row>
        <row r="5541">
          <cell r="D5541" t="str">
            <v>ACBC0002.01</v>
          </cell>
        </row>
        <row r="5542">
          <cell r="B5542" t="str">
            <v>003115030040000-311503004</v>
          </cell>
        </row>
        <row r="5542">
          <cell r="D5542" t="str">
            <v>311503004</v>
          </cell>
        </row>
        <row r="5543">
          <cell r="B5543" t="str">
            <v>003115030050000-311503005</v>
          </cell>
        </row>
        <row r="5543">
          <cell r="D5543" t="str">
            <v>311503005</v>
          </cell>
        </row>
        <row r="5544">
          <cell r="B5544" t="str">
            <v>003115030060000-311503006</v>
          </cell>
        </row>
        <row r="5544">
          <cell r="D5544" t="str">
            <v>311503006</v>
          </cell>
        </row>
        <row r="5545">
          <cell r="B5545" t="str">
            <v>003115030070000-311503007</v>
          </cell>
        </row>
        <row r="5545">
          <cell r="D5545" t="str">
            <v>311503007</v>
          </cell>
        </row>
        <row r="5546">
          <cell r="B5546" t="str">
            <v>003115030070000-311503007.01</v>
          </cell>
        </row>
        <row r="5546">
          <cell r="D5546" t="str">
            <v>311503007.01</v>
          </cell>
        </row>
        <row r="5547">
          <cell r="B5547" t="str">
            <v>003115030080000-311503008</v>
          </cell>
        </row>
        <row r="5547">
          <cell r="D5547" t="str">
            <v>311503008</v>
          </cell>
        </row>
        <row r="5548">
          <cell r="B5548" t="str">
            <v>003115030090000-311503009</v>
          </cell>
        </row>
        <row r="5548">
          <cell r="D5548" t="str">
            <v>311503009</v>
          </cell>
        </row>
        <row r="5549">
          <cell r="B5549" t="str">
            <v>003115030100000-311503010</v>
          </cell>
        </row>
        <row r="5549">
          <cell r="D5549" t="str">
            <v>311503010</v>
          </cell>
        </row>
        <row r="5550">
          <cell r="B5550" t="str">
            <v>003115030110000-311503011</v>
          </cell>
        </row>
        <row r="5550">
          <cell r="D5550" t="str">
            <v>311503011</v>
          </cell>
        </row>
        <row r="5551">
          <cell r="B5551" t="str">
            <v>003115030120000-311503012</v>
          </cell>
        </row>
        <row r="5551">
          <cell r="D5551" t="str">
            <v>311503012</v>
          </cell>
        </row>
        <row r="5552">
          <cell r="B5552" t="str">
            <v>重庆待定价项目-未入库</v>
          </cell>
        </row>
        <row r="5552">
          <cell r="D5552" t="str">
            <v>311503013</v>
          </cell>
        </row>
        <row r="5553">
          <cell r="B5553" t="str">
            <v>重庆待定价项目-未入库</v>
          </cell>
        </row>
        <row r="5553">
          <cell r="D5553" t="str">
            <v>311503014</v>
          </cell>
        </row>
        <row r="5554">
          <cell r="B5554" t="str">
            <v>003115030150000-311503015</v>
          </cell>
        </row>
        <row r="5554">
          <cell r="D5554" t="str">
            <v>311503015</v>
          </cell>
        </row>
        <row r="5555">
          <cell r="B5555" t="str">
            <v>003115030150000-311503015.01</v>
          </cell>
        </row>
        <row r="5555">
          <cell r="D5555" t="str">
            <v>311503015.01</v>
          </cell>
        </row>
        <row r="5556">
          <cell r="B5556" t="str">
            <v>003115030150000-311503015.02</v>
          </cell>
        </row>
        <row r="5556">
          <cell r="D5556" t="str">
            <v>311503015.02</v>
          </cell>
        </row>
        <row r="5557">
          <cell r="B5557" t="str">
            <v>003115030150000-311503015.03</v>
          </cell>
        </row>
        <row r="5557">
          <cell r="D5557" t="str">
            <v>311503015.03</v>
          </cell>
        </row>
        <row r="5558">
          <cell r="B5558" t="str">
            <v>003115030160000-311503016</v>
          </cell>
        </row>
        <row r="5558">
          <cell r="D5558" t="str">
            <v>311503016</v>
          </cell>
        </row>
        <row r="5559">
          <cell r="B5559" t="str">
            <v>003115030170000-311503017</v>
          </cell>
        </row>
        <row r="5559">
          <cell r="D5559" t="str">
            <v>311503017</v>
          </cell>
        </row>
        <row r="5560">
          <cell r="B5560" t="str">
            <v>003115030180000-311503018</v>
          </cell>
        </row>
        <row r="5560">
          <cell r="D5560" t="str">
            <v>311503018</v>
          </cell>
        </row>
        <row r="5561">
          <cell r="B5561" t="str">
            <v>003115030190000-311503019</v>
          </cell>
        </row>
        <row r="5561">
          <cell r="D5561" t="str">
            <v>311503019</v>
          </cell>
        </row>
        <row r="5562">
          <cell r="B5562" t="str">
            <v>003115030200000-311503020</v>
          </cell>
        </row>
        <row r="5562">
          <cell r="D5562" t="str">
            <v>311503020</v>
          </cell>
        </row>
        <row r="5563">
          <cell r="B5563" t="str">
            <v>003115030210000-311503021</v>
          </cell>
        </row>
        <row r="5563">
          <cell r="D5563" t="str">
            <v>311503021</v>
          </cell>
        </row>
        <row r="5564">
          <cell r="B5564" t="str">
            <v>003115030220000-311503022</v>
          </cell>
        </row>
        <row r="5564">
          <cell r="D5564" t="str">
            <v>311503022</v>
          </cell>
        </row>
        <row r="5565">
          <cell r="B5565" t="str">
            <v>003115030230000-311503023</v>
          </cell>
        </row>
        <row r="5565">
          <cell r="D5565" t="str">
            <v>311503023</v>
          </cell>
        </row>
        <row r="5566">
          <cell r="B5566" t="str">
            <v>003115030240000-311503024</v>
          </cell>
        </row>
        <row r="5566">
          <cell r="D5566" t="str">
            <v>311503024</v>
          </cell>
        </row>
        <row r="5567">
          <cell r="B5567" t="str">
            <v>003115030240000-311503024.01</v>
          </cell>
        </row>
        <row r="5567">
          <cell r="D5567" t="str">
            <v>311503024.01</v>
          </cell>
        </row>
        <row r="5568">
          <cell r="B5568" t="str">
            <v>003115030240000-311503024.10</v>
          </cell>
        </row>
        <row r="5568">
          <cell r="D5568" t="str">
            <v>311503024.10</v>
          </cell>
        </row>
        <row r="5569">
          <cell r="B5569" t="str">
            <v>003115030250000-311503025</v>
          </cell>
        </row>
        <row r="5569">
          <cell r="D5569" t="str">
            <v>311503025</v>
          </cell>
        </row>
        <row r="5570">
          <cell r="B5570" t="str">
            <v>003115030260000-311503026</v>
          </cell>
        </row>
        <row r="5570">
          <cell r="D5570" t="str">
            <v>311503026</v>
          </cell>
        </row>
        <row r="5571">
          <cell r="B5571" t="str">
            <v>003115030270000-311503027</v>
          </cell>
        </row>
        <row r="5571">
          <cell r="D5571" t="str">
            <v>311503027</v>
          </cell>
        </row>
        <row r="5572">
          <cell r="B5572" t="str">
            <v>003115030280000-311503028</v>
          </cell>
        </row>
        <row r="5572">
          <cell r="D5572" t="str">
            <v>311503028</v>
          </cell>
        </row>
        <row r="5573">
          <cell r="B5573" t="str">
            <v>003115030290000-311503029</v>
          </cell>
        </row>
        <row r="5573">
          <cell r="D5573" t="str">
            <v>311503029</v>
          </cell>
        </row>
        <row r="5574">
          <cell r="B5574" t="str">
            <v/>
          </cell>
        </row>
        <row r="5574">
          <cell r="D5574" t="str">
            <v>311503030</v>
          </cell>
        </row>
        <row r="5575">
          <cell r="B5575" t="str">
            <v>003115030300000-311503030a</v>
          </cell>
        </row>
        <row r="5575">
          <cell r="D5575" t="str">
            <v>311503030a</v>
          </cell>
        </row>
        <row r="5576">
          <cell r="B5576" t="str">
            <v>003115030300000-311503030b</v>
          </cell>
        </row>
        <row r="5576">
          <cell r="D5576" t="str">
            <v>311503030b</v>
          </cell>
        </row>
        <row r="5577">
          <cell r="B5577" t="str">
            <v>003115030300000-311503030c</v>
          </cell>
        </row>
        <row r="5577">
          <cell r="D5577" t="str">
            <v>311503030c</v>
          </cell>
        </row>
        <row r="5578">
          <cell r="B5578" t="str">
            <v>503115030390000-311503031</v>
          </cell>
        </row>
        <row r="5578">
          <cell r="D5578" t="str">
            <v>311503031</v>
          </cell>
        </row>
        <row r="5579">
          <cell r="B5579" t="str">
            <v>503115030390000-311503031</v>
          </cell>
        </row>
        <row r="5579">
          <cell r="D5579" t="str">
            <v>311503031</v>
          </cell>
        </row>
        <row r="5580">
          <cell r="B5580" t="str">
            <v>003115030240000-311503032</v>
          </cell>
        </row>
        <row r="5580">
          <cell r="D5580" t="str">
            <v>311503032</v>
          </cell>
        </row>
        <row r="5581">
          <cell r="B5581" t="str">
            <v>003115030240000-311503033</v>
          </cell>
        </row>
        <row r="5581">
          <cell r="D5581" t="str">
            <v>311503033</v>
          </cell>
        </row>
        <row r="5582">
          <cell r="B5582" t="str">
            <v>503101000620000-311600001</v>
          </cell>
        </row>
        <row r="5582">
          <cell r="D5582" t="str">
            <v>311600001</v>
          </cell>
        </row>
        <row r="5583">
          <cell r="B5583" t="str">
            <v/>
          </cell>
        </row>
        <row r="5583">
          <cell r="D5583" t="str">
            <v>32</v>
          </cell>
        </row>
        <row r="5584">
          <cell r="B5584" t="str">
            <v>002101020170000-32.01</v>
          </cell>
        </row>
        <row r="5584">
          <cell r="D5584" t="str">
            <v>32.01</v>
          </cell>
        </row>
        <row r="5585">
          <cell r="B5585" t="str">
            <v/>
          </cell>
        </row>
        <row r="5585">
          <cell r="D5585" t="str">
            <v>3201</v>
          </cell>
        </row>
        <row r="5586">
          <cell r="B5586" t="str">
            <v>003201000010000-320100001</v>
          </cell>
        </row>
        <row r="5586">
          <cell r="D5586" t="str">
            <v>320100001</v>
          </cell>
        </row>
        <row r="5587">
          <cell r="B5587" t="str">
            <v>003201000010100-320100001.10</v>
          </cell>
        </row>
        <row r="5587">
          <cell r="D5587" t="str">
            <v>320100001.10</v>
          </cell>
        </row>
        <row r="5588">
          <cell r="B5588" t="str">
            <v>003201000010200-320100001.20</v>
          </cell>
        </row>
        <row r="5588">
          <cell r="D5588" t="str">
            <v>320100001.20</v>
          </cell>
        </row>
        <row r="5589">
          <cell r="B5589" t="str">
            <v>003201000020000-320100002</v>
          </cell>
        </row>
        <row r="5589">
          <cell r="D5589" t="str">
            <v>320100002</v>
          </cell>
        </row>
        <row r="5590">
          <cell r="B5590" t="str">
            <v>003201000030000-320100003</v>
          </cell>
        </row>
        <row r="5590">
          <cell r="D5590" t="str">
            <v>320100003</v>
          </cell>
        </row>
        <row r="5591">
          <cell r="B5591" t="str">
            <v>003201000030100-320100003.10</v>
          </cell>
        </row>
        <row r="5591">
          <cell r="D5591" t="str">
            <v>320100003.10</v>
          </cell>
        </row>
        <row r="5592">
          <cell r="B5592" t="str">
            <v>003201000040000-320100004</v>
          </cell>
        </row>
        <row r="5592">
          <cell r="D5592" t="str">
            <v>320100004</v>
          </cell>
        </row>
        <row r="5593">
          <cell r="B5593" t="str">
            <v>003201000050000-320100005</v>
          </cell>
        </row>
        <row r="5593">
          <cell r="D5593" t="str">
            <v>320100005</v>
          </cell>
        </row>
        <row r="5594">
          <cell r="B5594" t="str">
            <v>003201000060000-320100006</v>
          </cell>
        </row>
        <row r="5594">
          <cell r="D5594" t="str">
            <v>320100006</v>
          </cell>
        </row>
        <row r="5595">
          <cell r="B5595" t="str">
            <v>003201000070000-320100007</v>
          </cell>
        </row>
        <row r="5595">
          <cell r="D5595" t="str">
            <v>320100007</v>
          </cell>
        </row>
        <row r="5596">
          <cell r="B5596" t="str">
            <v>003201000080000-320100008</v>
          </cell>
        </row>
        <row r="5596">
          <cell r="D5596" t="str">
            <v>320100008</v>
          </cell>
        </row>
        <row r="5597">
          <cell r="B5597" t="str">
            <v>003201000090000-320100009</v>
          </cell>
        </row>
        <row r="5597">
          <cell r="D5597" t="str">
            <v>320100009</v>
          </cell>
        </row>
        <row r="5598">
          <cell r="B5598" t="str">
            <v>003201000100000-320100010</v>
          </cell>
        </row>
        <row r="5598">
          <cell r="D5598" t="str">
            <v>320100010</v>
          </cell>
        </row>
        <row r="5599">
          <cell r="B5599" t="str">
            <v>003201000100100-320100010.01</v>
          </cell>
        </row>
        <row r="5599">
          <cell r="D5599" t="str">
            <v>320100010.01</v>
          </cell>
        </row>
        <row r="5600">
          <cell r="B5600" t="str">
            <v>003201000110000-320100011</v>
          </cell>
        </row>
        <row r="5600">
          <cell r="D5600" t="str">
            <v>320100011</v>
          </cell>
        </row>
        <row r="5601">
          <cell r="B5601" t="str">
            <v>003201000120000-320100012</v>
          </cell>
        </row>
        <row r="5601">
          <cell r="D5601" t="str">
            <v>320100012</v>
          </cell>
        </row>
        <row r="5602">
          <cell r="B5602" t="str">
            <v>503301000280000-320100013</v>
          </cell>
        </row>
        <row r="5602">
          <cell r="D5602" t="str">
            <v>320100013</v>
          </cell>
        </row>
        <row r="5603">
          <cell r="B5603" t="str">
            <v>503301000280000-320100013.01</v>
          </cell>
        </row>
        <row r="5603">
          <cell r="D5603" t="str">
            <v>320100013.01</v>
          </cell>
        </row>
        <row r="5604">
          <cell r="B5604" t="str">
            <v>003308040750000-HMV60201</v>
          </cell>
        </row>
        <row r="5604">
          <cell r="D5604" t="str">
            <v>HMV60201</v>
          </cell>
        </row>
        <row r="5605">
          <cell r="B5605" t="str">
            <v>003102010110000-FDZ06201</v>
          </cell>
        </row>
        <row r="5605">
          <cell r="D5605" t="str">
            <v>FDZ06201</v>
          </cell>
        </row>
        <row r="5606">
          <cell r="B5606" t="str">
            <v/>
          </cell>
        </row>
        <row r="5606">
          <cell r="D5606" t="str">
            <v>3202</v>
          </cell>
        </row>
        <row r="5607">
          <cell r="B5607" t="str">
            <v>003202000010000-320200001</v>
          </cell>
        </row>
        <row r="5607">
          <cell r="D5607" t="str">
            <v>320200001</v>
          </cell>
        </row>
        <row r="5608">
          <cell r="B5608" t="str">
            <v>003202000010100-320200001.10</v>
          </cell>
        </row>
        <row r="5608">
          <cell r="D5608" t="str">
            <v>320200001.10</v>
          </cell>
        </row>
        <row r="5609">
          <cell r="B5609" t="str">
            <v>003202000010200-320200001.20</v>
          </cell>
        </row>
        <row r="5609">
          <cell r="D5609" t="str">
            <v>320200001.20</v>
          </cell>
        </row>
        <row r="5610">
          <cell r="B5610" t="str">
            <v>003202000020000-320200002</v>
          </cell>
        </row>
        <row r="5610">
          <cell r="D5610" t="str">
            <v>320200002</v>
          </cell>
        </row>
        <row r="5611">
          <cell r="B5611" t="str">
            <v>003202000030000-320200003</v>
          </cell>
        </row>
        <row r="5611">
          <cell r="D5611" t="str">
            <v>320200003</v>
          </cell>
        </row>
        <row r="5612">
          <cell r="B5612" t="str">
            <v>003202000040000-320200004</v>
          </cell>
        </row>
        <row r="5612">
          <cell r="D5612" t="str">
            <v>320200004</v>
          </cell>
        </row>
        <row r="5613">
          <cell r="B5613" t="str">
            <v>003202000040100-320200004.10</v>
          </cell>
        </row>
        <row r="5613">
          <cell r="D5613" t="str">
            <v>320200004.10</v>
          </cell>
        </row>
        <row r="5614">
          <cell r="B5614" t="str">
            <v>003202000040200-320200004.20</v>
          </cell>
        </row>
        <row r="5614">
          <cell r="D5614" t="str">
            <v>320200004.20</v>
          </cell>
        </row>
        <row r="5615">
          <cell r="B5615" t="str">
            <v>003202000040300-320200004.30</v>
          </cell>
        </row>
        <row r="5615">
          <cell r="D5615" t="str">
            <v>320200004.30</v>
          </cell>
        </row>
        <row r="5616">
          <cell r="B5616" t="str">
            <v>003202000040400-320200004.40</v>
          </cell>
        </row>
        <row r="5616">
          <cell r="D5616" t="str">
            <v>320200004.40</v>
          </cell>
        </row>
        <row r="5617">
          <cell r="B5617" t="str">
            <v>003202000050000-320200005</v>
          </cell>
        </row>
        <row r="5617">
          <cell r="D5617" t="str">
            <v>320200005</v>
          </cell>
        </row>
        <row r="5618">
          <cell r="B5618" t="str">
            <v>003202000060000-320200006</v>
          </cell>
        </row>
        <row r="5618">
          <cell r="D5618" t="str">
            <v>320200006</v>
          </cell>
        </row>
        <row r="5619">
          <cell r="B5619" t="str">
            <v>003202000070000-320200007</v>
          </cell>
        </row>
        <row r="5619">
          <cell r="D5619" t="str">
            <v>320200007</v>
          </cell>
        </row>
        <row r="5620">
          <cell r="B5620" t="str">
            <v>003202000070100-320200007.10</v>
          </cell>
        </row>
        <row r="5620">
          <cell r="D5620" t="str">
            <v>320200007.10</v>
          </cell>
        </row>
        <row r="5621">
          <cell r="B5621" t="str">
            <v>003202000070200-320200007.20</v>
          </cell>
        </row>
        <row r="5621">
          <cell r="D5621" t="str">
            <v>320200007.20</v>
          </cell>
        </row>
        <row r="5622">
          <cell r="B5622" t="str">
            <v>003202000080000-320200008</v>
          </cell>
        </row>
        <row r="5622">
          <cell r="D5622" t="str">
            <v>320200008</v>
          </cell>
        </row>
        <row r="5623">
          <cell r="B5623" t="str">
            <v>003202000090000-320200009</v>
          </cell>
        </row>
        <row r="5623">
          <cell r="D5623" t="str">
            <v>320200009</v>
          </cell>
        </row>
        <row r="5624">
          <cell r="B5624" t="str">
            <v>003202000100000-320200010</v>
          </cell>
        </row>
        <row r="5624">
          <cell r="D5624" t="str">
            <v>320200010</v>
          </cell>
        </row>
        <row r="5625">
          <cell r="B5625" t="str">
            <v>003202000100100-320200010.10</v>
          </cell>
        </row>
        <row r="5625">
          <cell r="D5625" t="str">
            <v>320200010.10</v>
          </cell>
        </row>
        <row r="5626">
          <cell r="B5626" t="str">
            <v>003202000100200-320200010.20</v>
          </cell>
        </row>
        <row r="5626">
          <cell r="D5626" t="str">
            <v>320200010.20</v>
          </cell>
        </row>
        <row r="5627">
          <cell r="B5627" t="str">
            <v>003202000100300-320200010.30</v>
          </cell>
        </row>
        <row r="5627">
          <cell r="D5627" t="str">
            <v>320200010.30</v>
          </cell>
        </row>
        <row r="5628">
          <cell r="B5628" t="str">
            <v>003202000110000-320200011</v>
          </cell>
        </row>
        <row r="5628">
          <cell r="D5628" t="str">
            <v>320200011</v>
          </cell>
        </row>
        <row r="5629">
          <cell r="B5629" t="str">
            <v>003202000120000-320200012</v>
          </cell>
        </row>
        <row r="5629">
          <cell r="D5629" t="str">
            <v>320200012</v>
          </cell>
        </row>
        <row r="5630">
          <cell r="B5630" t="str">
            <v>003202000120100-320200012.10</v>
          </cell>
        </row>
        <row r="5630">
          <cell r="D5630" t="str">
            <v>320200012.10</v>
          </cell>
        </row>
        <row r="5631">
          <cell r="B5631" t="str">
            <v>003202000130000-320200013</v>
          </cell>
        </row>
        <row r="5631">
          <cell r="D5631" t="str">
            <v>320200013</v>
          </cell>
        </row>
        <row r="5632">
          <cell r="B5632" t="str">
            <v>503202000140000-320200014</v>
          </cell>
        </row>
        <row r="5632">
          <cell r="D5632" t="str">
            <v>320200014</v>
          </cell>
        </row>
        <row r="5633">
          <cell r="B5633" t="str">
            <v>003202000040000-320200015</v>
          </cell>
        </row>
        <row r="5633">
          <cell r="D5633" t="str">
            <v>320200015</v>
          </cell>
        </row>
        <row r="5634">
          <cell r="B5634" t="str">
            <v/>
          </cell>
        </row>
        <row r="5634">
          <cell r="D5634" t="str">
            <v>3203</v>
          </cell>
        </row>
        <row r="5635">
          <cell r="B5635" t="str">
            <v>003203000010000-320300001</v>
          </cell>
        </row>
        <row r="5635">
          <cell r="D5635" t="str">
            <v>320300001</v>
          </cell>
        </row>
        <row r="5636">
          <cell r="B5636" t="str">
            <v>003203000020000-320300002</v>
          </cell>
        </row>
        <row r="5636">
          <cell r="D5636" t="str">
            <v>320300002</v>
          </cell>
        </row>
        <row r="5637">
          <cell r="B5637" t="str">
            <v>003203000030000-320300003</v>
          </cell>
        </row>
        <row r="5637">
          <cell r="D5637" t="str">
            <v>320300003</v>
          </cell>
        </row>
        <row r="5638">
          <cell r="B5638" t="str">
            <v/>
          </cell>
        </row>
        <row r="5638">
          <cell r="D5638" t="str">
            <v>3204</v>
          </cell>
        </row>
        <row r="5639">
          <cell r="B5639" t="str">
            <v>003204000010000-320400001</v>
          </cell>
        </row>
        <row r="5639">
          <cell r="D5639" t="str">
            <v>320400001</v>
          </cell>
        </row>
        <row r="5640">
          <cell r="B5640" t="str">
            <v>003204000010000-320400001.01</v>
          </cell>
        </row>
        <row r="5640">
          <cell r="D5640" t="str">
            <v>320400001.01</v>
          </cell>
        </row>
        <row r="5641">
          <cell r="B5641" t="str">
            <v>003204000010100-320400001.10</v>
          </cell>
        </row>
        <row r="5641">
          <cell r="D5641" t="str">
            <v>320400001.10</v>
          </cell>
        </row>
        <row r="5642">
          <cell r="B5642" t="str">
            <v>003204000010200-320400001.20</v>
          </cell>
        </row>
        <row r="5642">
          <cell r="D5642" t="str">
            <v>320400001.20</v>
          </cell>
        </row>
        <row r="5643">
          <cell r="B5643" t="str">
            <v>003204000010300-320400001.30</v>
          </cell>
        </row>
        <row r="5643">
          <cell r="D5643" t="str">
            <v>320400001.30</v>
          </cell>
        </row>
        <row r="5644">
          <cell r="B5644" t="str">
            <v>003204000010400-320400001.40</v>
          </cell>
        </row>
        <row r="5644">
          <cell r="D5644" t="str">
            <v>320400001.40</v>
          </cell>
        </row>
        <row r="5645">
          <cell r="B5645" t="str">
            <v>003204000010500-320400001.50</v>
          </cell>
        </row>
        <row r="5645">
          <cell r="D5645" t="str">
            <v>320400001.50</v>
          </cell>
        </row>
        <row r="5646">
          <cell r="B5646" t="str">
            <v>003204000020000-320400002</v>
          </cell>
        </row>
        <row r="5646">
          <cell r="D5646" t="str">
            <v>320400002</v>
          </cell>
        </row>
        <row r="5647">
          <cell r="B5647" t="str">
            <v>003204000030000-320400003</v>
          </cell>
        </row>
        <row r="5647">
          <cell r="D5647" t="str">
            <v>320400003</v>
          </cell>
        </row>
        <row r="5648">
          <cell r="B5648" t="str">
            <v>003204000030100-320400003.10</v>
          </cell>
        </row>
        <row r="5648">
          <cell r="D5648" t="str">
            <v>320400003.10</v>
          </cell>
        </row>
        <row r="5649">
          <cell r="B5649" t="str">
            <v>003204000030200-320400003.20</v>
          </cell>
        </row>
        <row r="5649">
          <cell r="D5649" t="str">
            <v>320400003.20</v>
          </cell>
        </row>
        <row r="5650">
          <cell r="B5650" t="str">
            <v>003308010090000-320400004</v>
          </cell>
        </row>
        <row r="5650">
          <cell r="D5650" t="str">
            <v>320400004</v>
          </cell>
        </row>
        <row r="5651">
          <cell r="B5651" t="str">
            <v>503204000040000-320400005</v>
          </cell>
        </row>
        <row r="5651">
          <cell r="D5651" t="str">
            <v>320400005</v>
          </cell>
        </row>
        <row r="5652">
          <cell r="B5652" t="str">
            <v>003107020230000-320400006</v>
          </cell>
        </row>
        <row r="5652">
          <cell r="D5652" t="str">
            <v>320400006</v>
          </cell>
        </row>
        <row r="5653">
          <cell r="B5653" t="str">
            <v/>
          </cell>
        </row>
        <row r="5653">
          <cell r="D5653" t="str">
            <v>3205</v>
          </cell>
        </row>
        <row r="5654">
          <cell r="B5654" t="str">
            <v>003205000010000-320500001</v>
          </cell>
        </row>
        <row r="5654">
          <cell r="D5654" t="str">
            <v>320500001</v>
          </cell>
        </row>
        <row r="5655">
          <cell r="B5655" t="str">
            <v>003205000010001-320500001.01</v>
          </cell>
        </row>
        <row r="5655">
          <cell r="D5655" t="str">
            <v>320500001.01</v>
          </cell>
        </row>
        <row r="5656">
          <cell r="B5656" t="str">
            <v>003205000020000-320500002</v>
          </cell>
        </row>
        <row r="5656">
          <cell r="D5656" t="str">
            <v>320500002</v>
          </cell>
        </row>
        <row r="5657">
          <cell r="B5657" t="str">
            <v>003205000030000-320500003</v>
          </cell>
        </row>
        <row r="5657">
          <cell r="D5657" t="str">
            <v>320500003</v>
          </cell>
        </row>
        <row r="5658">
          <cell r="B5658" t="str">
            <v>003205000040000-320500004</v>
          </cell>
        </row>
        <row r="5658">
          <cell r="D5658" t="str">
            <v>320500004</v>
          </cell>
        </row>
        <row r="5659">
          <cell r="B5659" t="str">
            <v>003205000040001-320500004.01</v>
          </cell>
        </row>
        <row r="5659">
          <cell r="D5659" t="str">
            <v>320500004.01</v>
          </cell>
        </row>
        <row r="5660">
          <cell r="B5660" t="str">
            <v>003205000050000-320500005</v>
          </cell>
        </row>
        <row r="5660">
          <cell r="D5660" t="str">
            <v>320500005</v>
          </cell>
        </row>
        <row r="5661">
          <cell r="B5661" t="str">
            <v>003205000060000-320500006</v>
          </cell>
        </row>
        <row r="5661">
          <cell r="D5661" t="str">
            <v>320500006</v>
          </cell>
        </row>
        <row r="5662">
          <cell r="B5662" t="str">
            <v>003205000070000-320500007</v>
          </cell>
        </row>
        <row r="5662">
          <cell r="D5662" t="str">
            <v>320500007</v>
          </cell>
        </row>
        <row r="5663">
          <cell r="B5663" t="str">
            <v>003205000080000-320500008</v>
          </cell>
        </row>
        <row r="5663">
          <cell r="D5663" t="str">
            <v>320500008</v>
          </cell>
        </row>
        <row r="5664">
          <cell r="B5664" t="str">
            <v>003205000090000-320500009</v>
          </cell>
        </row>
        <row r="5664">
          <cell r="D5664" t="str">
            <v>320500009</v>
          </cell>
        </row>
        <row r="5665">
          <cell r="B5665" t="str">
            <v>003205000100000-320500010</v>
          </cell>
        </row>
        <row r="5665">
          <cell r="D5665" t="str">
            <v>320500010</v>
          </cell>
        </row>
        <row r="5666">
          <cell r="B5666" t="str">
            <v>003205000110000-320500011</v>
          </cell>
        </row>
        <row r="5666">
          <cell r="D5666" t="str">
            <v>320500011</v>
          </cell>
        </row>
        <row r="5667">
          <cell r="B5667" t="str">
            <v>003205000120000-320500012</v>
          </cell>
        </row>
        <row r="5667">
          <cell r="D5667" t="str">
            <v>320500012</v>
          </cell>
        </row>
        <row r="5668">
          <cell r="B5668" t="str">
            <v>003205000130000-320500013</v>
          </cell>
        </row>
        <row r="5668">
          <cell r="D5668" t="str">
            <v>320500013</v>
          </cell>
        </row>
        <row r="5669">
          <cell r="B5669" t="str">
            <v>003205000140000-320500014</v>
          </cell>
        </row>
        <row r="5669">
          <cell r="D5669" t="str">
            <v>320500014</v>
          </cell>
        </row>
        <row r="5670">
          <cell r="B5670" t="str">
            <v>003205000150000-320500015</v>
          </cell>
        </row>
        <row r="5670">
          <cell r="D5670" t="str">
            <v>320500015</v>
          </cell>
        </row>
        <row r="5671">
          <cell r="B5671" t="str">
            <v>003205000160000-320500016</v>
          </cell>
        </row>
        <row r="5671">
          <cell r="D5671" t="str">
            <v>320500016</v>
          </cell>
        </row>
        <row r="5672">
          <cell r="B5672" t="str">
            <v>003205000070000-320500017</v>
          </cell>
        </row>
        <row r="5672">
          <cell r="D5672" t="str">
            <v>320500017</v>
          </cell>
        </row>
        <row r="5673">
          <cell r="B5673" t="str">
            <v>003205000070000-320500017.01</v>
          </cell>
        </row>
        <row r="5673">
          <cell r="D5673" t="str">
            <v>320500017.01</v>
          </cell>
        </row>
        <row r="5674">
          <cell r="B5674" t="str">
            <v>003205000080000-320500018</v>
          </cell>
        </row>
        <row r="5674">
          <cell r="D5674" t="str">
            <v>320500018</v>
          </cell>
        </row>
        <row r="5675">
          <cell r="B5675" t="str">
            <v>003205000080000-320500018.01</v>
          </cell>
        </row>
        <row r="5675">
          <cell r="D5675" t="str">
            <v>320500018.01</v>
          </cell>
        </row>
        <row r="5676">
          <cell r="B5676" t="str">
            <v>003308020020000-320500019</v>
          </cell>
        </row>
        <row r="5676">
          <cell r="D5676" t="str">
            <v>320500019</v>
          </cell>
        </row>
        <row r="5677">
          <cell r="B5677" t="str">
            <v>503205000170000-320500020</v>
          </cell>
        </row>
        <row r="5677">
          <cell r="D5677" t="str">
            <v>320500020</v>
          </cell>
        </row>
        <row r="5678">
          <cell r="B5678" t="str">
            <v/>
          </cell>
        </row>
        <row r="5678">
          <cell r="D5678" t="str">
            <v>3206</v>
          </cell>
        </row>
        <row r="5679">
          <cell r="B5679" t="str">
            <v>003206000010000-320600001</v>
          </cell>
        </row>
        <row r="5679">
          <cell r="D5679" t="str">
            <v>320600001</v>
          </cell>
        </row>
        <row r="5680">
          <cell r="B5680" t="str">
            <v>003206000010000-320600001</v>
          </cell>
        </row>
        <row r="5680">
          <cell r="D5680" t="str">
            <v>320600001</v>
          </cell>
        </row>
        <row r="5681">
          <cell r="B5681" t="str">
            <v>003206000010000-320600001.20</v>
          </cell>
        </row>
        <row r="5681">
          <cell r="D5681" t="str">
            <v>320600001.20</v>
          </cell>
        </row>
        <row r="5682">
          <cell r="B5682" t="str">
            <v>003206000010100-320600001.10</v>
          </cell>
        </row>
        <row r="5682">
          <cell r="D5682" t="str">
            <v>320600001.10</v>
          </cell>
        </row>
        <row r="5683">
          <cell r="B5683" t="str">
            <v>003206000020000-320600002</v>
          </cell>
        </row>
        <row r="5683">
          <cell r="D5683" t="str">
            <v>320600002</v>
          </cell>
        </row>
        <row r="5684">
          <cell r="B5684" t="str">
            <v>003206000030000-320600003</v>
          </cell>
        </row>
        <row r="5684">
          <cell r="D5684" t="str">
            <v>320600003</v>
          </cell>
        </row>
        <row r="5685">
          <cell r="B5685" t="str">
            <v>003206000040000-320600004</v>
          </cell>
        </row>
        <row r="5685">
          <cell r="D5685" t="str">
            <v>320600004</v>
          </cell>
        </row>
        <row r="5686">
          <cell r="B5686" t="str">
            <v>003206000050000-320600005</v>
          </cell>
        </row>
        <row r="5686">
          <cell r="D5686" t="str">
            <v>320600005</v>
          </cell>
        </row>
        <row r="5687">
          <cell r="B5687" t="str">
            <v>003206000060000-320600006</v>
          </cell>
        </row>
        <row r="5687">
          <cell r="D5687" t="str">
            <v>320600006</v>
          </cell>
        </row>
        <row r="5688">
          <cell r="B5688" t="str">
            <v>003206000070000-320600007</v>
          </cell>
        </row>
        <row r="5688">
          <cell r="D5688" t="str">
            <v>320600007</v>
          </cell>
        </row>
        <row r="5689">
          <cell r="B5689" t="str">
            <v>003206000080000-320600008</v>
          </cell>
        </row>
        <row r="5689">
          <cell r="D5689" t="str">
            <v>320600008</v>
          </cell>
        </row>
        <row r="5690">
          <cell r="B5690" t="str">
            <v>003206000090000-320600009</v>
          </cell>
        </row>
        <row r="5690">
          <cell r="D5690" t="str">
            <v>320600009</v>
          </cell>
        </row>
        <row r="5691">
          <cell r="B5691" t="str">
            <v>003206000100000-320600010</v>
          </cell>
        </row>
        <row r="5691">
          <cell r="D5691" t="str">
            <v>320600010</v>
          </cell>
        </row>
        <row r="5692">
          <cell r="B5692" t="str">
            <v>003206000110000-320600011</v>
          </cell>
        </row>
        <row r="5692">
          <cell r="D5692" t="str">
            <v>320600011</v>
          </cell>
        </row>
        <row r="5693">
          <cell r="B5693" t="str">
            <v>003206000050000-320600012</v>
          </cell>
        </row>
        <row r="5693">
          <cell r="D5693" t="str">
            <v>320600012</v>
          </cell>
        </row>
        <row r="5694">
          <cell r="B5694" t="str">
            <v>503206000120000-320600013</v>
          </cell>
        </row>
        <row r="5694">
          <cell r="D5694" t="str">
            <v>320600013</v>
          </cell>
        </row>
        <row r="5695">
          <cell r="B5695" t="str">
            <v/>
          </cell>
        </row>
        <row r="5695">
          <cell r="D5695" t="str">
            <v>3207</v>
          </cell>
        </row>
        <row r="5696">
          <cell r="B5696" t="str">
            <v/>
          </cell>
        </row>
        <row r="5696">
          <cell r="D5696" t="str">
            <v>320701</v>
          </cell>
        </row>
        <row r="5697">
          <cell r="B5697" t="str">
            <v>003315010590000-320701001</v>
          </cell>
        </row>
        <row r="5697">
          <cell r="D5697" t="str">
            <v>320701001</v>
          </cell>
        </row>
        <row r="5698">
          <cell r="B5698" t="str">
            <v>003315010590000-320701002</v>
          </cell>
        </row>
        <row r="5698">
          <cell r="D5698" t="str">
            <v>320701002</v>
          </cell>
        </row>
        <row r="5699">
          <cell r="B5699" t="str">
            <v>503205000017000-320701003</v>
          </cell>
        </row>
        <row r="5699">
          <cell r="D5699" t="str">
            <v>320701003</v>
          </cell>
        </row>
        <row r="5700">
          <cell r="B5700" t="str">
            <v>503205000017000-320701003.01</v>
          </cell>
        </row>
        <row r="5700">
          <cell r="D5700" t="str">
            <v>320701003.01</v>
          </cell>
        </row>
        <row r="5701">
          <cell r="B5701" t="str">
            <v/>
          </cell>
        </row>
        <row r="5701">
          <cell r="D5701" t="str">
            <v>320702</v>
          </cell>
        </row>
        <row r="5702">
          <cell r="B5702" t="str">
            <v>502407000040000-320702001</v>
          </cell>
        </row>
        <row r="5702">
          <cell r="D5702" t="str">
            <v>320702001</v>
          </cell>
        </row>
        <row r="5703">
          <cell r="B5703" t="str">
            <v>002407000040000-320702002</v>
          </cell>
        </row>
        <row r="5703">
          <cell r="D5703" t="str">
            <v>320702002</v>
          </cell>
        </row>
        <row r="5704">
          <cell r="B5704" t="str">
            <v>002407000040000-320702003</v>
          </cell>
        </row>
        <row r="5704">
          <cell r="D5704" t="str">
            <v>320702003</v>
          </cell>
        </row>
        <row r="5705">
          <cell r="B5705" t="str">
            <v/>
          </cell>
        </row>
        <row r="5705">
          <cell r="D5705" t="str">
            <v>33</v>
          </cell>
        </row>
        <row r="5706">
          <cell r="B5706" t="str">
            <v/>
          </cell>
        </row>
        <row r="5706">
          <cell r="D5706" t="str">
            <v>H</v>
          </cell>
        </row>
        <row r="5707">
          <cell r="B5707" t="str">
            <v>503300000010000-33.01</v>
          </cell>
        </row>
        <row r="5707">
          <cell r="D5707" t="str">
            <v>33.01</v>
          </cell>
        </row>
        <row r="5708">
          <cell r="B5708" t="str">
            <v>503300000010000-33.02</v>
          </cell>
        </row>
        <row r="5708">
          <cell r="D5708" t="str">
            <v>33.02</v>
          </cell>
        </row>
        <row r="5709">
          <cell r="B5709" t="str">
            <v>503300000010000-33.03</v>
          </cell>
        </row>
        <row r="5709">
          <cell r="D5709" t="str">
            <v>33.03</v>
          </cell>
        </row>
        <row r="5710">
          <cell r="B5710" t="str">
            <v>503300000010000-H.02</v>
          </cell>
        </row>
        <row r="5710">
          <cell r="D5710" t="str">
            <v>H.02</v>
          </cell>
        </row>
        <row r="5711">
          <cell r="B5711" t="str">
            <v>503300000010000-33.04</v>
          </cell>
        </row>
        <row r="5711">
          <cell r="D5711" t="str">
            <v>33.04</v>
          </cell>
        </row>
        <row r="5712">
          <cell r="B5712" t="str">
            <v>503300000010000-33.05</v>
          </cell>
        </row>
        <row r="5712">
          <cell r="D5712" t="str">
            <v>33.05</v>
          </cell>
        </row>
        <row r="5713">
          <cell r="B5713" t="str">
            <v>503300000010000-33.06</v>
          </cell>
        </row>
        <row r="5713">
          <cell r="D5713" t="str">
            <v>33.06</v>
          </cell>
        </row>
        <row r="5714">
          <cell r="B5714" t="str">
            <v>503300000010000-H.03</v>
          </cell>
        </row>
        <row r="5714">
          <cell r="D5714" t="str">
            <v>H.03</v>
          </cell>
        </row>
        <row r="5715">
          <cell r="B5715" t="str">
            <v>503300000010000-33.07</v>
          </cell>
        </row>
        <row r="5715">
          <cell r="D5715" t="str">
            <v>33.07</v>
          </cell>
        </row>
        <row r="5716">
          <cell r="B5716" t="str">
            <v>503300000010000-33.08</v>
          </cell>
        </row>
        <row r="5716">
          <cell r="D5716" t="str">
            <v>33.08</v>
          </cell>
        </row>
        <row r="5717">
          <cell r="B5717" t="str">
            <v>503300000010000-33.09</v>
          </cell>
        </row>
        <row r="5717">
          <cell r="D5717" t="str">
            <v>33.09</v>
          </cell>
        </row>
        <row r="5718">
          <cell r="B5718" t="str">
            <v>503300000010000-H.01</v>
          </cell>
        </row>
        <row r="5718">
          <cell r="D5718" t="str">
            <v>H.01</v>
          </cell>
        </row>
        <row r="5719">
          <cell r="B5719" t="str">
            <v>503300000010000-33.10</v>
          </cell>
        </row>
        <row r="5719">
          <cell r="D5719" t="str">
            <v>33.10</v>
          </cell>
        </row>
        <row r="5720">
          <cell r="B5720" t="str">
            <v>503300000010000-33.11</v>
          </cell>
        </row>
        <row r="5720">
          <cell r="D5720" t="str">
            <v>33.11</v>
          </cell>
        </row>
        <row r="5721">
          <cell r="B5721" t="str">
            <v>503300000010000-NBAA0000</v>
          </cell>
        </row>
        <row r="5721">
          <cell r="D5721" t="str">
            <v>NBAA0000</v>
          </cell>
        </row>
        <row r="5722">
          <cell r="B5722" t="str">
            <v>503300000010000-NBBA0000</v>
          </cell>
        </row>
        <row r="5722">
          <cell r="D5722" t="str">
            <v>NBBA0000</v>
          </cell>
        </row>
        <row r="5723">
          <cell r="B5723" t="str">
            <v>503300000010000-NBCA0000</v>
          </cell>
        </row>
        <row r="5723">
          <cell r="D5723" t="str">
            <v>NBCA0000</v>
          </cell>
        </row>
        <row r="5724">
          <cell r="B5724" t="str">
            <v>503300000010000-NBDA0000</v>
          </cell>
        </row>
        <row r="5724">
          <cell r="D5724" t="str">
            <v>NBDA0000</v>
          </cell>
        </row>
        <row r="5725">
          <cell r="B5725" t="str">
            <v>503300000010000-NBEA0000</v>
          </cell>
        </row>
        <row r="5725">
          <cell r="D5725" t="str">
            <v>NBEA0000</v>
          </cell>
        </row>
        <row r="5726">
          <cell r="B5726" t="str">
            <v>503300000010000-NBFA0000</v>
          </cell>
        </row>
        <row r="5726">
          <cell r="D5726" t="str">
            <v>NBFA0000</v>
          </cell>
        </row>
        <row r="5727">
          <cell r="B5727" t="str">
            <v/>
          </cell>
        </row>
        <row r="5727">
          <cell r="D5727" t="str">
            <v>3301</v>
          </cell>
        </row>
        <row r="5728">
          <cell r="B5728" t="str">
            <v>503301000000003-3301.01</v>
          </cell>
        </row>
        <row r="5728">
          <cell r="D5728" t="str">
            <v>3301.01</v>
          </cell>
        </row>
        <row r="5729">
          <cell r="B5729" t="str">
            <v>503301000000004-3301.02</v>
          </cell>
        </row>
        <row r="5729">
          <cell r="D5729" t="str">
            <v>3301.02</v>
          </cell>
        </row>
        <row r="5730">
          <cell r="B5730" t="str">
            <v>003301000010000-330100001</v>
          </cell>
        </row>
        <row r="5730">
          <cell r="D5730" t="str">
            <v>330100001</v>
          </cell>
        </row>
        <row r="5731">
          <cell r="B5731" t="str">
            <v>003301000020000-330100002</v>
          </cell>
        </row>
        <row r="5731">
          <cell r="D5731" t="str">
            <v>330100002</v>
          </cell>
        </row>
        <row r="5732">
          <cell r="B5732" t="str">
            <v>003301000020001-330100002.01</v>
          </cell>
        </row>
        <row r="5732">
          <cell r="D5732" t="str">
            <v>330100002.01</v>
          </cell>
        </row>
        <row r="5733">
          <cell r="B5733" t="str">
            <v>003301000020000-330100002.02</v>
          </cell>
        </row>
        <row r="5733">
          <cell r="D5733" t="str">
            <v>330100002.02</v>
          </cell>
        </row>
        <row r="5734">
          <cell r="B5734" t="str">
            <v>003301000020100-330100002.10</v>
          </cell>
        </row>
        <row r="5734">
          <cell r="D5734" t="str">
            <v>330100002.10</v>
          </cell>
        </row>
        <row r="5735">
          <cell r="B5735" t="str">
            <v>003301000020200-330100002.20</v>
          </cell>
        </row>
        <row r="5735">
          <cell r="D5735" t="str">
            <v>330100002.20</v>
          </cell>
        </row>
        <row r="5736">
          <cell r="B5736" t="str">
            <v>003301000020300-330100002.30</v>
          </cell>
        </row>
        <row r="5736">
          <cell r="D5736" t="str">
            <v>330100002.30</v>
          </cell>
        </row>
        <row r="5737">
          <cell r="B5737" t="str">
            <v>003301000020400-330100002.40</v>
          </cell>
        </row>
        <row r="5737">
          <cell r="D5737" t="str">
            <v>330100002.40</v>
          </cell>
        </row>
        <row r="5738">
          <cell r="B5738" t="str">
            <v>003301000020500-330100002.50</v>
          </cell>
        </row>
        <row r="5738">
          <cell r="D5738" t="str">
            <v>330100002.50</v>
          </cell>
        </row>
        <row r="5739">
          <cell r="B5739" t="str">
            <v>003301000030000-330100003</v>
          </cell>
        </row>
        <row r="5739">
          <cell r="D5739" t="str">
            <v>330100003</v>
          </cell>
        </row>
        <row r="5740">
          <cell r="B5740" t="str">
            <v>003301000030002-330100003.01</v>
          </cell>
        </row>
        <row r="5740">
          <cell r="D5740" t="str">
            <v>330100003.01</v>
          </cell>
        </row>
        <row r="5741">
          <cell r="B5741" t="str">
            <v>003301000030200-330100003.02</v>
          </cell>
        </row>
        <row r="5741">
          <cell r="D5741" t="str">
            <v>330100003.02</v>
          </cell>
        </row>
        <row r="5742">
          <cell r="B5742" t="str">
            <v>003301000030001-330100003.03</v>
          </cell>
        </row>
        <row r="5742">
          <cell r="D5742" t="str">
            <v>330100003.03</v>
          </cell>
        </row>
        <row r="5743">
          <cell r="B5743" t="str">
            <v>003301000030300-330100003.10</v>
          </cell>
        </row>
        <row r="5743">
          <cell r="D5743" t="str">
            <v>330100003.10</v>
          </cell>
        </row>
        <row r="5744">
          <cell r="B5744" t="str">
            <v>003301000030300-330100003.20</v>
          </cell>
        </row>
        <row r="5744">
          <cell r="D5744" t="str">
            <v>330100003.20</v>
          </cell>
        </row>
        <row r="5745">
          <cell r="B5745" t="str">
            <v>003301000040000-330100004</v>
          </cell>
        </row>
        <row r="5745">
          <cell r="D5745" t="str">
            <v>330100004</v>
          </cell>
        </row>
        <row r="5746">
          <cell r="B5746" t="str">
            <v>003301000050000-330100005</v>
          </cell>
        </row>
        <row r="5746">
          <cell r="D5746" t="str">
            <v>330100005</v>
          </cell>
        </row>
        <row r="5747">
          <cell r="B5747" t="str">
            <v>003301000050001-330100005.01</v>
          </cell>
        </row>
        <row r="5747">
          <cell r="D5747" t="str">
            <v>330100005.01</v>
          </cell>
        </row>
        <row r="5748">
          <cell r="B5748" t="str">
            <v>003301000050000-330100005.02</v>
          </cell>
        </row>
        <row r="5748">
          <cell r="D5748" t="str">
            <v>330100005.02</v>
          </cell>
        </row>
        <row r="5749">
          <cell r="B5749" t="str">
            <v>003301000050000-330100005.03</v>
          </cell>
        </row>
        <row r="5749">
          <cell r="D5749" t="str">
            <v>330100005.03</v>
          </cell>
        </row>
        <row r="5750">
          <cell r="B5750" t="str">
            <v>003301000050100-330100005.10</v>
          </cell>
        </row>
        <row r="5750">
          <cell r="D5750" t="str">
            <v>330100005.10</v>
          </cell>
        </row>
        <row r="5751">
          <cell r="B5751" t="str">
            <v>003301000050200-330100005.20</v>
          </cell>
        </row>
        <row r="5751">
          <cell r="D5751" t="str">
            <v>330100005.20</v>
          </cell>
        </row>
        <row r="5752">
          <cell r="B5752" t="str">
            <v>003301000050400-330100005.30</v>
          </cell>
        </row>
        <row r="5752">
          <cell r="D5752" t="str">
            <v>330100005.30</v>
          </cell>
        </row>
        <row r="5753">
          <cell r="B5753" t="str">
            <v>003301000050300-330100005.40</v>
          </cell>
        </row>
        <row r="5753">
          <cell r="D5753" t="str">
            <v>330100005.40</v>
          </cell>
        </row>
        <row r="5754">
          <cell r="B5754" t="str">
            <v>003301000060000-330100006</v>
          </cell>
        </row>
        <row r="5754">
          <cell r="D5754" t="str">
            <v>330100006</v>
          </cell>
        </row>
        <row r="5755">
          <cell r="B5755" t="str">
            <v>003301000060100-330100006.10</v>
          </cell>
        </row>
        <row r="5755">
          <cell r="D5755" t="str">
            <v>330100006.10</v>
          </cell>
        </row>
        <row r="5756">
          <cell r="B5756" t="str">
            <v>003301000060200-330100006.20</v>
          </cell>
        </row>
        <row r="5756">
          <cell r="D5756" t="str">
            <v>330100006.20</v>
          </cell>
        </row>
        <row r="5757">
          <cell r="B5757" t="str">
            <v>003301000070000-330100007</v>
          </cell>
        </row>
        <row r="5757">
          <cell r="D5757" t="str">
            <v>330100007</v>
          </cell>
        </row>
        <row r="5758">
          <cell r="B5758" t="str">
            <v>003301000070001-330100007.01</v>
          </cell>
        </row>
        <row r="5758">
          <cell r="D5758" t="str">
            <v>330100007.01</v>
          </cell>
        </row>
        <row r="5759">
          <cell r="B5759" t="str">
            <v>003301000070100-330100007.10</v>
          </cell>
        </row>
        <row r="5759">
          <cell r="D5759" t="str">
            <v>330100007.10</v>
          </cell>
        </row>
        <row r="5760">
          <cell r="B5760" t="str">
            <v>003301000070200-330100007.20</v>
          </cell>
        </row>
        <row r="5760">
          <cell r="D5760" t="str">
            <v>330100007.20</v>
          </cell>
        </row>
        <row r="5761">
          <cell r="B5761" t="str">
            <v>003301000080000-330100008</v>
          </cell>
        </row>
        <row r="5761">
          <cell r="D5761" t="str">
            <v>330100008</v>
          </cell>
        </row>
        <row r="5762">
          <cell r="B5762" t="str">
            <v>003301000080100-330100008.10</v>
          </cell>
        </row>
        <row r="5762">
          <cell r="D5762" t="str">
            <v>330100008.10</v>
          </cell>
        </row>
        <row r="5763">
          <cell r="B5763" t="str">
            <v>003301000080100-330100008.20</v>
          </cell>
        </row>
        <row r="5763">
          <cell r="D5763" t="str">
            <v>330100008.20</v>
          </cell>
        </row>
        <row r="5764">
          <cell r="B5764" t="str">
            <v>003301000080200-330100008.30</v>
          </cell>
        </row>
        <row r="5764">
          <cell r="D5764" t="str">
            <v>330100008.30</v>
          </cell>
        </row>
        <row r="5765">
          <cell r="B5765" t="str">
            <v>003301000090000-330100009</v>
          </cell>
        </row>
        <row r="5765">
          <cell r="D5765" t="str">
            <v>330100009</v>
          </cell>
        </row>
        <row r="5766">
          <cell r="B5766" t="str">
            <v>003301000100000-330100010</v>
          </cell>
        </row>
        <row r="5766">
          <cell r="D5766" t="str">
            <v>330100010</v>
          </cell>
        </row>
        <row r="5767">
          <cell r="B5767" t="str">
            <v>003301000110000-330100011</v>
          </cell>
        </row>
        <row r="5767">
          <cell r="D5767" t="str">
            <v>330100011</v>
          </cell>
        </row>
        <row r="5768">
          <cell r="B5768" t="str">
            <v>003301000110100-330100011.10</v>
          </cell>
        </row>
        <row r="5768">
          <cell r="D5768" t="str">
            <v>330100011.10</v>
          </cell>
        </row>
        <row r="5769">
          <cell r="B5769" t="str">
            <v>003301000120000-330100012</v>
          </cell>
        </row>
        <row r="5769">
          <cell r="D5769" t="str">
            <v>330100012</v>
          </cell>
        </row>
        <row r="5770">
          <cell r="B5770" t="str">
            <v>003301000130000-330100013</v>
          </cell>
        </row>
        <row r="5770">
          <cell r="D5770" t="str">
            <v>330100013</v>
          </cell>
        </row>
        <row r="5771">
          <cell r="B5771" t="str">
            <v>003301000140000-330100014</v>
          </cell>
        </row>
        <row r="5771">
          <cell r="D5771" t="str">
            <v>330100014</v>
          </cell>
        </row>
        <row r="5772">
          <cell r="B5772" t="str">
            <v>003301000140300-330100014.01</v>
          </cell>
        </row>
        <row r="5772">
          <cell r="D5772" t="str">
            <v>330100014.01</v>
          </cell>
        </row>
        <row r="5773">
          <cell r="B5773" t="str">
            <v>003301000140400-330100014.02</v>
          </cell>
        </row>
        <row r="5773">
          <cell r="D5773" t="str">
            <v>330100014.02</v>
          </cell>
        </row>
        <row r="5774">
          <cell r="B5774" t="str">
            <v>003301000140500-330100014.03</v>
          </cell>
        </row>
        <row r="5774">
          <cell r="D5774" t="str">
            <v>330100014.03</v>
          </cell>
        </row>
        <row r="5775">
          <cell r="B5775" t="str">
            <v>003301000140100-330100014.10</v>
          </cell>
        </row>
        <row r="5775">
          <cell r="D5775" t="str">
            <v>330100014.10</v>
          </cell>
        </row>
        <row r="5776">
          <cell r="B5776" t="str">
            <v>003301000140200-330100014.20</v>
          </cell>
        </row>
        <row r="5776">
          <cell r="D5776" t="str">
            <v>330100014.20</v>
          </cell>
        </row>
        <row r="5777">
          <cell r="B5777" t="str">
            <v>003301000150000-330100015</v>
          </cell>
        </row>
        <row r="5777">
          <cell r="D5777" t="str">
            <v>330100015</v>
          </cell>
        </row>
        <row r="5778">
          <cell r="B5778" t="str">
            <v>003301000150000-330100015.01</v>
          </cell>
        </row>
        <row r="5778">
          <cell r="D5778" t="str">
            <v>330100015.01</v>
          </cell>
        </row>
        <row r="5779">
          <cell r="B5779" t="str">
            <v>003301000150000-330100015.02</v>
          </cell>
        </row>
        <row r="5779">
          <cell r="D5779" t="str">
            <v>330100015.02</v>
          </cell>
        </row>
        <row r="5780">
          <cell r="B5780" t="str">
            <v>003301000150000-330100015.03</v>
          </cell>
        </row>
        <row r="5780">
          <cell r="D5780" t="str">
            <v>330100015.03</v>
          </cell>
        </row>
        <row r="5781">
          <cell r="B5781" t="str">
            <v>003301000150000-330100015.04</v>
          </cell>
        </row>
        <row r="5781">
          <cell r="D5781" t="str">
            <v>330100015.04</v>
          </cell>
        </row>
        <row r="5782">
          <cell r="B5782" t="str">
            <v>003301000150000-330100015.05</v>
          </cell>
        </row>
        <row r="5782">
          <cell r="D5782" t="str">
            <v>330100015.05</v>
          </cell>
        </row>
        <row r="5783">
          <cell r="B5783" t="str">
            <v>003301000150000-330100015.06</v>
          </cell>
        </row>
        <row r="5783">
          <cell r="D5783" t="str">
            <v>330100015.06</v>
          </cell>
        </row>
        <row r="5784">
          <cell r="B5784" t="str">
            <v>003301000150000-330100015.07</v>
          </cell>
        </row>
        <row r="5784">
          <cell r="D5784" t="str">
            <v>330100015.07</v>
          </cell>
        </row>
        <row r="5785">
          <cell r="B5785" t="str">
            <v>003301000150000-330100015.08</v>
          </cell>
        </row>
        <row r="5785">
          <cell r="D5785" t="str">
            <v>330100015.08</v>
          </cell>
        </row>
        <row r="5786">
          <cell r="B5786" t="str">
            <v>003301000150000-330100015.09</v>
          </cell>
        </row>
        <row r="5786">
          <cell r="D5786" t="str">
            <v>330100015.09</v>
          </cell>
        </row>
        <row r="5787">
          <cell r="B5787" t="str">
            <v>003301000150000-330100015.a0</v>
          </cell>
        </row>
        <row r="5787">
          <cell r="D5787" t="str">
            <v>330100015.a0</v>
          </cell>
        </row>
        <row r="5788">
          <cell r="B5788" t="str">
            <v>003301000160000-330100016</v>
          </cell>
        </row>
        <row r="5788">
          <cell r="D5788" t="str">
            <v>330100016</v>
          </cell>
        </row>
        <row r="5789">
          <cell r="B5789" t="str">
            <v>003301000170000-330100017</v>
          </cell>
        </row>
        <row r="5789">
          <cell r="D5789" t="str">
            <v>330100017</v>
          </cell>
        </row>
        <row r="5790">
          <cell r="B5790" t="str">
            <v>003301000170001-330100017.01</v>
          </cell>
        </row>
        <row r="5790">
          <cell r="D5790" t="str">
            <v>330100017.01</v>
          </cell>
        </row>
        <row r="5791">
          <cell r="B5791" t="str">
            <v>003301000180000-330100018</v>
          </cell>
        </row>
        <row r="5791">
          <cell r="D5791" t="str">
            <v>330100018</v>
          </cell>
        </row>
        <row r="5792">
          <cell r="B5792" t="str">
            <v>003301000180100-330100018.10</v>
          </cell>
        </row>
        <row r="5792">
          <cell r="D5792" t="str">
            <v>330100018.10</v>
          </cell>
        </row>
        <row r="5793">
          <cell r="B5793" t="str">
            <v/>
          </cell>
        </row>
        <row r="5793">
          <cell r="D5793" t="str">
            <v>330100019</v>
          </cell>
        </row>
        <row r="5794">
          <cell r="B5794" t="str">
            <v/>
          </cell>
        </row>
        <row r="5794">
          <cell r="D5794" t="str">
            <v>330100019.01</v>
          </cell>
        </row>
        <row r="5795">
          <cell r="B5795" t="str">
            <v>003301000010000-330100020</v>
          </cell>
        </row>
        <row r="5795">
          <cell r="D5795" t="str">
            <v>330100020</v>
          </cell>
        </row>
        <row r="5796">
          <cell r="B5796" t="str">
            <v>003301000010000-330100020.01</v>
          </cell>
        </row>
        <row r="5796">
          <cell r="D5796" t="str">
            <v>330100020.01</v>
          </cell>
        </row>
        <row r="5797">
          <cell r="B5797" t="str">
            <v>003301000130000-330100021</v>
          </cell>
        </row>
        <row r="5797">
          <cell r="D5797" t="str">
            <v>330100021</v>
          </cell>
        </row>
        <row r="5798">
          <cell r="B5798" t="str">
            <v>003301000150000-330100022</v>
          </cell>
        </row>
        <row r="5798">
          <cell r="D5798" t="str">
            <v>330100022</v>
          </cell>
        </row>
        <row r="5799">
          <cell r="B5799" t="str">
            <v>003301000150000-330100022.01</v>
          </cell>
        </row>
        <row r="5799">
          <cell r="D5799" t="str">
            <v>330100022.01</v>
          </cell>
        </row>
        <row r="5800">
          <cell r="B5800" t="str">
            <v>003301000060200-330100023</v>
          </cell>
        </row>
        <row r="5800">
          <cell r="D5800" t="str">
            <v>330100023</v>
          </cell>
        </row>
        <row r="5801">
          <cell r="B5801" t="str">
            <v>003301000150000-330100024</v>
          </cell>
        </row>
        <row r="5801">
          <cell r="D5801" t="str">
            <v>330100024</v>
          </cell>
        </row>
        <row r="5802">
          <cell r="B5802" t="str">
            <v>003301000150000-330100024.01</v>
          </cell>
        </row>
        <row r="5802">
          <cell r="D5802" t="str">
            <v>330100024.01</v>
          </cell>
        </row>
        <row r="5803">
          <cell r="B5803" t="str">
            <v>003308020450000-330100025</v>
          </cell>
        </row>
        <row r="5803">
          <cell r="D5803" t="str">
            <v>330100025</v>
          </cell>
        </row>
        <row r="5804">
          <cell r="B5804" t="str">
            <v>003301000190000-330100026</v>
          </cell>
        </row>
        <row r="5804">
          <cell r="D5804" t="str">
            <v>330100026</v>
          </cell>
        </row>
        <row r="5805">
          <cell r="B5805" t="str">
            <v>003301000190000-330100026.01</v>
          </cell>
        </row>
        <row r="5805">
          <cell r="D5805" t="str">
            <v>330100026.01</v>
          </cell>
        </row>
        <row r="5806">
          <cell r="B5806" t="str">
            <v>003301000150000-HAP05902</v>
          </cell>
        </row>
        <row r="5806">
          <cell r="D5806" t="str">
            <v>HAP05902</v>
          </cell>
        </row>
        <row r="5807">
          <cell r="B5807" t="str">
            <v>003301000150000-HAP05902.01</v>
          </cell>
        </row>
        <row r="5807">
          <cell r="D5807" t="str">
            <v>HAP05902.01</v>
          </cell>
        </row>
        <row r="5808">
          <cell r="B5808" t="str">
            <v/>
          </cell>
        </row>
        <row r="5808">
          <cell r="D5808" t="str">
            <v>3302</v>
          </cell>
        </row>
        <row r="5809">
          <cell r="B5809" t="str">
            <v/>
          </cell>
        </row>
        <row r="5809">
          <cell r="D5809" t="str">
            <v>HB-HC</v>
          </cell>
        </row>
        <row r="5810">
          <cell r="B5810" t="str">
            <v>003302000000001-3302.01</v>
          </cell>
        </row>
        <row r="5810">
          <cell r="D5810" t="str">
            <v>3302.01</v>
          </cell>
        </row>
        <row r="5811">
          <cell r="B5811" t="str">
            <v>003302000000001-HB-HC.01</v>
          </cell>
        </row>
        <row r="5811">
          <cell r="D5811" t="str">
            <v>HB-HC.01</v>
          </cell>
        </row>
        <row r="5812">
          <cell r="B5812" t="str">
            <v>003302010190000-HCZ64301.01</v>
          </cell>
        </row>
        <row r="5812">
          <cell r="D5812" t="str">
            <v>HCZ64301.01</v>
          </cell>
        </row>
        <row r="5813">
          <cell r="B5813" t="str">
            <v>003302010190000-HCZ66301.01</v>
          </cell>
        </row>
        <row r="5813">
          <cell r="D5813" t="str">
            <v>HCZ66301.01</v>
          </cell>
        </row>
        <row r="5814">
          <cell r="B5814" t="str">
            <v>503300000010000-3302.02</v>
          </cell>
        </row>
        <row r="5814">
          <cell r="D5814" t="str">
            <v>3302.02</v>
          </cell>
        </row>
        <row r="5815">
          <cell r="B5815" t="str">
            <v>503300000010000-3302.03</v>
          </cell>
        </row>
        <row r="5815">
          <cell r="D5815" t="str">
            <v>3302.03</v>
          </cell>
        </row>
        <row r="5816">
          <cell r="B5816" t="str">
            <v>003101000120000-3302.04</v>
          </cell>
        </row>
        <row r="5816">
          <cell r="D5816" t="str">
            <v>3302.04</v>
          </cell>
        </row>
        <row r="5817">
          <cell r="B5817" t="str">
            <v/>
          </cell>
        </row>
        <row r="5817">
          <cell r="D5817" t="str">
            <v>330201</v>
          </cell>
        </row>
        <row r="5818">
          <cell r="B5818" t="str">
            <v>003302010010000-330201001</v>
          </cell>
        </row>
        <row r="5818">
          <cell r="D5818" t="str">
            <v>330201001</v>
          </cell>
        </row>
        <row r="5819">
          <cell r="B5819" t="str">
            <v>003302010020000-330201002</v>
          </cell>
        </row>
        <row r="5819">
          <cell r="D5819" t="str">
            <v>330201002</v>
          </cell>
        </row>
        <row r="5820">
          <cell r="B5820" t="str">
            <v>003302010030000-330201003</v>
          </cell>
        </row>
        <row r="5820">
          <cell r="D5820" t="str">
            <v>330201003</v>
          </cell>
        </row>
        <row r="5821">
          <cell r="B5821" t="str">
            <v>003302010030100-330201003.10</v>
          </cell>
        </row>
        <row r="5821">
          <cell r="D5821" t="str">
            <v>330201003.10</v>
          </cell>
        </row>
        <row r="5822">
          <cell r="B5822" t="str">
            <v>003302010040000-330201004</v>
          </cell>
        </row>
        <row r="5822">
          <cell r="D5822" t="str">
            <v>330201004</v>
          </cell>
        </row>
        <row r="5823">
          <cell r="B5823" t="str">
            <v>003302010040100-330201004.10</v>
          </cell>
        </row>
        <row r="5823">
          <cell r="D5823" t="str">
            <v>330201004.10</v>
          </cell>
        </row>
        <row r="5824">
          <cell r="B5824" t="str">
            <v>003302010050000-330201005</v>
          </cell>
        </row>
        <row r="5824">
          <cell r="D5824" t="str">
            <v>330201005</v>
          </cell>
        </row>
        <row r="5825">
          <cell r="B5825" t="str">
            <v>003302010060000-330201006</v>
          </cell>
        </row>
        <row r="5825">
          <cell r="D5825" t="str">
            <v>330201006</v>
          </cell>
        </row>
        <row r="5826">
          <cell r="B5826" t="str">
            <v>003302010060001-330201006.01</v>
          </cell>
        </row>
        <row r="5826">
          <cell r="D5826" t="str">
            <v>330201006.01</v>
          </cell>
        </row>
        <row r="5827">
          <cell r="B5827" t="str">
            <v>003302010060100-330201006.10</v>
          </cell>
        </row>
        <row r="5827">
          <cell r="D5827" t="str">
            <v>330201006.10</v>
          </cell>
        </row>
        <row r="5828">
          <cell r="B5828" t="str">
            <v>003302010070000-330201007</v>
          </cell>
        </row>
        <row r="5828">
          <cell r="D5828" t="str">
            <v>330201007</v>
          </cell>
        </row>
        <row r="5829">
          <cell r="B5829" t="str">
            <v>003302010080000-330201008</v>
          </cell>
        </row>
        <row r="5829">
          <cell r="D5829" t="str">
            <v>330201008</v>
          </cell>
        </row>
        <row r="5830">
          <cell r="B5830" t="str">
            <v>003302010090000-330201009</v>
          </cell>
        </row>
        <row r="5830">
          <cell r="D5830" t="str">
            <v>330201009</v>
          </cell>
        </row>
        <row r="5831">
          <cell r="B5831" t="str">
            <v/>
          </cell>
        </row>
        <row r="5831">
          <cell r="D5831" t="str">
            <v>HVB</v>
          </cell>
        </row>
        <row r="5832">
          <cell r="B5832" t="str">
            <v>003302010090100-HVB83301</v>
          </cell>
        </row>
        <row r="5832">
          <cell r="D5832" t="str">
            <v>HVB83301</v>
          </cell>
        </row>
        <row r="5833">
          <cell r="B5833" t="str">
            <v>003302010090000-HVB83301.01</v>
          </cell>
        </row>
        <row r="5833">
          <cell r="D5833" t="str">
            <v>HVB83301.01</v>
          </cell>
        </row>
        <row r="5834">
          <cell r="B5834" t="str">
            <v>003302010090100-330201009.10</v>
          </cell>
        </row>
        <row r="5834">
          <cell r="D5834" t="str">
            <v>330201009.10</v>
          </cell>
        </row>
        <row r="5835">
          <cell r="B5835" t="str">
            <v>003302010090000-330201041.02</v>
          </cell>
        </row>
        <row r="5835">
          <cell r="D5835" t="str">
            <v>330201041.02</v>
          </cell>
        </row>
        <row r="5836">
          <cell r="B5836" t="str">
            <v>003302010090000-HVB83301.10</v>
          </cell>
        </row>
        <row r="5836">
          <cell r="D5836" t="str">
            <v>HVB83301.10</v>
          </cell>
        </row>
        <row r="5837">
          <cell r="B5837" t="str">
            <v>003302010100000-330201010</v>
          </cell>
        </row>
        <row r="5837">
          <cell r="D5837" t="str">
            <v>330201010</v>
          </cell>
        </row>
        <row r="5838">
          <cell r="B5838" t="str">
            <v>003302010100001-330201010.01</v>
          </cell>
        </row>
        <row r="5838">
          <cell r="D5838" t="str">
            <v>330201010.01</v>
          </cell>
        </row>
        <row r="5839">
          <cell r="B5839" t="str">
            <v>003302010110000-330201011</v>
          </cell>
        </row>
        <row r="5839">
          <cell r="D5839" t="str">
            <v>330201011</v>
          </cell>
        </row>
        <row r="5840">
          <cell r="B5840" t="str">
            <v>003302010120000-330201012</v>
          </cell>
        </row>
        <row r="5840">
          <cell r="D5840" t="str">
            <v>330201012</v>
          </cell>
        </row>
        <row r="5841">
          <cell r="B5841" t="str">
            <v>003302010130000-330201013</v>
          </cell>
        </row>
        <row r="5841">
          <cell r="D5841" t="str">
            <v>330201013</v>
          </cell>
        </row>
        <row r="5842">
          <cell r="B5842" t="str">
            <v>003302010130100-330201013.10</v>
          </cell>
        </row>
        <row r="5842">
          <cell r="D5842" t="str">
            <v>330201013.10</v>
          </cell>
        </row>
        <row r="5843">
          <cell r="B5843" t="str">
            <v>003302010140000-330201014</v>
          </cell>
        </row>
        <row r="5843">
          <cell r="D5843" t="str">
            <v>330201014</v>
          </cell>
        </row>
        <row r="5844">
          <cell r="B5844" t="str">
            <v>003302010140001-330201014.01</v>
          </cell>
        </row>
        <row r="5844">
          <cell r="D5844" t="str">
            <v>330201014.01</v>
          </cell>
        </row>
        <row r="5845">
          <cell r="B5845" t="str">
            <v>003302010150000-330201015</v>
          </cell>
        </row>
        <row r="5845">
          <cell r="D5845" t="str">
            <v>330201015</v>
          </cell>
        </row>
        <row r="5846">
          <cell r="B5846" t="str">
            <v>003302010150001-330201015.01</v>
          </cell>
        </row>
        <row r="5846">
          <cell r="D5846" t="str">
            <v>330201015.01</v>
          </cell>
        </row>
        <row r="5847">
          <cell r="B5847" t="str">
            <v>003302010150100-330201015.10</v>
          </cell>
        </row>
        <row r="5847">
          <cell r="D5847" t="str">
            <v>330201015.10</v>
          </cell>
        </row>
        <row r="5848">
          <cell r="B5848" t="str">
            <v>003302010150200-330201015.20</v>
          </cell>
        </row>
        <row r="5848">
          <cell r="D5848" t="str">
            <v>330201015.20</v>
          </cell>
        </row>
        <row r="5849">
          <cell r="B5849" t="str">
            <v>003302010150300-330201015.30</v>
          </cell>
        </row>
        <row r="5849">
          <cell r="D5849" t="str">
            <v>330201015.30</v>
          </cell>
        </row>
        <row r="5850">
          <cell r="B5850" t="str">
            <v>003302010160000-330201016</v>
          </cell>
        </row>
        <row r="5850">
          <cell r="D5850" t="str">
            <v>330201016</v>
          </cell>
        </row>
        <row r="5851">
          <cell r="B5851" t="str">
            <v>003302010160100-330201016.10</v>
          </cell>
        </row>
        <row r="5851">
          <cell r="D5851" t="str">
            <v>330201016.10</v>
          </cell>
        </row>
        <row r="5852">
          <cell r="B5852" t="str">
            <v>003302010160200-330201016.20</v>
          </cell>
        </row>
        <row r="5852">
          <cell r="D5852" t="str">
            <v>330201016.20</v>
          </cell>
        </row>
        <row r="5853">
          <cell r="B5853" t="str">
            <v>003302010160300-330201016.30</v>
          </cell>
        </row>
        <row r="5853">
          <cell r="D5853" t="str">
            <v>330201016.30</v>
          </cell>
        </row>
        <row r="5854">
          <cell r="B5854" t="str">
            <v>003302010160400-330201016.40</v>
          </cell>
        </row>
        <row r="5854">
          <cell r="D5854" t="str">
            <v>330201016.40</v>
          </cell>
        </row>
        <row r="5855">
          <cell r="B5855" t="str">
            <v>003302010170000-330201017</v>
          </cell>
        </row>
        <row r="5855">
          <cell r="D5855" t="str">
            <v>330201017</v>
          </cell>
        </row>
        <row r="5856">
          <cell r="B5856" t="str">
            <v>003302010180000-330201018</v>
          </cell>
        </row>
        <row r="5856">
          <cell r="D5856" t="str">
            <v>330201018</v>
          </cell>
        </row>
        <row r="5857">
          <cell r="B5857" t="str">
            <v>003302010180100-330201018.10</v>
          </cell>
        </row>
        <row r="5857">
          <cell r="D5857" t="str">
            <v>330201018.10</v>
          </cell>
        </row>
        <row r="5858">
          <cell r="B5858" t="str">
            <v>003302010180200-330201018.20</v>
          </cell>
        </row>
        <row r="5858">
          <cell r="D5858" t="str">
            <v>330201018.20</v>
          </cell>
        </row>
        <row r="5859">
          <cell r="B5859" t="str">
            <v>003302010180300-330201018.30</v>
          </cell>
        </row>
        <row r="5859">
          <cell r="D5859" t="str">
            <v>330201018.30</v>
          </cell>
        </row>
        <row r="5860">
          <cell r="B5860" t="str">
            <v>003302010180400-330201018.40</v>
          </cell>
        </row>
        <row r="5860">
          <cell r="D5860" t="str">
            <v>330201018.40</v>
          </cell>
        </row>
        <row r="5861">
          <cell r="B5861" t="str">
            <v>003302010190000-330201019</v>
          </cell>
        </row>
        <row r="5861">
          <cell r="D5861" t="str">
            <v>330201019</v>
          </cell>
        </row>
        <row r="5862">
          <cell r="B5862" t="str">
            <v>003302010190100-330201019.10</v>
          </cell>
        </row>
        <row r="5862">
          <cell r="D5862" t="str">
            <v>330201019.10</v>
          </cell>
        </row>
        <row r="5863">
          <cell r="B5863" t="str">
            <v>003302010190200-330201019.20</v>
          </cell>
        </row>
        <row r="5863">
          <cell r="D5863" t="str">
            <v>330201019.20</v>
          </cell>
        </row>
        <row r="5864">
          <cell r="B5864" t="str">
            <v>003302010190300-330201019.30</v>
          </cell>
        </row>
        <row r="5864">
          <cell r="D5864" t="str">
            <v>330201019.30</v>
          </cell>
        </row>
        <row r="5865">
          <cell r="B5865" t="str">
            <v>003302010200000-330201020</v>
          </cell>
        </row>
        <row r="5865">
          <cell r="D5865" t="str">
            <v>330201020</v>
          </cell>
        </row>
        <row r="5866">
          <cell r="B5866" t="str">
            <v>003302010210000-330201021</v>
          </cell>
        </row>
        <row r="5866">
          <cell r="D5866" t="str">
            <v>330201021</v>
          </cell>
        </row>
        <row r="5867">
          <cell r="B5867" t="str">
            <v>003302010220000-330201022</v>
          </cell>
        </row>
        <row r="5867">
          <cell r="D5867" t="str">
            <v>330201022</v>
          </cell>
        </row>
        <row r="5868">
          <cell r="B5868" t="str">
            <v>003302010220100-330201022.10</v>
          </cell>
        </row>
        <row r="5868">
          <cell r="D5868" t="str">
            <v>330201022.10</v>
          </cell>
        </row>
        <row r="5869">
          <cell r="B5869" t="str">
            <v>003302010220200-330201022.20</v>
          </cell>
        </row>
        <row r="5869">
          <cell r="D5869" t="str">
            <v>330201022.20</v>
          </cell>
        </row>
        <row r="5870">
          <cell r="B5870" t="str">
            <v>003302010220300-330201022.30</v>
          </cell>
        </row>
        <row r="5870">
          <cell r="D5870" t="str">
            <v>330201022.30</v>
          </cell>
        </row>
        <row r="5871">
          <cell r="B5871" t="str">
            <v>003302010220400-330201022.40</v>
          </cell>
        </row>
        <row r="5871">
          <cell r="D5871" t="str">
            <v>330201022.40</v>
          </cell>
        </row>
        <row r="5872">
          <cell r="B5872" t="str">
            <v>003302010220500-330201022.50</v>
          </cell>
        </row>
        <row r="5872">
          <cell r="D5872" t="str">
            <v>330201022.50</v>
          </cell>
        </row>
        <row r="5873">
          <cell r="B5873" t="str">
            <v>003302010230000-330201023</v>
          </cell>
        </row>
        <row r="5873">
          <cell r="D5873" t="str">
            <v>330201023</v>
          </cell>
        </row>
        <row r="5874">
          <cell r="B5874" t="str">
            <v>003302010230100-330201023.10</v>
          </cell>
        </row>
        <row r="5874">
          <cell r="D5874" t="str">
            <v>330201023.10</v>
          </cell>
        </row>
        <row r="5875">
          <cell r="B5875" t="str">
            <v>003302010230200-330201023.20</v>
          </cell>
        </row>
        <row r="5875">
          <cell r="D5875" t="str">
            <v>330201023.20</v>
          </cell>
        </row>
        <row r="5876">
          <cell r="B5876" t="str">
            <v>003302010230300-330201023.30</v>
          </cell>
        </row>
        <row r="5876">
          <cell r="D5876" t="str">
            <v>330201023.30</v>
          </cell>
        </row>
        <row r="5877">
          <cell r="B5877" t="str">
            <v>003302010240000-330201024</v>
          </cell>
        </row>
        <row r="5877">
          <cell r="D5877" t="str">
            <v>330201024</v>
          </cell>
        </row>
        <row r="5878">
          <cell r="B5878" t="str">
            <v/>
          </cell>
        </row>
        <row r="5878">
          <cell r="D5878" t="str">
            <v>HBC</v>
          </cell>
        </row>
        <row r="5879">
          <cell r="B5879" t="str">
            <v>003302010240000-HBC73301</v>
          </cell>
        </row>
        <row r="5879">
          <cell r="D5879" t="str">
            <v>HBC73301</v>
          </cell>
        </row>
        <row r="5880">
          <cell r="B5880" t="str">
            <v>003302010240100-330201024.10</v>
          </cell>
        </row>
        <row r="5880">
          <cell r="D5880" t="str">
            <v>330201024.10</v>
          </cell>
        </row>
        <row r="5881">
          <cell r="B5881" t="str">
            <v>003302010240100-HBC73302</v>
          </cell>
        </row>
        <row r="5881">
          <cell r="D5881" t="str">
            <v>HBC73302</v>
          </cell>
        </row>
        <row r="5882">
          <cell r="B5882" t="str">
            <v>003302010240200-330201024.20</v>
          </cell>
        </row>
        <row r="5882">
          <cell r="D5882" t="str">
            <v>330201024.20</v>
          </cell>
        </row>
        <row r="5883">
          <cell r="B5883" t="str">
            <v>003302010240300-330201024.30</v>
          </cell>
        </row>
        <row r="5883">
          <cell r="D5883" t="str">
            <v>330201024.30</v>
          </cell>
        </row>
        <row r="5884">
          <cell r="B5884" t="str">
            <v>003302010240400-330201024.40</v>
          </cell>
        </row>
        <row r="5884">
          <cell r="D5884" t="str">
            <v>330201024.40</v>
          </cell>
        </row>
        <row r="5885">
          <cell r="B5885" t="str">
            <v/>
          </cell>
        </row>
        <row r="5885">
          <cell r="D5885" t="str">
            <v>HBG</v>
          </cell>
        </row>
        <row r="5886">
          <cell r="B5886" t="str">
            <v>003302010240400-HBG73301</v>
          </cell>
        </row>
        <row r="5886">
          <cell r="D5886" t="str">
            <v>HBG73301</v>
          </cell>
        </row>
        <row r="5887">
          <cell r="B5887" t="str">
            <v>003302010240400-HBG73303</v>
          </cell>
        </row>
        <row r="5887">
          <cell r="D5887" t="str">
            <v>HBG73303</v>
          </cell>
        </row>
        <row r="5888">
          <cell r="B5888" t="str">
            <v>003302010240500-330201024.50</v>
          </cell>
        </row>
        <row r="5888">
          <cell r="D5888" t="str">
            <v>330201024.50</v>
          </cell>
        </row>
        <row r="5889">
          <cell r="B5889" t="str">
            <v>003302010240600-330201024.60</v>
          </cell>
        </row>
        <row r="5889">
          <cell r="D5889" t="str">
            <v>330201024.60</v>
          </cell>
        </row>
        <row r="5890">
          <cell r="B5890" t="str">
            <v>003302010240600-HBC73309</v>
          </cell>
        </row>
        <row r="5890">
          <cell r="D5890" t="str">
            <v>HBC73309</v>
          </cell>
        </row>
        <row r="5891">
          <cell r="B5891" t="str">
            <v>003302010240000-HBC65302</v>
          </cell>
        </row>
        <row r="5891">
          <cell r="D5891" t="str">
            <v>HBC65302</v>
          </cell>
        </row>
        <row r="5892">
          <cell r="B5892" t="str">
            <v>003302010240400-HBG73302</v>
          </cell>
        </row>
        <row r="5892">
          <cell r="D5892" t="str">
            <v>HBG73302</v>
          </cell>
        </row>
        <row r="5893">
          <cell r="B5893" t="str">
            <v>003302010250000-330201025</v>
          </cell>
        </row>
        <row r="5893">
          <cell r="D5893" t="str">
            <v>330201025</v>
          </cell>
        </row>
        <row r="5894">
          <cell r="B5894" t="str">
            <v>003302010250100-330201025.10</v>
          </cell>
        </row>
        <row r="5894">
          <cell r="D5894" t="str">
            <v>330201025.10</v>
          </cell>
        </row>
        <row r="5895">
          <cell r="B5895" t="str">
            <v>003302010250200-330201025.20</v>
          </cell>
        </row>
        <row r="5895">
          <cell r="D5895" t="str">
            <v>330201025.20</v>
          </cell>
        </row>
        <row r="5896">
          <cell r="B5896" t="str">
            <v>003302010250300-330201025.30</v>
          </cell>
        </row>
        <row r="5896">
          <cell r="D5896" t="str">
            <v>330201025.30</v>
          </cell>
        </row>
        <row r="5897">
          <cell r="B5897" t="str">
            <v>003302010260000-330201026</v>
          </cell>
        </row>
        <row r="5897">
          <cell r="D5897" t="str">
            <v>330201026</v>
          </cell>
        </row>
        <row r="5898">
          <cell r="B5898" t="str">
            <v>003302010270000-330201027</v>
          </cell>
        </row>
        <row r="5898">
          <cell r="D5898" t="str">
            <v>330201027</v>
          </cell>
        </row>
        <row r="5899">
          <cell r="B5899" t="str">
            <v>003302010270100-330201027.10</v>
          </cell>
        </row>
        <row r="5899">
          <cell r="D5899" t="str">
            <v>330201027.10</v>
          </cell>
        </row>
        <row r="5900">
          <cell r="B5900" t="str">
            <v>003302010270200-330201027.20</v>
          </cell>
        </row>
        <row r="5900">
          <cell r="D5900" t="str">
            <v>330201027.20</v>
          </cell>
        </row>
        <row r="5901">
          <cell r="B5901" t="str">
            <v>003302010270300-330201027.30</v>
          </cell>
        </row>
        <row r="5901">
          <cell r="D5901" t="str">
            <v>330201027.30</v>
          </cell>
        </row>
        <row r="5902">
          <cell r="B5902" t="str">
            <v>003302010270400-330201027.40</v>
          </cell>
        </row>
        <row r="5902">
          <cell r="D5902" t="str">
            <v>330201027.40</v>
          </cell>
        </row>
        <row r="5903">
          <cell r="B5903" t="str">
            <v>003302010280000-330201028</v>
          </cell>
        </row>
        <row r="5903">
          <cell r="D5903" t="str">
            <v>330201028</v>
          </cell>
        </row>
        <row r="5904">
          <cell r="B5904" t="str">
            <v>003302010290000-330201029</v>
          </cell>
        </row>
        <row r="5904">
          <cell r="D5904" t="str">
            <v>330201029</v>
          </cell>
        </row>
        <row r="5905">
          <cell r="B5905" t="str">
            <v>003302010300000-330201030</v>
          </cell>
        </row>
        <row r="5905">
          <cell r="D5905" t="str">
            <v>330201030</v>
          </cell>
        </row>
        <row r="5906">
          <cell r="B5906" t="str">
            <v>003302010310000-330201031</v>
          </cell>
        </row>
        <row r="5906">
          <cell r="D5906" t="str">
            <v>330201031</v>
          </cell>
        </row>
        <row r="5907">
          <cell r="B5907" t="str">
            <v>003302010320000-330201032</v>
          </cell>
        </row>
        <row r="5907">
          <cell r="D5907" t="str">
            <v>330201032</v>
          </cell>
        </row>
        <row r="5908">
          <cell r="B5908" t="str">
            <v>003302010330000-330201033</v>
          </cell>
        </row>
        <row r="5908">
          <cell r="D5908" t="str">
            <v>330201033</v>
          </cell>
        </row>
        <row r="5909">
          <cell r="B5909" t="str">
            <v>003302010330200-330201033.10</v>
          </cell>
        </row>
        <row r="5909">
          <cell r="D5909" t="str">
            <v>330201033.10</v>
          </cell>
        </row>
        <row r="5910">
          <cell r="B5910" t="str">
            <v>003302010330300-330201033.20</v>
          </cell>
        </row>
        <row r="5910">
          <cell r="D5910" t="str">
            <v>330201033.20</v>
          </cell>
        </row>
        <row r="5911">
          <cell r="B5911" t="str">
            <v>003302010340000-330201034</v>
          </cell>
        </row>
        <row r="5911">
          <cell r="D5911" t="str">
            <v>330201034</v>
          </cell>
        </row>
        <row r="5912">
          <cell r="B5912" t="str">
            <v>003302010350000-330201035</v>
          </cell>
        </row>
        <row r="5912">
          <cell r="D5912" t="str">
            <v>330201035</v>
          </cell>
        </row>
        <row r="5913">
          <cell r="B5913" t="str">
            <v>003302010350000-330201035.01</v>
          </cell>
        </row>
        <row r="5913">
          <cell r="D5913" t="str">
            <v>330201035.01</v>
          </cell>
        </row>
        <row r="5914">
          <cell r="B5914" t="str">
            <v>003302010360000-330201036</v>
          </cell>
        </row>
        <row r="5914">
          <cell r="D5914" t="str">
            <v>330201036</v>
          </cell>
        </row>
        <row r="5915">
          <cell r="B5915" t="str">
            <v>003302010360100-330201036.10</v>
          </cell>
        </row>
        <row r="5915">
          <cell r="D5915" t="str">
            <v>330201036.10</v>
          </cell>
        </row>
        <row r="5916">
          <cell r="B5916" t="str">
            <v>003302010360200-330201036.20</v>
          </cell>
        </row>
        <row r="5916">
          <cell r="D5916" t="str">
            <v>330201036.20</v>
          </cell>
        </row>
        <row r="5917">
          <cell r="B5917" t="str">
            <v>003302010360300-330201036.30</v>
          </cell>
        </row>
        <row r="5917">
          <cell r="D5917" t="str">
            <v>330201036.30</v>
          </cell>
        </row>
        <row r="5918">
          <cell r="B5918" t="str">
            <v>003302010360400-330201036.40</v>
          </cell>
        </row>
        <row r="5918">
          <cell r="D5918" t="str">
            <v>330201036.40</v>
          </cell>
        </row>
        <row r="5919">
          <cell r="B5919" t="str">
            <v>003302010360500-330201036.50</v>
          </cell>
        </row>
        <row r="5919">
          <cell r="D5919" t="str">
            <v>330201036.50</v>
          </cell>
        </row>
        <row r="5920">
          <cell r="B5920" t="str">
            <v>003302010370000-330201037</v>
          </cell>
        </row>
        <row r="5920">
          <cell r="D5920" t="str">
            <v>330201037</v>
          </cell>
        </row>
        <row r="5921">
          <cell r="B5921" t="str">
            <v/>
          </cell>
        </row>
        <row r="5921">
          <cell r="D5921" t="str">
            <v>HBF</v>
          </cell>
        </row>
        <row r="5922">
          <cell r="B5922" t="str">
            <v>003302010370000-HBF73301</v>
          </cell>
        </row>
        <row r="5922">
          <cell r="D5922" t="str">
            <v>HBF73301</v>
          </cell>
        </row>
        <row r="5923">
          <cell r="B5923" t="str">
            <v>003302010370100-330201037.10</v>
          </cell>
        </row>
        <row r="5923">
          <cell r="D5923" t="str">
            <v>330201037.10</v>
          </cell>
        </row>
        <row r="5924">
          <cell r="B5924" t="str">
            <v>003302010370200-330201037.20</v>
          </cell>
        </row>
        <row r="5924">
          <cell r="D5924" t="str">
            <v>330201037.20</v>
          </cell>
        </row>
        <row r="5925">
          <cell r="B5925" t="str">
            <v>003302010370300-330201037.30</v>
          </cell>
        </row>
        <row r="5925">
          <cell r="D5925" t="str">
            <v>330201037.30</v>
          </cell>
        </row>
        <row r="5926">
          <cell r="B5926" t="str">
            <v>003302010370400-330201037.40</v>
          </cell>
        </row>
        <row r="5926">
          <cell r="D5926" t="str">
            <v>330201037.40</v>
          </cell>
        </row>
        <row r="5927">
          <cell r="B5927" t="str">
            <v/>
          </cell>
        </row>
        <row r="5927">
          <cell r="D5927" t="str">
            <v>HBD</v>
          </cell>
        </row>
        <row r="5928">
          <cell r="B5928" t="str">
            <v>003302010370400-HBD73301</v>
          </cell>
        </row>
        <row r="5928">
          <cell r="D5928" t="str">
            <v>HBD73301</v>
          </cell>
        </row>
        <row r="5929">
          <cell r="B5929" t="str">
            <v>003302010370500-330201037.50</v>
          </cell>
        </row>
        <row r="5929">
          <cell r="D5929" t="str">
            <v>330201037.50</v>
          </cell>
        </row>
        <row r="5930">
          <cell r="B5930" t="str">
            <v>003302010370500-HBF65301</v>
          </cell>
        </row>
        <row r="5930">
          <cell r="D5930" t="str">
            <v>HBF65301</v>
          </cell>
        </row>
        <row r="5931">
          <cell r="B5931" t="str">
            <v>003302010370600-330201037.60</v>
          </cell>
        </row>
        <row r="5931">
          <cell r="D5931" t="str">
            <v>330201037.60</v>
          </cell>
        </row>
        <row r="5932">
          <cell r="B5932" t="str">
            <v>003302010370700-330201037.70</v>
          </cell>
        </row>
        <row r="5932">
          <cell r="D5932" t="str">
            <v>330201037.70</v>
          </cell>
        </row>
        <row r="5933">
          <cell r="B5933" t="str">
            <v/>
          </cell>
        </row>
        <row r="5933">
          <cell r="D5933" t="str">
            <v>HBN</v>
          </cell>
        </row>
        <row r="5934">
          <cell r="B5934" t="str">
            <v>003302010370300-HBN73301</v>
          </cell>
        </row>
        <row r="5934">
          <cell r="D5934" t="str">
            <v>HBN73301</v>
          </cell>
        </row>
        <row r="5935">
          <cell r="B5935" t="str">
            <v>003302010380000-330201038</v>
          </cell>
        </row>
        <row r="5935">
          <cell r="D5935" t="str">
            <v>330201038</v>
          </cell>
        </row>
        <row r="5936">
          <cell r="B5936" t="str">
            <v>003302010380000-HBN73309</v>
          </cell>
        </row>
        <row r="5936">
          <cell r="D5936" t="str">
            <v>HBN73309</v>
          </cell>
        </row>
        <row r="5937">
          <cell r="B5937" t="str">
            <v>003302010380000-HBN73605</v>
          </cell>
        </row>
        <row r="5937">
          <cell r="D5937" t="str">
            <v>HBN73605</v>
          </cell>
        </row>
        <row r="5938">
          <cell r="B5938" t="str">
            <v>003302010380100-330201038.10</v>
          </cell>
        </row>
        <row r="5938">
          <cell r="D5938" t="str">
            <v>330201038.10</v>
          </cell>
        </row>
        <row r="5939">
          <cell r="B5939" t="str">
            <v>003302010380200-330201038.20</v>
          </cell>
        </row>
        <row r="5939">
          <cell r="D5939" t="str">
            <v>330201038.20</v>
          </cell>
        </row>
        <row r="5940">
          <cell r="B5940" t="str">
            <v>003302010380300-330201038.30</v>
          </cell>
        </row>
        <row r="5940">
          <cell r="D5940" t="str">
            <v>330201038.30</v>
          </cell>
        </row>
        <row r="5941">
          <cell r="B5941" t="str">
            <v>003302010380200-HBN73606</v>
          </cell>
        </row>
        <row r="5941">
          <cell r="D5941" t="str">
            <v>HBN73606</v>
          </cell>
        </row>
        <row r="5942">
          <cell r="B5942" t="str">
            <v>003302010390000-330201039</v>
          </cell>
        </row>
        <row r="5942">
          <cell r="D5942" t="str">
            <v>330201039</v>
          </cell>
        </row>
        <row r="5943">
          <cell r="B5943" t="str">
            <v>003302010390100-330201039.10</v>
          </cell>
        </row>
        <row r="5943">
          <cell r="D5943" t="str">
            <v>330201039.10</v>
          </cell>
        </row>
        <row r="5944">
          <cell r="B5944" t="str">
            <v>003302010390200-330201039.20</v>
          </cell>
        </row>
        <row r="5944">
          <cell r="D5944" t="str">
            <v>330201039.20</v>
          </cell>
        </row>
        <row r="5945">
          <cell r="B5945" t="str">
            <v>003302010400000-330201040</v>
          </cell>
        </row>
        <row r="5945">
          <cell r="D5945" t="str">
            <v>330201040</v>
          </cell>
        </row>
        <row r="5946">
          <cell r="B5946" t="str">
            <v>003302010400100-330201040.10</v>
          </cell>
        </row>
        <row r="5946">
          <cell r="D5946" t="str">
            <v>330201040.10</v>
          </cell>
        </row>
        <row r="5947">
          <cell r="B5947" t="str">
            <v>003302010410000-330201041</v>
          </cell>
        </row>
        <row r="5947">
          <cell r="D5947" t="str">
            <v>330201041</v>
          </cell>
        </row>
        <row r="5948">
          <cell r="B5948" t="str">
            <v>003302010410000-HBN73305</v>
          </cell>
        </row>
        <row r="5948">
          <cell r="D5948" t="str">
            <v>HBN73305</v>
          </cell>
        </row>
        <row r="5949">
          <cell r="B5949" t="str">
            <v>003302010410300-HBN73601</v>
          </cell>
        </row>
        <row r="5949">
          <cell r="D5949" t="str">
            <v>HBN73601</v>
          </cell>
        </row>
        <row r="5950">
          <cell r="B5950" t="str">
            <v>503300000010000-330201041.01</v>
          </cell>
        </row>
        <row r="5950">
          <cell r="D5950" t="str">
            <v>330201041.01</v>
          </cell>
        </row>
        <row r="5951">
          <cell r="B5951" t="str">
            <v>003302010370500-HBN73302.01</v>
          </cell>
        </row>
        <row r="5951">
          <cell r="D5951" t="str">
            <v>HBN73302.01</v>
          </cell>
        </row>
        <row r="5952">
          <cell r="B5952" t="str">
            <v>003302010410000-HBN73303.01</v>
          </cell>
        </row>
        <row r="5952">
          <cell r="D5952" t="str">
            <v>HBN73303.01</v>
          </cell>
        </row>
        <row r="5953">
          <cell r="B5953" t="str">
            <v>003302010410000-HBN73304.01</v>
          </cell>
        </row>
        <row r="5953">
          <cell r="D5953" t="str">
            <v>HBN73304.01</v>
          </cell>
        </row>
        <row r="5954">
          <cell r="B5954" t="str">
            <v>003302010410200-HBN73305.01</v>
          </cell>
        </row>
        <row r="5954">
          <cell r="D5954" t="str">
            <v>HBN73305.01</v>
          </cell>
        </row>
        <row r="5955">
          <cell r="B5955" t="str">
            <v>003302010410300-HBN73601.01</v>
          </cell>
        </row>
        <row r="5955">
          <cell r="D5955" t="str">
            <v>HBN73601.01</v>
          </cell>
        </row>
        <row r="5956">
          <cell r="B5956" t="str">
            <v>003302010410400-HBN73604.01</v>
          </cell>
        </row>
        <row r="5956">
          <cell r="D5956" t="str">
            <v>HBN73604.01</v>
          </cell>
        </row>
        <row r="5957">
          <cell r="B5957" t="str">
            <v>003302010410100-330201041.10</v>
          </cell>
        </row>
        <row r="5957">
          <cell r="D5957" t="str">
            <v>330201041.10</v>
          </cell>
        </row>
        <row r="5958">
          <cell r="B5958" t="str">
            <v>003302010410200-330201041.20</v>
          </cell>
        </row>
        <row r="5958">
          <cell r="D5958" t="str">
            <v>330201041.20</v>
          </cell>
        </row>
        <row r="5959">
          <cell r="B5959" t="str">
            <v>003302010410300-330201041.30</v>
          </cell>
        </row>
        <row r="5959">
          <cell r="D5959" t="str">
            <v>330201041.30</v>
          </cell>
        </row>
        <row r="5960">
          <cell r="B5960" t="str">
            <v>003302010410400-330201041.40</v>
          </cell>
        </row>
        <row r="5960">
          <cell r="D5960" t="str">
            <v>330201041.40</v>
          </cell>
        </row>
        <row r="5961">
          <cell r="B5961" t="str">
            <v>003302010410500-330201041.50</v>
          </cell>
        </row>
        <row r="5961">
          <cell r="D5961" t="str">
            <v>330201041.50</v>
          </cell>
        </row>
        <row r="5962">
          <cell r="B5962" t="str">
            <v>003302010410600-330201041.60</v>
          </cell>
        </row>
        <row r="5962">
          <cell r="D5962" t="str">
            <v>330201041.60</v>
          </cell>
        </row>
        <row r="5963">
          <cell r="B5963" t="str">
            <v>003302010410600-HBN73302</v>
          </cell>
        </row>
        <row r="5963">
          <cell r="D5963" t="str">
            <v>HBN73302</v>
          </cell>
        </row>
        <row r="5964">
          <cell r="B5964" t="str">
            <v>003302010410000-HBN73303</v>
          </cell>
        </row>
        <row r="5964">
          <cell r="D5964" t="str">
            <v>HBN73303</v>
          </cell>
        </row>
        <row r="5965">
          <cell r="B5965" t="str">
            <v>003302010410000-HBN73304</v>
          </cell>
        </row>
        <row r="5965">
          <cell r="D5965" t="str">
            <v>HBN73304</v>
          </cell>
        </row>
        <row r="5966">
          <cell r="B5966" t="str">
            <v>003302010410400-HBN73604</v>
          </cell>
        </row>
        <row r="5966">
          <cell r="D5966" t="str">
            <v>HBN73604</v>
          </cell>
        </row>
        <row r="5967">
          <cell r="B5967" t="str">
            <v>003302010420000-330201042</v>
          </cell>
        </row>
        <row r="5967">
          <cell r="D5967" t="str">
            <v>330201042</v>
          </cell>
        </row>
        <row r="5968">
          <cell r="B5968" t="str">
            <v>003302010430000-330201043</v>
          </cell>
        </row>
        <row r="5968">
          <cell r="D5968" t="str">
            <v>330201043</v>
          </cell>
        </row>
        <row r="5969">
          <cell r="B5969" t="str">
            <v>003302010440000-330201044</v>
          </cell>
        </row>
        <row r="5969">
          <cell r="D5969" t="str">
            <v>330201044</v>
          </cell>
        </row>
        <row r="5970">
          <cell r="B5970" t="str">
            <v>003302010450000-330201045</v>
          </cell>
        </row>
        <row r="5970">
          <cell r="D5970" t="str">
            <v>330201045</v>
          </cell>
        </row>
        <row r="5971">
          <cell r="B5971" t="str">
            <v>003302010460000-330201046</v>
          </cell>
        </row>
        <row r="5971">
          <cell r="D5971" t="str">
            <v>330201046</v>
          </cell>
        </row>
        <row r="5972">
          <cell r="B5972" t="str">
            <v>003302010470000-330201047</v>
          </cell>
        </row>
        <row r="5972">
          <cell r="D5972" t="str">
            <v>330201047</v>
          </cell>
        </row>
        <row r="5973">
          <cell r="B5973" t="str">
            <v>003302010480000-330201048</v>
          </cell>
        </row>
        <row r="5973">
          <cell r="D5973" t="str">
            <v>330201048</v>
          </cell>
        </row>
        <row r="5974">
          <cell r="B5974" t="str">
            <v>003302010490000-330201049</v>
          </cell>
        </row>
        <row r="5974">
          <cell r="D5974" t="str">
            <v>330201049</v>
          </cell>
        </row>
        <row r="5975">
          <cell r="B5975" t="str">
            <v>003302010500000-330201050</v>
          </cell>
        </row>
        <row r="5975">
          <cell r="D5975" t="str">
            <v>330201050</v>
          </cell>
        </row>
        <row r="5976">
          <cell r="B5976" t="str">
            <v>003302010510000-330201051</v>
          </cell>
        </row>
        <row r="5976">
          <cell r="D5976" t="str">
            <v>330201051</v>
          </cell>
        </row>
        <row r="5977">
          <cell r="B5977" t="str">
            <v>003302010510100-330201051.10</v>
          </cell>
        </row>
        <row r="5977">
          <cell r="D5977" t="str">
            <v>330201051.10</v>
          </cell>
        </row>
        <row r="5978">
          <cell r="B5978" t="str">
            <v>003302010510200-330201051.20</v>
          </cell>
        </row>
        <row r="5978">
          <cell r="D5978" t="str">
            <v>330201051.20</v>
          </cell>
        </row>
        <row r="5979">
          <cell r="B5979" t="str">
            <v>003302010510300-330201051.30</v>
          </cell>
        </row>
        <row r="5979">
          <cell r="D5979" t="str">
            <v>330201051.30</v>
          </cell>
        </row>
        <row r="5980">
          <cell r="B5980" t="str">
            <v>003302010520000-330201052</v>
          </cell>
        </row>
        <row r="5980">
          <cell r="D5980" t="str">
            <v>330201052</v>
          </cell>
        </row>
        <row r="5981">
          <cell r="B5981" t="str">
            <v>003302010530000-330201053</v>
          </cell>
        </row>
        <row r="5981">
          <cell r="D5981" t="str">
            <v>330201053</v>
          </cell>
        </row>
        <row r="5982">
          <cell r="B5982" t="str">
            <v>003302010540000-330201054</v>
          </cell>
        </row>
        <row r="5982">
          <cell r="D5982" t="str">
            <v>330201054</v>
          </cell>
        </row>
        <row r="5983">
          <cell r="B5983" t="str">
            <v>003302010550000-330201055</v>
          </cell>
        </row>
        <row r="5983">
          <cell r="D5983" t="str">
            <v>330201055</v>
          </cell>
        </row>
        <row r="5984">
          <cell r="B5984" t="str">
            <v>003302010560000-330201056</v>
          </cell>
        </row>
        <row r="5984">
          <cell r="D5984" t="str">
            <v>330201056</v>
          </cell>
        </row>
        <row r="5985">
          <cell r="B5985" t="str">
            <v>003302010570000-330201057</v>
          </cell>
        </row>
        <row r="5985">
          <cell r="D5985" t="str">
            <v>330201057</v>
          </cell>
        </row>
        <row r="5986">
          <cell r="B5986" t="str">
            <v>003302010580000-330201058</v>
          </cell>
        </row>
        <row r="5986">
          <cell r="D5986" t="str">
            <v>330201058</v>
          </cell>
        </row>
        <row r="5987">
          <cell r="B5987" t="str">
            <v>003302010590000-330201059</v>
          </cell>
        </row>
        <row r="5987">
          <cell r="D5987" t="str">
            <v>330201059</v>
          </cell>
        </row>
        <row r="5988">
          <cell r="B5988" t="str">
            <v>003302010590100-330201059.10</v>
          </cell>
        </row>
        <row r="5988">
          <cell r="D5988" t="str">
            <v>330201059.10</v>
          </cell>
        </row>
        <row r="5989">
          <cell r="B5989" t="str">
            <v>003302010590200-330201059.20</v>
          </cell>
        </row>
        <row r="5989">
          <cell r="D5989" t="str">
            <v>330201059.20</v>
          </cell>
        </row>
        <row r="5990">
          <cell r="B5990" t="str">
            <v>003302010590300-330201059.30</v>
          </cell>
        </row>
        <row r="5990">
          <cell r="D5990" t="str">
            <v>330201059.30</v>
          </cell>
        </row>
        <row r="5991">
          <cell r="B5991" t="str">
            <v>003302010590400-330201059.40</v>
          </cell>
        </row>
        <row r="5991">
          <cell r="D5991" t="str">
            <v>330201059.40</v>
          </cell>
        </row>
        <row r="5992">
          <cell r="B5992" t="str">
            <v>003302010590500-330201059.50</v>
          </cell>
        </row>
        <row r="5992">
          <cell r="D5992" t="str">
            <v>330201059.50</v>
          </cell>
        </row>
        <row r="5993">
          <cell r="B5993" t="str">
            <v>003302010600000-330201060</v>
          </cell>
        </row>
        <row r="5993">
          <cell r="D5993" t="str">
            <v>330201060</v>
          </cell>
        </row>
        <row r="5994">
          <cell r="B5994" t="str">
            <v>003302010600001-330201060.01</v>
          </cell>
        </row>
        <row r="5994">
          <cell r="D5994" t="str">
            <v>330201060.01</v>
          </cell>
        </row>
        <row r="5995">
          <cell r="B5995" t="str">
            <v>003302010600100-330201060.10</v>
          </cell>
        </row>
        <row r="5995">
          <cell r="D5995" t="str">
            <v>330201060.10</v>
          </cell>
        </row>
        <row r="5996">
          <cell r="B5996" t="str">
            <v>003302010600200-330201060.20</v>
          </cell>
        </row>
        <row r="5996">
          <cell r="D5996" t="str">
            <v>330201060.20</v>
          </cell>
        </row>
        <row r="5997">
          <cell r="B5997" t="str">
            <v>003302010600300-330201060.30</v>
          </cell>
        </row>
        <row r="5997">
          <cell r="D5997" t="str">
            <v>330201060.30</v>
          </cell>
        </row>
        <row r="5998">
          <cell r="B5998" t="str">
            <v>003302010600400-330201060.40</v>
          </cell>
        </row>
        <row r="5998">
          <cell r="D5998" t="str">
            <v>330201060.40</v>
          </cell>
        </row>
        <row r="5999">
          <cell r="B5999" t="str">
            <v>003302010600500-330201060.50</v>
          </cell>
        </row>
        <row r="5999">
          <cell r="D5999" t="str">
            <v>330201060.50</v>
          </cell>
        </row>
        <row r="6000">
          <cell r="B6000" t="str">
            <v>003302010600500-330201060.60</v>
          </cell>
        </row>
        <row r="6000">
          <cell r="D6000" t="str">
            <v>330201060.60</v>
          </cell>
        </row>
        <row r="6001">
          <cell r="B6001" t="str">
            <v>003302010190000-HCZ66301</v>
          </cell>
        </row>
        <row r="6001">
          <cell r="D6001" t="str">
            <v>HCZ66301</v>
          </cell>
        </row>
        <row r="6002">
          <cell r="B6002" t="str">
            <v>003302010190000-HCZ64301</v>
          </cell>
        </row>
        <row r="6002">
          <cell r="D6002" t="str">
            <v>HCZ64301</v>
          </cell>
        </row>
        <row r="6003">
          <cell r="B6003" t="str">
            <v>003302010100000-FBC09301</v>
          </cell>
        </row>
        <row r="6003">
          <cell r="D6003" t="str">
            <v>FBC09301</v>
          </cell>
        </row>
        <row r="6004">
          <cell r="B6004" t="str">
            <v/>
          </cell>
        </row>
        <row r="6004">
          <cell r="D6004" t="str">
            <v>HBB</v>
          </cell>
        </row>
        <row r="6005">
          <cell r="B6005" t="str">
            <v>003302010210000-HBB73304</v>
          </cell>
        </row>
        <row r="6005">
          <cell r="D6005" t="str">
            <v>HBB73304</v>
          </cell>
        </row>
        <row r="6006">
          <cell r="B6006" t="str">
            <v/>
          </cell>
        </row>
        <row r="6006">
          <cell r="D6006" t="str">
            <v>330202</v>
          </cell>
        </row>
        <row r="6007">
          <cell r="B6007" t="str">
            <v>003302020010000-330202001</v>
          </cell>
        </row>
        <row r="6007">
          <cell r="D6007" t="str">
            <v>330202001</v>
          </cell>
        </row>
        <row r="6008">
          <cell r="B6008" t="str">
            <v>003302020020000-330202002</v>
          </cell>
        </row>
        <row r="6008">
          <cell r="D6008" t="str">
            <v>330202002</v>
          </cell>
        </row>
        <row r="6009">
          <cell r="B6009" t="str">
            <v>003302020030000-330202003</v>
          </cell>
        </row>
        <row r="6009">
          <cell r="D6009" t="str">
            <v>330202003</v>
          </cell>
        </row>
        <row r="6010">
          <cell r="B6010" t="str">
            <v>003302020040000-330202004</v>
          </cell>
        </row>
        <row r="6010">
          <cell r="D6010" t="str">
            <v>330202004</v>
          </cell>
        </row>
        <row r="6011">
          <cell r="B6011" t="str">
            <v>003302020050000-330202005</v>
          </cell>
        </row>
        <row r="6011">
          <cell r="D6011" t="str">
            <v>330202005</v>
          </cell>
        </row>
        <row r="6012">
          <cell r="B6012" t="str">
            <v>003302020060000-330202006</v>
          </cell>
        </row>
        <row r="6012">
          <cell r="D6012" t="str">
            <v>330202006</v>
          </cell>
        </row>
        <row r="6013">
          <cell r="B6013" t="str">
            <v>003302020070000-330202007</v>
          </cell>
        </row>
        <row r="6013">
          <cell r="D6013" t="str">
            <v>330202007</v>
          </cell>
        </row>
        <row r="6014">
          <cell r="B6014" t="str">
            <v>003302020070001-330202007.01</v>
          </cell>
        </row>
        <row r="6014">
          <cell r="D6014" t="str">
            <v>330202007.01</v>
          </cell>
        </row>
        <row r="6015">
          <cell r="B6015" t="str">
            <v>003302020070100-330202007.10</v>
          </cell>
        </row>
        <row r="6015">
          <cell r="D6015" t="str">
            <v>330202007.10</v>
          </cell>
        </row>
        <row r="6016">
          <cell r="B6016" t="str">
            <v>003302020070200-330202007.20</v>
          </cell>
        </row>
        <row r="6016">
          <cell r="D6016" t="str">
            <v>330202007.20</v>
          </cell>
        </row>
        <row r="6017">
          <cell r="B6017" t="str">
            <v>003302020070300-330202007.30</v>
          </cell>
        </row>
        <row r="6017">
          <cell r="D6017" t="str">
            <v>330202007.30</v>
          </cell>
        </row>
        <row r="6018">
          <cell r="B6018" t="str">
            <v>003302020070400-330202007.40</v>
          </cell>
        </row>
        <row r="6018">
          <cell r="D6018" t="str">
            <v>330202007.40</v>
          </cell>
        </row>
        <row r="6019">
          <cell r="B6019" t="str">
            <v>003302020070500-330202007.50</v>
          </cell>
        </row>
        <row r="6019">
          <cell r="D6019" t="str">
            <v>330202007.50</v>
          </cell>
        </row>
        <row r="6020">
          <cell r="B6020" t="str">
            <v>003302020080000-330202008</v>
          </cell>
        </row>
        <row r="6020">
          <cell r="D6020" t="str">
            <v>330202008</v>
          </cell>
        </row>
        <row r="6021">
          <cell r="B6021" t="str">
            <v>003302020080100-330202008.10</v>
          </cell>
        </row>
        <row r="6021">
          <cell r="D6021" t="str">
            <v>330202008.10</v>
          </cell>
        </row>
        <row r="6022">
          <cell r="B6022" t="str">
            <v>003302020080200-330202008.20</v>
          </cell>
        </row>
        <row r="6022">
          <cell r="D6022" t="str">
            <v>330202008.20</v>
          </cell>
        </row>
        <row r="6023">
          <cell r="B6023" t="str">
            <v>003302020090000-330202009</v>
          </cell>
        </row>
        <row r="6023">
          <cell r="D6023" t="str">
            <v>330202009</v>
          </cell>
        </row>
        <row r="6024">
          <cell r="B6024" t="str">
            <v>003302020090100-330202009.10</v>
          </cell>
        </row>
        <row r="6024">
          <cell r="D6024" t="str">
            <v>330202009.10</v>
          </cell>
        </row>
        <row r="6025">
          <cell r="B6025" t="str">
            <v>003302020090200-330202009.20</v>
          </cell>
        </row>
        <row r="6025">
          <cell r="D6025" t="str">
            <v>330202009.20</v>
          </cell>
        </row>
        <row r="6026">
          <cell r="B6026" t="str">
            <v>003302020090300-330202009.30</v>
          </cell>
        </row>
        <row r="6026">
          <cell r="D6026" t="str">
            <v>330202009.30</v>
          </cell>
        </row>
        <row r="6027">
          <cell r="B6027" t="str">
            <v>003302020100000-330202010</v>
          </cell>
        </row>
        <row r="6027">
          <cell r="D6027" t="str">
            <v>330202010</v>
          </cell>
        </row>
        <row r="6028">
          <cell r="B6028" t="str">
            <v>003302020110000-330202011</v>
          </cell>
        </row>
        <row r="6028">
          <cell r="D6028" t="str">
            <v>330202011</v>
          </cell>
        </row>
        <row r="6029">
          <cell r="B6029" t="str">
            <v>003302020110100-330202011.10</v>
          </cell>
        </row>
        <row r="6029">
          <cell r="D6029" t="str">
            <v>330202011.10</v>
          </cell>
        </row>
        <row r="6030">
          <cell r="B6030" t="str">
            <v>003302020120000-330202012</v>
          </cell>
        </row>
        <row r="6030">
          <cell r="D6030" t="str">
            <v>330202012</v>
          </cell>
        </row>
        <row r="6031">
          <cell r="B6031" t="str">
            <v>003302020130000-330202013</v>
          </cell>
        </row>
        <row r="6031">
          <cell r="D6031" t="str">
            <v>330202013</v>
          </cell>
        </row>
        <row r="6032">
          <cell r="B6032" t="str">
            <v>003302020140000-330202014</v>
          </cell>
        </row>
        <row r="6032">
          <cell r="D6032" t="str">
            <v>330202014</v>
          </cell>
        </row>
        <row r="6033">
          <cell r="B6033" t="str">
            <v>003302020150000-330202015</v>
          </cell>
        </row>
        <row r="6033">
          <cell r="D6033" t="str">
            <v>330202015</v>
          </cell>
        </row>
        <row r="6034">
          <cell r="B6034" t="str">
            <v>003302020160000-330202016</v>
          </cell>
        </row>
        <row r="6034">
          <cell r="D6034" t="str">
            <v>330202016</v>
          </cell>
        </row>
        <row r="6035">
          <cell r="B6035" t="str">
            <v>003302020170000-330202017</v>
          </cell>
        </row>
        <row r="6035">
          <cell r="D6035" t="str">
            <v>330202017</v>
          </cell>
        </row>
        <row r="6036">
          <cell r="B6036" t="str">
            <v>003302020170100-330202017.10</v>
          </cell>
        </row>
        <row r="6036">
          <cell r="D6036" t="str">
            <v>330202017.10</v>
          </cell>
        </row>
        <row r="6037">
          <cell r="B6037" t="str">
            <v>003302020170200-330202017.20</v>
          </cell>
        </row>
        <row r="6037">
          <cell r="D6037" t="str">
            <v>330202017.20</v>
          </cell>
        </row>
        <row r="6038">
          <cell r="B6038" t="str">
            <v>003302020180000-330202018</v>
          </cell>
        </row>
        <row r="6038">
          <cell r="D6038" t="str">
            <v>330202018</v>
          </cell>
        </row>
        <row r="6039">
          <cell r="B6039" t="str">
            <v/>
          </cell>
        </row>
        <row r="6039">
          <cell r="D6039" t="str">
            <v>330203</v>
          </cell>
        </row>
        <row r="6040">
          <cell r="B6040" t="str">
            <v>003302030010000-330203001</v>
          </cell>
        </row>
        <row r="6040">
          <cell r="D6040" t="str">
            <v>330203001</v>
          </cell>
        </row>
        <row r="6041">
          <cell r="B6041" t="str">
            <v/>
          </cell>
        </row>
        <row r="6041">
          <cell r="D6041" t="str">
            <v>HBJ</v>
          </cell>
        </row>
        <row r="6042">
          <cell r="B6042" t="str">
            <v>003302030010000-HBJ73302</v>
          </cell>
        </row>
        <row r="6042">
          <cell r="D6042" t="str">
            <v>HBJ73302</v>
          </cell>
        </row>
        <row r="6043">
          <cell r="B6043" t="str">
            <v>003302030010001-330203001.01</v>
          </cell>
        </row>
        <row r="6043">
          <cell r="D6043" t="str">
            <v>330203001.01</v>
          </cell>
        </row>
        <row r="6044">
          <cell r="B6044" t="str">
            <v>003302030010001-HBJ73302.01</v>
          </cell>
        </row>
        <row r="6044">
          <cell r="D6044" t="str">
            <v>HBJ73302.01</v>
          </cell>
        </row>
        <row r="6045">
          <cell r="B6045" t="str">
            <v>003302030010100-330203001.10</v>
          </cell>
        </row>
        <row r="6045">
          <cell r="D6045" t="str">
            <v>330203001.10</v>
          </cell>
        </row>
        <row r="6046">
          <cell r="B6046" t="str">
            <v>003302030010200-330203001.20</v>
          </cell>
        </row>
        <row r="6046">
          <cell r="D6046" t="str">
            <v>330203001.20</v>
          </cell>
        </row>
        <row r="6047">
          <cell r="B6047" t="str">
            <v>003302030010000-HBJ73303</v>
          </cell>
        </row>
        <row r="6047">
          <cell r="D6047" t="str">
            <v>HBJ73303</v>
          </cell>
        </row>
        <row r="6048">
          <cell r="B6048" t="str">
            <v>003302030010000-HBJ73303.01</v>
          </cell>
        </row>
        <row r="6048">
          <cell r="D6048" t="str">
            <v>HBJ73303.01</v>
          </cell>
        </row>
        <row r="6049">
          <cell r="B6049" t="str">
            <v>003302030020000-330203002</v>
          </cell>
        </row>
        <row r="6049">
          <cell r="D6049" t="str">
            <v>330203002</v>
          </cell>
        </row>
        <row r="6050">
          <cell r="B6050" t="str">
            <v>003302030020001-330203002.01</v>
          </cell>
        </row>
        <row r="6050">
          <cell r="D6050" t="str">
            <v>330203002.01</v>
          </cell>
        </row>
        <row r="6051">
          <cell r="B6051" t="str">
            <v>003302030030000-330203003</v>
          </cell>
        </row>
        <row r="6051">
          <cell r="D6051" t="str">
            <v>330203003</v>
          </cell>
        </row>
        <row r="6052">
          <cell r="B6052" t="str">
            <v>003302030030100-330203003.10</v>
          </cell>
        </row>
        <row r="6052">
          <cell r="D6052" t="str">
            <v>330203003.10</v>
          </cell>
        </row>
        <row r="6053">
          <cell r="B6053" t="str">
            <v>003302030030200-330203003.20</v>
          </cell>
        </row>
        <row r="6053">
          <cell r="D6053" t="str">
            <v>330203003.20</v>
          </cell>
        </row>
        <row r="6054">
          <cell r="B6054" t="str">
            <v>003302030030300-330203003.30</v>
          </cell>
        </row>
        <row r="6054">
          <cell r="D6054" t="str">
            <v>330203003.30</v>
          </cell>
        </row>
        <row r="6055">
          <cell r="B6055" t="str">
            <v>003302030040000-330203004</v>
          </cell>
        </row>
        <row r="6055">
          <cell r="D6055" t="str">
            <v>330203004</v>
          </cell>
        </row>
        <row r="6056">
          <cell r="B6056" t="str">
            <v>003302030040100-330203004.10</v>
          </cell>
        </row>
        <row r="6056">
          <cell r="D6056" t="str">
            <v>330203004.10</v>
          </cell>
        </row>
        <row r="6057">
          <cell r="B6057" t="str">
            <v>003302030040100-330203004.20</v>
          </cell>
        </row>
        <row r="6057">
          <cell r="D6057" t="str">
            <v>330203004.20</v>
          </cell>
        </row>
        <row r="6058">
          <cell r="B6058" t="str">
            <v>003302030050000-330203005</v>
          </cell>
        </row>
        <row r="6058">
          <cell r="D6058" t="str">
            <v>330203005</v>
          </cell>
        </row>
        <row r="6059">
          <cell r="B6059" t="str">
            <v>003302030060000-330203006</v>
          </cell>
        </row>
        <row r="6059">
          <cell r="D6059" t="str">
            <v>330203006</v>
          </cell>
        </row>
        <row r="6060">
          <cell r="B6060" t="str">
            <v>003302030060001-330203006.01</v>
          </cell>
        </row>
        <row r="6060">
          <cell r="D6060" t="str">
            <v>330203006.01</v>
          </cell>
        </row>
        <row r="6061">
          <cell r="B6061" t="str">
            <v>003302030070000-330203007</v>
          </cell>
        </row>
        <row r="6061">
          <cell r="D6061" t="str">
            <v>330203007</v>
          </cell>
        </row>
        <row r="6062">
          <cell r="B6062" t="str">
            <v>003302030070001-330203007.01</v>
          </cell>
        </row>
        <row r="6062">
          <cell r="D6062" t="str">
            <v>330203007.01</v>
          </cell>
        </row>
        <row r="6063">
          <cell r="B6063" t="str">
            <v>003302030080000-330203008</v>
          </cell>
        </row>
        <row r="6063">
          <cell r="D6063" t="str">
            <v>330203008</v>
          </cell>
        </row>
        <row r="6064">
          <cell r="B6064" t="str">
            <v>003302030080001-330203008.01</v>
          </cell>
        </row>
        <row r="6064">
          <cell r="D6064" t="str">
            <v>330203008.01</v>
          </cell>
        </row>
        <row r="6065">
          <cell r="B6065" t="str">
            <v>003302030090000-330203009</v>
          </cell>
        </row>
        <row r="6065">
          <cell r="D6065" t="str">
            <v>330203009</v>
          </cell>
        </row>
        <row r="6066">
          <cell r="B6066" t="str">
            <v>003302030100000-330203010</v>
          </cell>
        </row>
        <row r="6066">
          <cell r="D6066" t="str">
            <v>330203010</v>
          </cell>
        </row>
        <row r="6067">
          <cell r="B6067" t="str">
            <v>003302030100001-330203010.01</v>
          </cell>
        </row>
        <row r="6067">
          <cell r="D6067" t="str">
            <v>330203010.01</v>
          </cell>
        </row>
        <row r="6068">
          <cell r="B6068" t="str">
            <v>003302030100100-330203010.10</v>
          </cell>
        </row>
        <row r="6068">
          <cell r="D6068" t="str">
            <v>330203010.10</v>
          </cell>
        </row>
        <row r="6069">
          <cell r="B6069" t="str">
            <v>003302030100200-330203010.20</v>
          </cell>
        </row>
        <row r="6069">
          <cell r="D6069" t="str">
            <v>330203010.20</v>
          </cell>
        </row>
        <row r="6070">
          <cell r="B6070" t="str">
            <v>003302030100400-330203010.30</v>
          </cell>
        </row>
        <row r="6070">
          <cell r="D6070" t="str">
            <v>330203010.30</v>
          </cell>
        </row>
        <row r="6071">
          <cell r="B6071" t="str">
            <v>003302030100300-330203010.40</v>
          </cell>
        </row>
        <row r="6071">
          <cell r="D6071" t="str">
            <v>330203010.40</v>
          </cell>
        </row>
        <row r="6072">
          <cell r="B6072" t="str">
            <v>003302030110000-330203011</v>
          </cell>
        </row>
        <row r="6072">
          <cell r="D6072" t="str">
            <v>330203011</v>
          </cell>
        </row>
        <row r="6073">
          <cell r="B6073" t="str">
            <v>003302030110001-330203011.01</v>
          </cell>
        </row>
        <row r="6073">
          <cell r="D6073" t="str">
            <v>330203011.01</v>
          </cell>
        </row>
        <row r="6074">
          <cell r="B6074" t="str">
            <v>003302030110100-330203011.10</v>
          </cell>
        </row>
        <row r="6074">
          <cell r="D6074" t="str">
            <v>330203011.10</v>
          </cell>
        </row>
        <row r="6075">
          <cell r="B6075" t="str">
            <v>003302030120000-330203012</v>
          </cell>
        </row>
        <row r="6075">
          <cell r="D6075" t="str">
            <v>330203012</v>
          </cell>
        </row>
        <row r="6076">
          <cell r="B6076" t="str">
            <v>003302030130000-330203013</v>
          </cell>
        </row>
        <row r="6076">
          <cell r="D6076" t="str">
            <v>330203013</v>
          </cell>
        </row>
        <row r="6077">
          <cell r="B6077" t="str">
            <v>003302030140000-330203014</v>
          </cell>
        </row>
        <row r="6077">
          <cell r="D6077" t="str">
            <v>330203014</v>
          </cell>
        </row>
        <row r="6078">
          <cell r="B6078" t="str">
            <v>003302030140100-330203014.10</v>
          </cell>
        </row>
        <row r="6078">
          <cell r="D6078" t="str">
            <v>330203014.10</v>
          </cell>
        </row>
        <row r="6079">
          <cell r="B6079" t="str">
            <v>003302030140200-330203014.20</v>
          </cell>
        </row>
        <row r="6079">
          <cell r="D6079" t="str">
            <v>330203014.20</v>
          </cell>
        </row>
        <row r="6080">
          <cell r="B6080" t="str">
            <v>003302030140300-330203014.30</v>
          </cell>
        </row>
        <row r="6080">
          <cell r="D6080" t="str">
            <v>330203014.30</v>
          </cell>
        </row>
        <row r="6081">
          <cell r="B6081" t="str">
            <v>003302030150000-330203015</v>
          </cell>
        </row>
        <row r="6081">
          <cell r="D6081" t="str">
            <v>330203015</v>
          </cell>
        </row>
        <row r="6082">
          <cell r="B6082" t="str">
            <v>003206000010000-330203016</v>
          </cell>
        </row>
        <row r="6082">
          <cell r="D6082" t="str">
            <v>330203016</v>
          </cell>
        </row>
        <row r="6083">
          <cell r="B6083" t="str">
            <v/>
          </cell>
        </row>
        <row r="6083">
          <cell r="D6083" t="str">
            <v>330204</v>
          </cell>
        </row>
        <row r="6084">
          <cell r="B6084" t="str">
            <v>003302040010000-330204001</v>
          </cell>
        </row>
        <row r="6084">
          <cell r="D6084" t="str">
            <v>330204001</v>
          </cell>
        </row>
        <row r="6085">
          <cell r="B6085" t="str">
            <v>003302040020000-330204002</v>
          </cell>
        </row>
        <row r="6085">
          <cell r="D6085" t="str">
            <v>330204002</v>
          </cell>
        </row>
        <row r="6086">
          <cell r="B6086" t="str">
            <v>003302040030000-330204003</v>
          </cell>
        </row>
        <row r="6086">
          <cell r="D6086" t="str">
            <v>330204003</v>
          </cell>
        </row>
        <row r="6087">
          <cell r="B6087" t="str">
            <v>003302040040000-330204004</v>
          </cell>
        </row>
        <row r="6087">
          <cell r="D6087" t="str">
            <v>330204004</v>
          </cell>
        </row>
        <row r="6088">
          <cell r="B6088" t="str">
            <v>003302040050000-330204005</v>
          </cell>
        </row>
        <row r="6088">
          <cell r="D6088" t="str">
            <v>330204005</v>
          </cell>
        </row>
        <row r="6089">
          <cell r="B6089" t="str">
            <v>003302040050100-330204005.10</v>
          </cell>
        </row>
        <row r="6089">
          <cell r="D6089" t="str">
            <v>330204005.10</v>
          </cell>
        </row>
        <row r="6090">
          <cell r="B6090" t="str">
            <v>003302040060000-330204006</v>
          </cell>
        </row>
        <row r="6090">
          <cell r="D6090" t="str">
            <v>330204006</v>
          </cell>
        </row>
        <row r="6091">
          <cell r="B6091" t="str">
            <v>003302040060100-330204006.10</v>
          </cell>
        </row>
        <row r="6091">
          <cell r="D6091" t="str">
            <v>330204006.10</v>
          </cell>
        </row>
        <row r="6092">
          <cell r="B6092" t="str">
            <v>003302040070000-330204007</v>
          </cell>
        </row>
        <row r="6092">
          <cell r="D6092" t="str">
            <v>330204007</v>
          </cell>
        </row>
        <row r="6093">
          <cell r="B6093" t="str">
            <v>003302040070001-330204007.01</v>
          </cell>
        </row>
        <row r="6093">
          <cell r="D6093" t="str">
            <v>330204007.01</v>
          </cell>
        </row>
        <row r="6094">
          <cell r="B6094" t="str">
            <v>003302040070100-330204007.10</v>
          </cell>
        </row>
        <row r="6094">
          <cell r="D6094" t="str">
            <v>330204007.10</v>
          </cell>
        </row>
        <row r="6095">
          <cell r="B6095" t="str">
            <v>003302040070200-330204007.20</v>
          </cell>
        </row>
        <row r="6095">
          <cell r="D6095" t="str">
            <v>330204007.20</v>
          </cell>
        </row>
        <row r="6096">
          <cell r="B6096" t="str">
            <v>003302040080000-330204008</v>
          </cell>
        </row>
        <row r="6096">
          <cell r="D6096" t="str">
            <v>330204008</v>
          </cell>
        </row>
        <row r="6097">
          <cell r="B6097" t="str">
            <v>003302040080100-330204008.10</v>
          </cell>
        </row>
        <row r="6097">
          <cell r="D6097" t="str">
            <v>330204008.10</v>
          </cell>
        </row>
        <row r="6098">
          <cell r="B6098" t="str">
            <v>003302040080200-330204008.20</v>
          </cell>
        </row>
        <row r="6098">
          <cell r="D6098" t="str">
            <v>330204008.20</v>
          </cell>
        </row>
        <row r="6099">
          <cell r="B6099" t="str">
            <v>003302040080300-330204008.30</v>
          </cell>
        </row>
        <row r="6099">
          <cell r="D6099" t="str">
            <v>330204008.30</v>
          </cell>
        </row>
        <row r="6100">
          <cell r="B6100" t="str">
            <v>003302040080400-330204008.40</v>
          </cell>
        </row>
        <row r="6100">
          <cell r="D6100" t="str">
            <v>330204008.40</v>
          </cell>
        </row>
        <row r="6101">
          <cell r="B6101" t="str">
            <v>003302040080500-330204008.50</v>
          </cell>
        </row>
        <row r="6101">
          <cell r="D6101" t="str">
            <v>330204008.50</v>
          </cell>
        </row>
        <row r="6102">
          <cell r="B6102" t="str">
            <v>003302040080600-330204008.60</v>
          </cell>
        </row>
        <row r="6102">
          <cell r="D6102" t="str">
            <v>330204008.60</v>
          </cell>
        </row>
        <row r="6103">
          <cell r="B6103" t="str">
            <v>003302040090000-330204009</v>
          </cell>
        </row>
        <row r="6103">
          <cell r="D6103" t="str">
            <v>330204009</v>
          </cell>
        </row>
        <row r="6104">
          <cell r="B6104" t="str">
            <v>003302040090001-330204009.01</v>
          </cell>
        </row>
        <row r="6104">
          <cell r="D6104" t="str">
            <v>330204009.01</v>
          </cell>
        </row>
        <row r="6105">
          <cell r="B6105" t="str">
            <v>003302040090100-330204009.10</v>
          </cell>
        </row>
        <row r="6105">
          <cell r="D6105" t="str">
            <v>330204009.10</v>
          </cell>
        </row>
        <row r="6106">
          <cell r="B6106" t="str">
            <v>003302040090200-330204009.20</v>
          </cell>
        </row>
        <row r="6106">
          <cell r="D6106" t="str">
            <v>330204009.20</v>
          </cell>
        </row>
        <row r="6107">
          <cell r="B6107" t="str">
            <v>003302040100000-330204010</v>
          </cell>
        </row>
        <row r="6107">
          <cell r="D6107" t="str">
            <v>330204010</v>
          </cell>
        </row>
        <row r="6108">
          <cell r="B6108" t="str">
            <v>003302040110000-330204011</v>
          </cell>
        </row>
        <row r="6108">
          <cell r="D6108" t="str">
            <v>330204011</v>
          </cell>
        </row>
        <row r="6109">
          <cell r="B6109" t="str">
            <v>003302040120000-330204012</v>
          </cell>
        </row>
        <row r="6109">
          <cell r="D6109" t="str">
            <v>330204012</v>
          </cell>
        </row>
        <row r="6110">
          <cell r="B6110" t="str">
            <v>003302040130000-330204013</v>
          </cell>
        </row>
        <row r="6110">
          <cell r="D6110" t="str">
            <v>330204013</v>
          </cell>
        </row>
        <row r="6111">
          <cell r="B6111" t="str">
            <v>003302040140000-330204014</v>
          </cell>
        </row>
        <row r="6111">
          <cell r="D6111" t="str">
            <v>330204014</v>
          </cell>
        </row>
        <row r="6112">
          <cell r="B6112" t="str">
            <v>003302040150000-330204015</v>
          </cell>
        </row>
        <row r="6112">
          <cell r="D6112" t="str">
            <v>330204015</v>
          </cell>
        </row>
        <row r="6113">
          <cell r="B6113" t="str">
            <v>003302040160000-330204016</v>
          </cell>
        </row>
        <row r="6113">
          <cell r="D6113" t="str">
            <v>330204016</v>
          </cell>
        </row>
        <row r="6114">
          <cell r="B6114" t="str">
            <v>003302040170000-330204017</v>
          </cell>
        </row>
        <row r="6114">
          <cell r="D6114" t="str">
            <v>330204017</v>
          </cell>
        </row>
        <row r="6115">
          <cell r="B6115" t="str">
            <v>003302040180000-330204018</v>
          </cell>
        </row>
        <row r="6115">
          <cell r="D6115" t="str">
            <v>330204018</v>
          </cell>
        </row>
        <row r="6116">
          <cell r="B6116" t="str">
            <v>003302040190000-330204019</v>
          </cell>
        </row>
        <row r="6116">
          <cell r="D6116" t="str">
            <v>330204019</v>
          </cell>
        </row>
        <row r="6117">
          <cell r="B6117" t="str">
            <v>003302040200000-330204020</v>
          </cell>
        </row>
        <row r="6117">
          <cell r="D6117" t="str">
            <v>330204020</v>
          </cell>
        </row>
        <row r="6118">
          <cell r="B6118" t="str">
            <v>003302040210000-330204021</v>
          </cell>
        </row>
        <row r="6118">
          <cell r="D6118" t="str">
            <v>330204021</v>
          </cell>
        </row>
        <row r="6119">
          <cell r="B6119" t="str">
            <v>003302040230000-330204022</v>
          </cell>
        </row>
        <row r="6119">
          <cell r="D6119" t="str">
            <v>330204022</v>
          </cell>
        </row>
        <row r="6120">
          <cell r="B6120" t="str">
            <v/>
          </cell>
        </row>
        <row r="6120">
          <cell r="D6120" t="str">
            <v>3303</v>
          </cell>
        </row>
        <row r="6121">
          <cell r="B6121" t="str">
            <v>003303000010000-330300001</v>
          </cell>
        </row>
        <row r="6121">
          <cell r="D6121" t="str">
            <v>330300001</v>
          </cell>
        </row>
        <row r="6122">
          <cell r="B6122" t="str">
            <v>003303000020000-330300002</v>
          </cell>
        </row>
        <row r="6122">
          <cell r="D6122" t="str">
            <v>330300002</v>
          </cell>
        </row>
        <row r="6123">
          <cell r="B6123" t="str">
            <v>003303000030000-330300003</v>
          </cell>
        </row>
        <row r="6123">
          <cell r="D6123" t="str">
            <v>330300003</v>
          </cell>
        </row>
        <row r="6124">
          <cell r="B6124" t="str">
            <v>003303000040000-330300004</v>
          </cell>
        </row>
        <row r="6124">
          <cell r="D6124" t="str">
            <v>330300004</v>
          </cell>
        </row>
        <row r="6125">
          <cell r="B6125" t="str">
            <v>003303000050000-330300005</v>
          </cell>
        </row>
        <row r="6125">
          <cell r="D6125" t="str">
            <v>330300005</v>
          </cell>
        </row>
        <row r="6126">
          <cell r="B6126" t="str">
            <v>003303000060000-330300006</v>
          </cell>
        </row>
        <row r="6126">
          <cell r="D6126" t="str">
            <v>330300006</v>
          </cell>
        </row>
        <row r="6127">
          <cell r="B6127" t="str">
            <v>003303000070000-330300007</v>
          </cell>
        </row>
        <row r="6127">
          <cell r="D6127" t="str">
            <v>330300007</v>
          </cell>
        </row>
        <row r="6128">
          <cell r="B6128" t="str">
            <v>003303000070100-330300007.10</v>
          </cell>
        </row>
        <row r="6128">
          <cell r="D6128" t="str">
            <v>330300007.10</v>
          </cell>
        </row>
        <row r="6129">
          <cell r="B6129" t="str">
            <v>003303000070200-330300007.20</v>
          </cell>
        </row>
        <row r="6129">
          <cell r="D6129" t="str">
            <v>330300007.20</v>
          </cell>
        </row>
        <row r="6130">
          <cell r="B6130" t="str">
            <v>003303000080000-330300008</v>
          </cell>
        </row>
        <row r="6130">
          <cell r="D6130" t="str">
            <v>330300008</v>
          </cell>
        </row>
        <row r="6131">
          <cell r="B6131" t="str">
            <v>003303000080100-330300008.10</v>
          </cell>
        </row>
        <row r="6131">
          <cell r="D6131" t="str">
            <v>330300008.10</v>
          </cell>
        </row>
        <row r="6132">
          <cell r="B6132" t="str">
            <v>003303000080200-330300008.20</v>
          </cell>
        </row>
        <row r="6132">
          <cell r="D6132" t="str">
            <v>330300008.20</v>
          </cell>
        </row>
        <row r="6133">
          <cell r="B6133" t="str">
            <v>003303000090000-330300009</v>
          </cell>
        </row>
        <row r="6133">
          <cell r="D6133" t="str">
            <v>330300009</v>
          </cell>
        </row>
        <row r="6134">
          <cell r="B6134" t="str">
            <v>003303000090000-330300009.01</v>
          </cell>
        </row>
        <row r="6134">
          <cell r="D6134" t="str">
            <v>330300009.01</v>
          </cell>
        </row>
        <row r="6135">
          <cell r="B6135" t="str">
            <v>003303000100000-330300010</v>
          </cell>
        </row>
        <row r="6135">
          <cell r="D6135" t="str">
            <v>330300010</v>
          </cell>
        </row>
        <row r="6136">
          <cell r="B6136" t="str">
            <v>003303000110000-330300011</v>
          </cell>
        </row>
        <row r="6136">
          <cell r="D6136" t="str">
            <v>330300011</v>
          </cell>
        </row>
        <row r="6137">
          <cell r="B6137" t="str">
            <v>003303000120000-330300012</v>
          </cell>
        </row>
        <row r="6137">
          <cell r="D6137" t="str">
            <v>330300012</v>
          </cell>
        </row>
        <row r="6138">
          <cell r="B6138" t="str">
            <v>003303000130000-330300013</v>
          </cell>
        </row>
        <row r="6138">
          <cell r="D6138" t="str">
            <v>330300013</v>
          </cell>
        </row>
        <row r="6139">
          <cell r="B6139" t="str">
            <v>003303000140000-330300014</v>
          </cell>
        </row>
        <row r="6139">
          <cell r="D6139" t="str">
            <v>330300014</v>
          </cell>
        </row>
        <row r="6140">
          <cell r="B6140" t="str">
            <v>003303000150000-330300015</v>
          </cell>
        </row>
        <row r="6140">
          <cell r="D6140" t="str">
            <v>330300015</v>
          </cell>
        </row>
        <row r="6141">
          <cell r="B6141" t="str">
            <v>003303000150100-330300015.10</v>
          </cell>
        </row>
        <row r="6141">
          <cell r="D6141" t="str">
            <v>330300015.10</v>
          </cell>
        </row>
        <row r="6142">
          <cell r="B6142" t="str">
            <v>重庆待定价项目-未入库</v>
          </cell>
        </row>
        <row r="6142">
          <cell r="D6142" t="str">
            <v>330300016</v>
          </cell>
        </row>
        <row r="6143">
          <cell r="B6143" t="str">
            <v>003303000170000-330300017</v>
          </cell>
        </row>
        <row r="6143">
          <cell r="D6143" t="str">
            <v>330300017</v>
          </cell>
        </row>
        <row r="6144">
          <cell r="B6144" t="str">
            <v>003303000170100-330300017.10</v>
          </cell>
        </row>
        <row r="6144">
          <cell r="D6144" t="str">
            <v>330300017.10</v>
          </cell>
        </row>
        <row r="6145">
          <cell r="B6145" t="str">
            <v>003303000170200-330300017.20</v>
          </cell>
        </row>
        <row r="6145">
          <cell r="D6145" t="str">
            <v>330300017.20</v>
          </cell>
        </row>
        <row r="6146">
          <cell r="B6146" t="str">
            <v>003303000180000-330300018</v>
          </cell>
        </row>
        <row r="6146">
          <cell r="D6146" t="str">
            <v>330300018</v>
          </cell>
        </row>
        <row r="6147">
          <cell r="B6147" t="str">
            <v>003303000180001-330300018.01</v>
          </cell>
        </row>
        <row r="6147">
          <cell r="D6147" t="str">
            <v>330300018.01</v>
          </cell>
        </row>
        <row r="6148">
          <cell r="B6148" t="str">
            <v>003303000180100-330300018.10</v>
          </cell>
        </row>
        <row r="6148">
          <cell r="D6148" t="str">
            <v>330300018.10</v>
          </cell>
        </row>
        <row r="6149">
          <cell r="B6149" t="str">
            <v>003303000180200-330300018.20</v>
          </cell>
        </row>
        <row r="6149">
          <cell r="D6149" t="str">
            <v>330300018.20</v>
          </cell>
        </row>
        <row r="6150">
          <cell r="B6150" t="str">
            <v>003303000180400-330300018.30</v>
          </cell>
        </row>
        <row r="6150">
          <cell r="D6150" t="str">
            <v>330300018.30</v>
          </cell>
        </row>
        <row r="6151">
          <cell r="B6151" t="str">
            <v>003303000180300-330300018.40</v>
          </cell>
        </row>
        <row r="6151">
          <cell r="D6151" t="str">
            <v>330300018.40</v>
          </cell>
        </row>
        <row r="6152">
          <cell r="B6152" t="str">
            <v>003303000190000-330300019</v>
          </cell>
        </row>
        <row r="6152">
          <cell r="D6152" t="str">
            <v>330300019</v>
          </cell>
        </row>
        <row r="6153">
          <cell r="B6153" t="str">
            <v>003303000190100-330300019.10</v>
          </cell>
        </row>
        <row r="6153">
          <cell r="D6153" t="str">
            <v>330300019.10</v>
          </cell>
        </row>
        <row r="6154">
          <cell r="B6154" t="str">
            <v>003303000190200-330300019.20</v>
          </cell>
        </row>
        <row r="6154">
          <cell r="D6154" t="str">
            <v>330300019.20</v>
          </cell>
        </row>
        <row r="6155">
          <cell r="B6155" t="str">
            <v>003303000200000-330300020</v>
          </cell>
        </row>
        <row r="6155">
          <cell r="D6155" t="str">
            <v>330300020</v>
          </cell>
        </row>
        <row r="6156">
          <cell r="B6156" t="str">
            <v>003303000210000-330300021</v>
          </cell>
        </row>
        <row r="6156">
          <cell r="D6156" t="str">
            <v>330300021</v>
          </cell>
        </row>
        <row r="6157">
          <cell r="B6157" t="str">
            <v>003303000210001-330300021.01</v>
          </cell>
        </row>
        <row r="6157">
          <cell r="D6157" t="str">
            <v>330300021.01</v>
          </cell>
        </row>
        <row r="6158">
          <cell r="B6158" t="str">
            <v>003303000210100-330300021.10</v>
          </cell>
        </row>
        <row r="6158">
          <cell r="D6158" t="str">
            <v>330300021.10</v>
          </cell>
        </row>
        <row r="6159">
          <cell r="B6159" t="str">
            <v>003303000210200-330300021.20</v>
          </cell>
        </row>
        <row r="6159">
          <cell r="D6159" t="str">
            <v>330300021.20</v>
          </cell>
        </row>
        <row r="6160">
          <cell r="B6160" t="str">
            <v>003303000220000-330300022</v>
          </cell>
        </row>
        <row r="6160">
          <cell r="D6160" t="str">
            <v>330300022</v>
          </cell>
        </row>
        <row r="6161">
          <cell r="B6161" t="str">
            <v>003303000230000-330300023</v>
          </cell>
        </row>
        <row r="6161">
          <cell r="D6161" t="str">
            <v>330300023</v>
          </cell>
        </row>
        <row r="6162">
          <cell r="B6162" t="str">
            <v>003303000230100-330300023.10</v>
          </cell>
        </row>
        <row r="6162">
          <cell r="D6162" t="str">
            <v>330300023.10</v>
          </cell>
        </row>
        <row r="6163">
          <cell r="B6163" t="str">
            <v>003303000240000-330300024</v>
          </cell>
        </row>
        <row r="6163">
          <cell r="D6163" t="str">
            <v>330300024</v>
          </cell>
        </row>
        <row r="6164">
          <cell r="B6164" t="str">
            <v>003303000250000-330300025</v>
          </cell>
        </row>
        <row r="6164">
          <cell r="D6164" t="str">
            <v>330300025</v>
          </cell>
        </row>
        <row r="6165">
          <cell r="B6165" t="str">
            <v/>
          </cell>
        </row>
        <row r="6165">
          <cell r="D6165" t="str">
            <v>3304</v>
          </cell>
        </row>
        <row r="6166">
          <cell r="B6166" t="str">
            <v>503300000010000-3304.01</v>
          </cell>
        </row>
        <row r="6166">
          <cell r="D6166" t="str">
            <v>3304.01</v>
          </cell>
        </row>
        <row r="6167">
          <cell r="B6167" t="str">
            <v>503300000010000-3304.02</v>
          </cell>
        </row>
        <row r="6167">
          <cell r="D6167" t="str">
            <v>3304.02</v>
          </cell>
        </row>
        <row r="6168">
          <cell r="B6168" t="str">
            <v/>
          </cell>
        </row>
        <row r="6168">
          <cell r="D6168" t="str">
            <v>330401</v>
          </cell>
        </row>
        <row r="6169">
          <cell r="B6169" t="str">
            <v>003304010010000-330401001</v>
          </cell>
        </row>
        <row r="6169">
          <cell r="D6169" t="str">
            <v>330401001</v>
          </cell>
        </row>
        <row r="6170">
          <cell r="B6170" t="str">
            <v>003304010010001-330401001.01</v>
          </cell>
        </row>
        <row r="6170">
          <cell r="D6170" t="str">
            <v>330401001.01</v>
          </cell>
        </row>
        <row r="6171">
          <cell r="B6171" t="str">
            <v>003304010020000-330401002</v>
          </cell>
        </row>
        <row r="6171">
          <cell r="D6171" t="str">
            <v>330401002</v>
          </cell>
        </row>
        <row r="6172">
          <cell r="B6172" t="str">
            <v>003304010030000-330401003</v>
          </cell>
        </row>
        <row r="6172">
          <cell r="D6172" t="str">
            <v>330401003</v>
          </cell>
        </row>
        <row r="6173">
          <cell r="B6173" t="str">
            <v>003304010040000-330401004</v>
          </cell>
        </row>
        <row r="6173">
          <cell r="D6173" t="str">
            <v>330401004</v>
          </cell>
        </row>
        <row r="6174">
          <cell r="B6174" t="str">
            <v>003304010040001-330401004.01</v>
          </cell>
        </row>
        <row r="6174">
          <cell r="D6174" t="str">
            <v>330401004.01</v>
          </cell>
        </row>
        <row r="6175">
          <cell r="B6175" t="str">
            <v>003304010040100-330401004.10</v>
          </cell>
        </row>
        <row r="6175">
          <cell r="D6175" t="str">
            <v>330401004.10</v>
          </cell>
        </row>
        <row r="6176">
          <cell r="B6176" t="str">
            <v>003304010040200-330401004.20</v>
          </cell>
        </row>
        <row r="6176">
          <cell r="D6176" t="str">
            <v>330401004.20</v>
          </cell>
        </row>
        <row r="6177">
          <cell r="B6177" t="str">
            <v>003304010050000-330401005</v>
          </cell>
        </row>
        <row r="6177">
          <cell r="D6177" t="str">
            <v>330401005</v>
          </cell>
        </row>
        <row r="6178">
          <cell r="B6178" t="str">
            <v>003304010060000-330401006</v>
          </cell>
        </row>
        <row r="6178">
          <cell r="D6178" t="str">
            <v>330401006</v>
          </cell>
        </row>
        <row r="6179">
          <cell r="B6179" t="str">
            <v>003304010060001-330401006.01</v>
          </cell>
        </row>
        <row r="6179">
          <cell r="D6179" t="str">
            <v>330401006.01</v>
          </cell>
        </row>
        <row r="6180">
          <cell r="B6180" t="str">
            <v>003304010060002-330401006.02</v>
          </cell>
        </row>
        <row r="6180">
          <cell r="D6180" t="str">
            <v>330401006.02</v>
          </cell>
        </row>
        <row r="6181">
          <cell r="B6181" t="str">
            <v>003304010060100-330401006.10</v>
          </cell>
        </row>
        <row r="6181">
          <cell r="D6181" t="str">
            <v>330401006.10</v>
          </cell>
        </row>
        <row r="6182">
          <cell r="B6182" t="str">
            <v>003304010060200-330401006.20</v>
          </cell>
        </row>
        <row r="6182">
          <cell r="D6182" t="str">
            <v>330401006.20</v>
          </cell>
        </row>
        <row r="6183">
          <cell r="B6183" t="str">
            <v>003304010060300-330401006.30</v>
          </cell>
        </row>
        <row r="6183">
          <cell r="D6183" t="str">
            <v>330401006.30</v>
          </cell>
        </row>
        <row r="6184">
          <cell r="B6184" t="str">
            <v>003304010060400-330401006.40</v>
          </cell>
        </row>
        <row r="6184">
          <cell r="D6184" t="str">
            <v>330401006.40</v>
          </cell>
        </row>
        <row r="6185">
          <cell r="B6185" t="str">
            <v>003304010060500-330401006.50</v>
          </cell>
        </row>
        <row r="6185">
          <cell r="D6185" t="str">
            <v>330401006.50</v>
          </cell>
        </row>
        <row r="6186">
          <cell r="B6186" t="str">
            <v>003304010060600-330401006.60</v>
          </cell>
        </row>
        <row r="6186">
          <cell r="D6186" t="str">
            <v>330401006.60</v>
          </cell>
        </row>
        <row r="6187">
          <cell r="B6187" t="str">
            <v>003304010060600-330401006.70</v>
          </cell>
        </row>
        <row r="6187">
          <cell r="D6187" t="str">
            <v>330401006.70</v>
          </cell>
        </row>
        <row r="6188">
          <cell r="B6188" t="str">
            <v>003304010060700-330401006.80</v>
          </cell>
        </row>
        <row r="6188">
          <cell r="D6188" t="str">
            <v>330401006.80</v>
          </cell>
        </row>
        <row r="6189">
          <cell r="B6189" t="str">
            <v>003304010060400-330401006.90</v>
          </cell>
        </row>
        <row r="6189">
          <cell r="D6189" t="str">
            <v>330401006.90</v>
          </cell>
        </row>
        <row r="6190">
          <cell r="B6190" t="str">
            <v>003304010070000-330401007</v>
          </cell>
        </row>
        <row r="6190">
          <cell r="D6190" t="str">
            <v>330401007</v>
          </cell>
        </row>
        <row r="6191">
          <cell r="B6191" t="str">
            <v>003304010080000-330401008</v>
          </cell>
        </row>
        <row r="6191">
          <cell r="D6191" t="str">
            <v>330401008</v>
          </cell>
        </row>
        <row r="6192">
          <cell r="B6192" t="str">
            <v>003304010080001-330401008.01</v>
          </cell>
        </row>
        <row r="6192">
          <cell r="D6192" t="str">
            <v>330401008.01</v>
          </cell>
        </row>
        <row r="6193">
          <cell r="B6193" t="str">
            <v>003304010090000-330401009</v>
          </cell>
        </row>
        <row r="6193">
          <cell r="D6193" t="str">
            <v>330401009</v>
          </cell>
        </row>
        <row r="6194">
          <cell r="B6194" t="str">
            <v>003304010100000-330401010</v>
          </cell>
        </row>
        <row r="6194">
          <cell r="D6194" t="str">
            <v>330401010</v>
          </cell>
        </row>
        <row r="6195">
          <cell r="B6195" t="str">
            <v>003304010110000-330401011</v>
          </cell>
        </row>
        <row r="6195">
          <cell r="D6195" t="str">
            <v>330401011</v>
          </cell>
        </row>
        <row r="6196">
          <cell r="B6196" t="str">
            <v>003304010120000-330401012</v>
          </cell>
        </row>
        <row r="6196">
          <cell r="D6196" t="str">
            <v>330401012</v>
          </cell>
        </row>
        <row r="6197">
          <cell r="B6197" t="str">
            <v>003304010120100-330401012.10</v>
          </cell>
        </row>
        <row r="6197">
          <cell r="D6197" t="str">
            <v>330401012.10</v>
          </cell>
        </row>
        <row r="6198">
          <cell r="B6198" t="str">
            <v>003304010120200-330401012.20</v>
          </cell>
        </row>
        <row r="6198">
          <cell r="D6198" t="str">
            <v>330401012.20</v>
          </cell>
        </row>
        <row r="6199">
          <cell r="B6199" t="str">
            <v>003304010130000-330401013</v>
          </cell>
        </row>
        <row r="6199">
          <cell r="D6199" t="str">
            <v>330401013</v>
          </cell>
        </row>
        <row r="6200">
          <cell r="B6200" t="str">
            <v>003304010140000-330401014</v>
          </cell>
        </row>
        <row r="6200">
          <cell r="D6200" t="str">
            <v>330401014</v>
          </cell>
        </row>
        <row r="6201">
          <cell r="B6201" t="str">
            <v>003304010150000-330401015</v>
          </cell>
        </row>
        <row r="6201">
          <cell r="D6201" t="str">
            <v>330401015</v>
          </cell>
        </row>
        <row r="6202">
          <cell r="B6202" t="str">
            <v>003304010160000-330401016</v>
          </cell>
        </row>
        <row r="6202">
          <cell r="D6202" t="str">
            <v>330401016</v>
          </cell>
        </row>
        <row r="6203">
          <cell r="B6203" t="str">
            <v>003304010170000-330401017</v>
          </cell>
        </row>
        <row r="6203">
          <cell r="D6203" t="str">
            <v>330401017</v>
          </cell>
        </row>
        <row r="6204">
          <cell r="B6204" t="str">
            <v>003304010180000-330401018</v>
          </cell>
        </row>
        <row r="6204">
          <cell r="D6204" t="str">
            <v>330401018</v>
          </cell>
        </row>
        <row r="6205">
          <cell r="B6205" t="str">
            <v>003304090230000-330401019</v>
          </cell>
        </row>
        <row r="6205">
          <cell r="D6205" t="str">
            <v>330401019</v>
          </cell>
        </row>
        <row r="6206">
          <cell r="B6206" t="str">
            <v>503304050240000-330401020</v>
          </cell>
        </row>
        <row r="6206">
          <cell r="D6206" t="str">
            <v>330401020</v>
          </cell>
        </row>
        <row r="6207">
          <cell r="B6207" t="str">
            <v/>
          </cell>
        </row>
        <row r="6207">
          <cell r="D6207" t="str">
            <v>330402</v>
          </cell>
        </row>
        <row r="6208">
          <cell r="B6208" t="str">
            <v>003304020010000-330402001</v>
          </cell>
        </row>
        <row r="6208">
          <cell r="D6208" t="str">
            <v>330402001</v>
          </cell>
        </row>
        <row r="6209">
          <cell r="B6209" t="str">
            <v>003304020020000-330402002</v>
          </cell>
        </row>
        <row r="6209">
          <cell r="D6209" t="str">
            <v>330402002</v>
          </cell>
        </row>
        <row r="6210">
          <cell r="B6210" t="str">
            <v>003304020020100-330402002.10</v>
          </cell>
        </row>
        <row r="6210">
          <cell r="D6210" t="str">
            <v>330402002.10</v>
          </cell>
        </row>
        <row r="6211">
          <cell r="B6211" t="str">
            <v>003304020030000-330402003</v>
          </cell>
        </row>
        <row r="6211">
          <cell r="D6211" t="str">
            <v>330402003</v>
          </cell>
        </row>
        <row r="6212">
          <cell r="B6212" t="str">
            <v>003304020040000-330402004</v>
          </cell>
        </row>
        <row r="6212">
          <cell r="D6212" t="str">
            <v>330402004</v>
          </cell>
        </row>
        <row r="6213">
          <cell r="B6213" t="str">
            <v>003304020040100-330402004.10</v>
          </cell>
        </row>
        <row r="6213">
          <cell r="D6213" t="str">
            <v>330402004.10</v>
          </cell>
        </row>
        <row r="6214">
          <cell r="B6214" t="str">
            <v>003304020050000-330402005</v>
          </cell>
        </row>
        <row r="6214">
          <cell r="D6214" t="str">
            <v>330402005</v>
          </cell>
        </row>
        <row r="6215">
          <cell r="B6215" t="str">
            <v>003304020050100-330402005.10</v>
          </cell>
        </row>
        <row r="6215">
          <cell r="D6215" t="str">
            <v>330402005.10</v>
          </cell>
        </row>
        <row r="6216">
          <cell r="B6216" t="str">
            <v>003304020050200-330402005.20</v>
          </cell>
        </row>
        <row r="6216">
          <cell r="D6216" t="str">
            <v>330402005.20</v>
          </cell>
        </row>
        <row r="6217">
          <cell r="B6217" t="str">
            <v>003304020060000-330402006</v>
          </cell>
        </row>
        <row r="6217">
          <cell r="D6217" t="str">
            <v>330402006</v>
          </cell>
        </row>
        <row r="6218">
          <cell r="B6218" t="str">
            <v>003304020070000-330402006.10</v>
          </cell>
        </row>
        <row r="6218">
          <cell r="D6218" t="str">
            <v>330402006.10</v>
          </cell>
        </row>
        <row r="6219">
          <cell r="B6219" t="str">
            <v>003304020070000-330402007</v>
          </cell>
        </row>
        <row r="6219">
          <cell r="D6219" t="str">
            <v>330402007</v>
          </cell>
        </row>
        <row r="6220">
          <cell r="B6220" t="str">
            <v>003304020070001-330402007.01</v>
          </cell>
        </row>
        <row r="6220">
          <cell r="D6220" t="str">
            <v>330402007.01</v>
          </cell>
        </row>
        <row r="6221">
          <cell r="B6221" t="str">
            <v>003304020080000-330402008</v>
          </cell>
        </row>
        <row r="6221">
          <cell r="D6221" t="str">
            <v>330402008</v>
          </cell>
        </row>
        <row r="6222">
          <cell r="B6222" t="str">
            <v>003304020080100-330402008.10</v>
          </cell>
        </row>
        <row r="6222">
          <cell r="D6222" t="str">
            <v>330402008.10</v>
          </cell>
        </row>
        <row r="6223">
          <cell r="B6223" t="str">
            <v>003304020080200-330402008.20</v>
          </cell>
        </row>
        <row r="6223">
          <cell r="D6223" t="str">
            <v>330402008.20</v>
          </cell>
        </row>
        <row r="6224">
          <cell r="B6224" t="str">
            <v>503304090350000-HEE64601</v>
          </cell>
        </row>
        <row r="6224">
          <cell r="D6224" t="str">
            <v>HEE64601</v>
          </cell>
        </row>
        <row r="6225">
          <cell r="B6225" t="str">
            <v>003304020090000-330402009</v>
          </cell>
        </row>
        <row r="6225">
          <cell r="D6225" t="str">
            <v>330402009</v>
          </cell>
        </row>
        <row r="6226">
          <cell r="B6226" t="str">
            <v>003304020090000-330402009.01</v>
          </cell>
        </row>
        <row r="6226">
          <cell r="D6226" t="str">
            <v>330402009.01</v>
          </cell>
        </row>
        <row r="6227">
          <cell r="B6227" t="str">
            <v>003304020100000-330402010</v>
          </cell>
        </row>
        <row r="6227">
          <cell r="D6227" t="str">
            <v>330402010</v>
          </cell>
        </row>
        <row r="6228">
          <cell r="B6228" t="str">
            <v>003304020100100-330402010.10</v>
          </cell>
        </row>
        <row r="6228">
          <cell r="D6228" t="str">
            <v>330402010.10</v>
          </cell>
        </row>
        <row r="6229">
          <cell r="B6229" t="str">
            <v/>
          </cell>
        </row>
        <row r="6229">
          <cell r="D6229" t="str">
            <v>330403</v>
          </cell>
        </row>
        <row r="6230">
          <cell r="B6230" t="str">
            <v>003304030010000-330403001</v>
          </cell>
        </row>
        <row r="6230">
          <cell r="D6230" t="str">
            <v>330403001</v>
          </cell>
        </row>
        <row r="6231">
          <cell r="B6231" t="str">
            <v>003304030010100-330403001.10</v>
          </cell>
        </row>
        <row r="6231">
          <cell r="D6231" t="str">
            <v>330403001.10</v>
          </cell>
        </row>
        <row r="6232">
          <cell r="B6232" t="str">
            <v>003304030010200-330403001.20</v>
          </cell>
        </row>
        <row r="6232">
          <cell r="D6232" t="str">
            <v>330403001.20</v>
          </cell>
        </row>
        <row r="6233">
          <cell r="B6233" t="str">
            <v>003304030020000-330403002</v>
          </cell>
        </row>
        <row r="6233">
          <cell r="D6233" t="str">
            <v>330403002</v>
          </cell>
        </row>
        <row r="6234">
          <cell r="B6234" t="str">
            <v>003304030020001-330403002.01</v>
          </cell>
        </row>
        <row r="6234">
          <cell r="D6234" t="str">
            <v>330403002.01</v>
          </cell>
        </row>
        <row r="6235">
          <cell r="B6235" t="str">
            <v>003304030020100-330403002.10</v>
          </cell>
        </row>
        <row r="6235">
          <cell r="D6235" t="str">
            <v>330403002.10</v>
          </cell>
        </row>
        <row r="6236">
          <cell r="B6236" t="str">
            <v>003304030030000-330403003</v>
          </cell>
        </row>
        <row r="6236">
          <cell r="D6236" t="str">
            <v>330403003</v>
          </cell>
        </row>
        <row r="6237">
          <cell r="B6237" t="str">
            <v>003304030040000-330403004</v>
          </cell>
        </row>
        <row r="6237">
          <cell r="D6237" t="str">
            <v>330403004</v>
          </cell>
        </row>
        <row r="6238">
          <cell r="B6238" t="str">
            <v>003304030050000-330403005</v>
          </cell>
        </row>
        <row r="6238">
          <cell r="D6238" t="str">
            <v>330403005</v>
          </cell>
        </row>
        <row r="6239">
          <cell r="B6239" t="str">
            <v>003304030060000-330403006</v>
          </cell>
        </row>
        <row r="6239">
          <cell r="D6239" t="str">
            <v>330403006</v>
          </cell>
        </row>
        <row r="6240">
          <cell r="B6240" t="str">
            <v>003304030060100-330403006.10</v>
          </cell>
        </row>
        <row r="6240">
          <cell r="D6240" t="str">
            <v>330403006.10</v>
          </cell>
        </row>
        <row r="6241">
          <cell r="B6241" t="str">
            <v>003304030070000-330403007</v>
          </cell>
        </row>
        <row r="6241">
          <cell r="D6241" t="str">
            <v>330403007</v>
          </cell>
        </row>
        <row r="6242">
          <cell r="B6242" t="str">
            <v>003304030070000-330403007.01</v>
          </cell>
        </row>
        <row r="6242">
          <cell r="D6242" t="str">
            <v>330403007.01</v>
          </cell>
        </row>
        <row r="6243">
          <cell r="B6243" t="str">
            <v>003304030080000-330403008</v>
          </cell>
        </row>
        <row r="6243">
          <cell r="D6243" t="str">
            <v>330403008</v>
          </cell>
        </row>
        <row r="6244">
          <cell r="B6244" t="str">
            <v>003304030080100-330403008.10</v>
          </cell>
        </row>
        <row r="6244">
          <cell r="D6244" t="str">
            <v>330403008.10</v>
          </cell>
        </row>
        <row r="6245">
          <cell r="B6245" t="str">
            <v>003304030080200-330403008.20</v>
          </cell>
        </row>
        <row r="6245">
          <cell r="D6245" t="str">
            <v>330403008.20</v>
          </cell>
        </row>
        <row r="6246">
          <cell r="B6246" t="str">
            <v/>
          </cell>
        </row>
        <row r="6246">
          <cell r="D6246" t="str">
            <v>330404</v>
          </cell>
        </row>
        <row r="6247">
          <cell r="B6247" t="str">
            <v>003304040010000-330404001</v>
          </cell>
        </row>
        <row r="6247">
          <cell r="D6247" t="str">
            <v>330404001</v>
          </cell>
        </row>
        <row r="6248">
          <cell r="B6248" t="str">
            <v>003304040020000-330404002</v>
          </cell>
        </row>
        <row r="6248">
          <cell r="D6248" t="str">
            <v>330404002</v>
          </cell>
        </row>
        <row r="6249">
          <cell r="B6249" t="str">
            <v>003304040030000-330404003</v>
          </cell>
        </row>
        <row r="6249">
          <cell r="D6249" t="str">
            <v>330404003</v>
          </cell>
        </row>
        <row r="6250">
          <cell r="B6250" t="str">
            <v>003304040040000-330404004</v>
          </cell>
        </row>
        <row r="6250">
          <cell r="D6250" t="str">
            <v>330404004</v>
          </cell>
        </row>
        <row r="6251">
          <cell r="B6251" t="str">
            <v>003304040050000-330404005</v>
          </cell>
        </row>
        <row r="6251">
          <cell r="D6251" t="str">
            <v>330404005</v>
          </cell>
        </row>
        <row r="6252">
          <cell r="B6252" t="str">
            <v>003304040060000-330404006</v>
          </cell>
        </row>
        <row r="6252">
          <cell r="D6252" t="str">
            <v>330404006</v>
          </cell>
        </row>
        <row r="6253">
          <cell r="B6253" t="str">
            <v>003304040070000-330404007</v>
          </cell>
        </row>
        <row r="6253">
          <cell r="D6253" t="str">
            <v>330404007</v>
          </cell>
        </row>
        <row r="6254">
          <cell r="B6254" t="str">
            <v>003304040070100-330404007.10</v>
          </cell>
        </row>
        <row r="6254">
          <cell r="D6254" t="str">
            <v>330404007.10</v>
          </cell>
        </row>
        <row r="6255">
          <cell r="B6255" t="str">
            <v>003304040070200-330404007.20</v>
          </cell>
        </row>
        <row r="6255">
          <cell r="D6255" t="str">
            <v>330404007.20</v>
          </cell>
        </row>
        <row r="6256">
          <cell r="B6256" t="str">
            <v>003304040070300-330404007.30</v>
          </cell>
        </row>
        <row r="6256">
          <cell r="D6256" t="str">
            <v>330404007.30</v>
          </cell>
        </row>
        <row r="6257">
          <cell r="B6257" t="str">
            <v/>
          </cell>
        </row>
        <row r="6257">
          <cell r="D6257" t="str">
            <v>330404008</v>
          </cell>
        </row>
        <row r="6258">
          <cell r="B6258" t="str">
            <v>003304040080001-330404008.01</v>
          </cell>
        </row>
        <row r="6258">
          <cell r="D6258" t="str">
            <v>330404008.01</v>
          </cell>
        </row>
        <row r="6259">
          <cell r="B6259" t="str">
            <v/>
          </cell>
        </row>
        <row r="6259">
          <cell r="D6259" t="str">
            <v>330404008.10</v>
          </cell>
        </row>
        <row r="6260">
          <cell r="B6260" t="str">
            <v>003304040090000-330404009</v>
          </cell>
        </row>
        <row r="6260">
          <cell r="D6260" t="str">
            <v>330404009</v>
          </cell>
        </row>
        <row r="6261">
          <cell r="B6261" t="str">
            <v/>
          </cell>
        </row>
        <row r="6261">
          <cell r="D6261" t="str">
            <v>330404010</v>
          </cell>
        </row>
        <row r="6262">
          <cell r="B6262" t="str">
            <v>003304040100001-330404010.01</v>
          </cell>
        </row>
        <row r="6262">
          <cell r="D6262" t="str">
            <v>330404010.01</v>
          </cell>
        </row>
        <row r="6263">
          <cell r="B6263" t="str">
            <v/>
          </cell>
        </row>
        <row r="6263">
          <cell r="D6263" t="str">
            <v>330404010.10</v>
          </cell>
        </row>
        <row r="6264">
          <cell r="B6264" t="str">
            <v/>
          </cell>
        </row>
        <row r="6264">
          <cell r="D6264" t="str">
            <v>330404010.20</v>
          </cell>
        </row>
        <row r="6265">
          <cell r="B6265" t="str">
            <v>003304040110000-330404011</v>
          </cell>
        </row>
        <row r="6265">
          <cell r="D6265" t="str">
            <v>330404011</v>
          </cell>
        </row>
        <row r="6266">
          <cell r="B6266" t="str">
            <v/>
          </cell>
        </row>
        <row r="6266">
          <cell r="D6266" t="str">
            <v>330404012</v>
          </cell>
        </row>
        <row r="6267">
          <cell r="B6267" t="str">
            <v>003304040130000-330404013</v>
          </cell>
        </row>
        <row r="6267">
          <cell r="D6267" t="str">
            <v>330404013</v>
          </cell>
        </row>
        <row r="6268">
          <cell r="B6268" t="str">
            <v>503304040140000-330404014</v>
          </cell>
        </row>
        <row r="6268">
          <cell r="D6268" t="str">
            <v>330404014</v>
          </cell>
        </row>
        <row r="6269">
          <cell r="B6269" t="str">
            <v>003304040100000-330404015</v>
          </cell>
        </row>
        <row r="6269">
          <cell r="D6269" t="str">
            <v>330404015</v>
          </cell>
        </row>
        <row r="6270">
          <cell r="B6270" t="str">
            <v>003304040100000-330404016</v>
          </cell>
        </row>
        <row r="6270">
          <cell r="D6270" t="str">
            <v>330404016</v>
          </cell>
        </row>
        <row r="6271">
          <cell r="B6271" t="str">
            <v>503304040200000-330404017</v>
          </cell>
        </row>
        <row r="6271">
          <cell r="D6271" t="str">
            <v>330404017</v>
          </cell>
        </row>
        <row r="6272">
          <cell r="B6272" t="str">
            <v>003304040100000-330404018</v>
          </cell>
        </row>
        <row r="6272">
          <cell r="D6272" t="str">
            <v>330404018</v>
          </cell>
        </row>
        <row r="6273">
          <cell r="B6273" t="str">
            <v/>
          </cell>
        </row>
        <row r="6273">
          <cell r="D6273" t="str">
            <v>330405</v>
          </cell>
        </row>
        <row r="6274">
          <cell r="B6274" t="str">
            <v>003304050010000-330405001</v>
          </cell>
        </row>
        <row r="6274">
          <cell r="D6274" t="str">
            <v>330405001</v>
          </cell>
        </row>
        <row r="6275">
          <cell r="B6275" t="str">
            <v>003304050020000-330405002</v>
          </cell>
        </row>
        <row r="6275">
          <cell r="D6275" t="str">
            <v>330405002</v>
          </cell>
        </row>
        <row r="6276">
          <cell r="B6276" t="str">
            <v>003304050030000-330405003</v>
          </cell>
        </row>
        <row r="6276">
          <cell r="D6276" t="str">
            <v>330405003</v>
          </cell>
        </row>
        <row r="6277">
          <cell r="B6277" t="str">
            <v>003304050040000-330405004</v>
          </cell>
        </row>
        <row r="6277">
          <cell r="D6277" t="str">
            <v>330405004</v>
          </cell>
        </row>
        <row r="6278">
          <cell r="B6278" t="str">
            <v>003304050050000-330405005</v>
          </cell>
        </row>
        <row r="6278">
          <cell r="D6278" t="str">
            <v>330405005</v>
          </cell>
        </row>
        <row r="6279">
          <cell r="B6279" t="str">
            <v>003304050060000-330405006</v>
          </cell>
        </row>
        <row r="6279">
          <cell r="D6279" t="str">
            <v>330405006</v>
          </cell>
        </row>
        <row r="6280">
          <cell r="B6280" t="str">
            <v>003304050070000-330405007</v>
          </cell>
        </row>
        <row r="6280">
          <cell r="D6280" t="str">
            <v>330405007</v>
          </cell>
        </row>
        <row r="6281">
          <cell r="B6281" t="str">
            <v>003304050080000-330405008</v>
          </cell>
        </row>
        <row r="6281">
          <cell r="D6281" t="str">
            <v>330405008</v>
          </cell>
        </row>
        <row r="6282">
          <cell r="B6282" t="str">
            <v>003304050090000-330405009</v>
          </cell>
        </row>
        <row r="6282">
          <cell r="D6282" t="str">
            <v>330405009</v>
          </cell>
        </row>
        <row r="6283">
          <cell r="B6283" t="str">
            <v>003304050100000-330405010</v>
          </cell>
        </row>
        <row r="6283">
          <cell r="D6283" t="str">
            <v>330405010</v>
          </cell>
        </row>
        <row r="6284">
          <cell r="B6284" t="str">
            <v>003304050100000-330405010.01</v>
          </cell>
        </row>
        <row r="6284">
          <cell r="D6284" t="str">
            <v>330405010.01</v>
          </cell>
        </row>
        <row r="6285">
          <cell r="B6285" t="str">
            <v>003304050110000-330405011</v>
          </cell>
        </row>
        <row r="6285">
          <cell r="D6285" t="str">
            <v>330405011</v>
          </cell>
        </row>
        <row r="6286">
          <cell r="B6286" t="str">
            <v>003304050110001-330405011.01</v>
          </cell>
        </row>
        <row r="6286">
          <cell r="D6286" t="str">
            <v>330405011.01</v>
          </cell>
        </row>
        <row r="6287">
          <cell r="B6287" t="str">
            <v>003304050110100-330405011.10</v>
          </cell>
        </row>
        <row r="6287">
          <cell r="D6287" t="str">
            <v>330405011.10</v>
          </cell>
        </row>
        <row r="6288">
          <cell r="B6288" t="str">
            <v>003304050110200-330405011.20</v>
          </cell>
        </row>
        <row r="6288">
          <cell r="D6288" t="str">
            <v>330405011.20</v>
          </cell>
        </row>
        <row r="6289">
          <cell r="B6289" t="str">
            <v>003304050120000-330405012</v>
          </cell>
        </row>
        <row r="6289">
          <cell r="D6289" t="str">
            <v>330405012</v>
          </cell>
        </row>
        <row r="6290">
          <cell r="B6290" t="str">
            <v>003304050130000-330405013</v>
          </cell>
        </row>
        <row r="6290">
          <cell r="D6290" t="str">
            <v>330405013</v>
          </cell>
        </row>
        <row r="6291">
          <cell r="B6291" t="str">
            <v>003304050130100-330405013.10</v>
          </cell>
        </row>
        <row r="6291">
          <cell r="D6291" t="str">
            <v>330405013.10</v>
          </cell>
        </row>
        <row r="6292">
          <cell r="B6292" t="str">
            <v>003304050130200-330405013.20</v>
          </cell>
        </row>
        <row r="6292">
          <cell r="D6292" t="str">
            <v>330405013.20</v>
          </cell>
        </row>
        <row r="6293">
          <cell r="B6293" t="str">
            <v>003304050130300-330405013.30</v>
          </cell>
        </row>
        <row r="6293">
          <cell r="D6293" t="str">
            <v>330405013.30</v>
          </cell>
        </row>
        <row r="6294">
          <cell r="B6294" t="str">
            <v>003304050140000-330405014</v>
          </cell>
        </row>
        <row r="6294">
          <cell r="D6294" t="str">
            <v>330405014</v>
          </cell>
        </row>
        <row r="6295">
          <cell r="B6295" t="str">
            <v>003304050150000-330405015</v>
          </cell>
        </row>
        <row r="6295">
          <cell r="D6295" t="str">
            <v>330405015</v>
          </cell>
        </row>
        <row r="6296">
          <cell r="B6296" t="str">
            <v>003304050160000-330405016</v>
          </cell>
        </row>
        <row r="6296">
          <cell r="D6296" t="str">
            <v>330405016</v>
          </cell>
        </row>
        <row r="6297">
          <cell r="B6297" t="str">
            <v>003304050170000-330405017</v>
          </cell>
        </row>
        <row r="6297">
          <cell r="D6297" t="str">
            <v>330405017</v>
          </cell>
        </row>
        <row r="6298">
          <cell r="B6298" t="str">
            <v>003304050180000-330405018</v>
          </cell>
        </row>
        <row r="6298">
          <cell r="D6298" t="str">
            <v>330405018</v>
          </cell>
        </row>
        <row r="6299">
          <cell r="B6299" t="str">
            <v>003304050190000-330405019</v>
          </cell>
        </row>
        <row r="6299">
          <cell r="D6299" t="str">
            <v>330405019</v>
          </cell>
        </row>
        <row r="6300">
          <cell r="B6300" t="str">
            <v>003304050200000-330405020</v>
          </cell>
        </row>
        <row r="6300">
          <cell r="D6300" t="str">
            <v>330405020</v>
          </cell>
        </row>
        <row r="6301">
          <cell r="B6301" t="str">
            <v>003304050210000-330405021</v>
          </cell>
        </row>
        <row r="6301">
          <cell r="D6301" t="str">
            <v>330405021</v>
          </cell>
        </row>
        <row r="6302">
          <cell r="B6302" t="str">
            <v>003304050150000-330405022</v>
          </cell>
        </row>
        <row r="6302">
          <cell r="D6302" t="str">
            <v>330405022</v>
          </cell>
        </row>
        <row r="6303">
          <cell r="B6303" t="str">
            <v>003304050170000-330405023</v>
          </cell>
        </row>
        <row r="6303">
          <cell r="D6303" t="str">
            <v>330405023</v>
          </cell>
        </row>
        <row r="6304">
          <cell r="B6304" t="str">
            <v>003304050170000-330405023.01</v>
          </cell>
        </row>
        <row r="6304">
          <cell r="D6304" t="str">
            <v>330405023.01</v>
          </cell>
        </row>
        <row r="6305">
          <cell r="B6305" t="str">
            <v/>
          </cell>
        </row>
        <row r="6305">
          <cell r="D6305" t="str">
            <v>330406</v>
          </cell>
        </row>
        <row r="6306">
          <cell r="B6306" t="str">
            <v>003304060010000-330406001</v>
          </cell>
        </row>
        <row r="6306">
          <cell r="D6306" t="str">
            <v>330406001</v>
          </cell>
        </row>
        <row r="6307">
          <cell r="B6307" t="str">
            <v>003304060020000-330406002</v>
          </cell>
        </row>
        <row r="6307">
          <cell r="D6307" t="str">
            <v>330406002</v>
          </cell>
        </row>
        <row r="6308">
          <cell r="B6308" t="str">
            <v>003304060030000-330406003</v>
          </cell>
        </row>
        <row r="6308">
          <cell r="D6308" t="str">
            <v>330406003</v>
          </cell>
        </row>
        <row r="6309">
          <cell r="B6309" t="str">
            <v>003304060040000-330406004</v>
          </cell>
        </row>
        <row r="6309">
          <cell r="D6309" t="str">
            <v>330406004</v>
          </cell>
        </row>
        <row r="6310">
          <cell r="B6310" t="str">
            <v>003304060050000-330406005</v>
          </cell>
        </row>
        <row r="6310">
          <cell r="D6310" t="str">
            <v>330406005</v>
          </cell>
        </row>
        <row r="6311">
          <cell r="B6311" t="str">
            <v>003304060060000-330406006</v>
          </cell>
        </row>
        <row r="6311">
          <cell r="D6311" t="str">
            <v>330406006</v>
          </cell>
        </row>
        <row r="6312">
          <cell r="B6312" t="str">
            <v>003304060070000-330406007</v>
          </cell>
        </row>
        <row r="6312">
          <cell r="D6312" t="str">
            <v>330406007</v>
          </cell>
        </row>
        <row r="6313">
          <cell r="B6313" t="str">
            <v>003304060080000-330406008</v>
          </cell>
        </row>
        <row r="6313">
          <cell r="D6313" t="str">
            <v>330406008</v>
          </cell>
        </row>
        <row r="6314">
          <cell r="B6314" t="str">
            <v>003304060090000-330406009</v>
          </cell>
        </row>
        <row r="6314">
          <cell r="D6314" t="str">
            <v>330406009</v>
          </cell>
        </row>
        <row r="6315">
          <cell r="B6315" t="str">
            <v>003304060100000-330406010</v>
          </cell>
        </row>
        <row r="6315">
          <cell r="D6315" t="str">
            <v>330406010</v>
          </cell>
        </row>
        <row r="6316">
          <cell r="B6316" t="str">
            <v>003304060110000-330406011</v>
          </cell>
        </row>
        <row r="6316">
          <cell r="D6316" t="str">
            <v>330406011</v>
          </cell>
        </row>
        <row r="6317">
          <cell r="B6317" t="str">
            <v>003304060120000-330406012</v>
          </cell>
        </row>
        <row r="6317">
          <cell r="D6317" t="str">
            <v>330406012</v>
          </cell>
        </row>
        <row r="6318">
          <cell r="B6318" t="str">
            <v>003304060130000-330406013</v>
          </cell>
        </row>
        <row r="6318">
          <cell r="D6318" t="str">
            <v>330406013</v>
          </cell>
        </row>
        <row r="6319">
          <cell r="B6319" t="str">
            <v>003304060140000-330406014</v>
          </cell>
        </row>
        <row r="6319">
          <cell r="D6319" t="str">
            <v>330406014</v>
          </cell>
        </row>
        <row r="6320">
          <cell r="B6320" t="str">
            <v>003304060150000-330406015</v>
          </cell>
        </row>
        <row r="6320">
          <cell r="D6320" t="str">
            <v>330406015</v>
          </cell>
        </row>
        <row r="6321">
          <cell r="B6321" t="str">
            <v>003304060160000-330406016</v>
          </cell>
        </row>
        <row r="6321">
          <cell r="D6321" t="str">
            <v>330406016</v>
          </cell>
        </row>
        <row r="6322">
          <cell r="B6322" t="str">
            <v>003304060170000-330406017</v>
          </cell>
        </row>
        <row r="6322">
          <cell r="D6322" t="str">
            <v>330406017</v>
          </cell>
        </row>
        <row r="6323">
          <cell r="B6323" t="str">
            <v>003304060170100-330406017.10</v>
          </cell>
        </row>
        <row r="6323">
          <cell r="D6323" t="str">
            <v>330406017.10</v>
          </cell>
        </row>
        <row r="6324">
          <cell r="B6324" t="str">
            <v>003304060170200-330406017.20</v>
          </cell>
        </row>
        <row r="6324">
          <cell r="D6324" t="str">
            <v>330406017.20</v>
          </cell>
        </row>
        <row r="6325">
          <cell r="B6325" t="str">
            <v>003304060180000-330406018</v>
          </cell>
        </row>
        <row r="6325">
          <cell r="D6325" t="str">
            <v>330406018</v>
          </cell>
        </row>
        <row r="6326">
          <cell r="B6326" t="str">
            <v>003304060190000-330406019</v>
          </cell>
        </row>
        <row r="6326">
          <cell r="D6326" t="str">
            <v>330406019</v>
          </cell>
        </row>
        <row r="6327">
          <cell r="B6327" t="str">
            <v>003304060190100-330406019.10</v>
          </cell>
        </row>
        <row r="6327">
          <cell r="D6327" t="str">
            <v>330406019.10</v>
          </cell>
        </row>
        <row r="6328">
          <cell r="B6328" t="str">
            <v>003304060190200-330406019.20</v>
          </cell>
        </row>
        <row r="6328">
          <cell r="D6328" t="str">
            <v>330406019.20</v>
          </cell>
        </row>
        <row r="6329">
          <cell r="B6329" t="str">
            <v>003304060190300-330406019.30</v>
          </cell>
        </row>
        <row r="6329">
          <cell r="D6329" t="str">
            <v>330406019.30</v>
          </cell>
        </row>
        <row r="6330">
          <cell r="B6330" t="str">
            <v>003304060190300-330406019.40</v>
          </cell>
        </row>
        <row r="6330">
          <cell r="D6330" t="str">
            <v>330406019.40</v>
          </cell>
        </row>
        <row r="6331">
          <cell r="B6331" t="str">
            <v>003304060200000-330406020</v>
          </cell>
        </row>
        <row r="6331">
          <cell r="D6331" t="str">
            <v>330406020</v>
          </cell>
        </row>
        <row r="6332">
          <cell r="B6332" t="str">
            <v>003304060210000-330406021</v>
          </cell>
        </row>
        <row r="6332">
          <cell r="D6332" t="str">
            <v>330406021</v>
          </cell>
        </row>
        <row r="6333">
          <cell r="B6333" t="str">
            <v/>
          </cell>
        </row>
        <row r="6333">
          <cell r="D6333" t="str">
            <v>330407</v>
          </cell>
        </row>
        <row r="6334">
          <cell r="B6334" t="str">
            <v>003304070010000-330407001</v>
          </cell>
        </row>
        <row r="6334">
          <cell r="D6334" t="str">
            <v>330407001</v>
          </cell>
        </row>
        <row r="6335">
          <cell r="B6335" t="str">
            <v>003304070010100-330407001.10</v>
          </cell>
        </row>
        <row r="6335">
          <cell r="D6335" t="str">
            <v>330407001.10</v>
          </cell>
        </row>
        <row r="6336">
          <cell r="B6336" t="str">
            <v>003304070020000-330407002</v>
          </cell>
        </row>
        <row r="6336">
          <cell r="D6336" t="str">
            <v>330407002</v>
          </cell>
        </row>
        <row r="6337">
          <cell r="B6337" t="str">
            <v>003304070030000-330407003</v>
          </cell>
        </row>
        <row r="6337">
          <cell r="D6337" t="str">
            <v>330407003</v>
          </cell>
        </row>
        <row r="6338">
          <cell r="B6338" t="str">
            <v>003304070040000-330407004</v>
          </cell>
        </row>
        <row r="6338">
          <cell r="D6338" t="str">
            <v>330407004</v>
          </cell>
        </row>
        <row r="6339">
          <cell r="B6339" t="str">
            <v>003304070040400-330407004.01</v>
          </cell>
        </row>
        <row r="6339">
          <cell r="D6339" t="str">
            <v>330407004.01</v>
          </cell>
        </row>
        <row r="6340">
          <cell r="B6340" t="str">
            <v>003304070040100-330407004.10</v>
          </cell>
        </row>
        <row r="6340">
          <cell r="D6340" t="str">
            <v>330407004.10</v>
          </cell>
        </row>
        <row r="6341">
          <cell r="B6341" t="str">
            <v>003304070040200-330407004.20</v>
          </cell>
        </row>
        <row r="6341">
          <cell r="D6341" t="str">
            <v>330407004.20</v>
          </cell>
        </row>
        <row r="6342">
          <cell r="B6342" t="str">
            <v>003304070040300-330407004.30</v>
          </cell>
        </row>
        <row r="6342">
          <cell r="D6342" t="str">
            <v>330407004.30</v>
          </cell>
        </row>
        <row r="6343">
          <cell r="B6343" t="str">
            <v>003304070050000-330407005</v>
          </cell>
        </row>
        <row r="6343">
          <cell r="D6343" t="str">
            <v>330407005</v>
          </cell>
        </row>
        <row r="6344">
          <cell r="B6344" t="str">
            <v>003304070050000-330407005.01</v>
          </cell>
        </row>
        <row r="6344">
          <cell r="D6344" t="str">
            <v>330407005.01</v>
          </cell>
        </row>
        <row r="6345">
          <cell r="B6345" t="str">
            <v>003304070050100-330407005.10</v>
          </cell>
        </row>
        <row r="6345">
          <cell r="D6345" t="str">
            <v>330407005.10</v>
          </cell>
        </row>
        <row r="6346">
          <cell r="B6346" t="str">
            <v>003304070050200-330407005.20</v>
          </cell>
        </row>
        <row r="6346">
          <cell r="D6346" t="str">
            <v>330407005.20</v>
          </cell>
        </row>
        <row r="6347">
          <cell r="B6347" t="str">
            <v>003304070050300-330407005.30</v>
          </cell>
        </row>
        <row r="6347">
          <cell r="D6347" t="str">
            <v>330407005.30</v>
          </cell>
        </row>
        <row r="6348">
          <cell r="B6348" t="str">
            <v/>
          </cell>
        </row>
        <row r="6348">
          <cell r="D6348" t="str">
            <v>330407006</v>
          </cell>
        </row>
        <row r="6349">
          <cell r="B6349" t="str">
            <v>003304070070000-330407007</v>
          </cell>
        </row>
        <row r="6349">
          <cell r="D6349" t="str">
            <v>330407007</v>
          </cell>
        </row>
        <row r="6350">
          <cell r="B6350" t="str">
            <v>003304070080000-330407008</v>
          </cell>
        </row>
        <row r="6350">
          <cell r="D6350" t="str">
            <v>330407008</v>
          </cell>
        </row>
        <row r="6351">
          <cell r="B6351" t="str">
            <v>003304070090000-330407009</v>
          </cell>
        </row>
        <row r="6351">
          <cell r="D6351" t="str">
            <v>330407009</v>
          </cell>
        </row>
        <row r="6352">
          <cell r="B6352" t="str">
            <v/>
          </cell>
        </row>
        <row r="6352">
          <cell r="D6352" t="str">
            <v>330407010</v>
          </cell>
        </row>
        <row r="6353">
          <cell r="B6353" t="str">
            <v>003304070110000-330407011</v>
          </cell>
        </row>
        <row r="6353">
          <cell r="D6353" t="str">
            <v>330407011</v>
          </cell>
        </row>
        <row r="6354">
          <cell r="B6354" t="str">
            <v>003304070120000-330407012</v>
          </cell>
        </row>
        <row r="6354">
          <cell r="D6354" t="str">
            <v>330407012</v>
          </cell>
        </row>
        <row r="6355">
          <cell r="B6355" t="str">
            <v>003304070130000-330407013</v>
          </cell>
        </row>
        <row r="6355">
          <cell r="D6355" t="str">
            <v>330407013</v>
          </cell>
        </row>
        <row r="6356">
          <cell r="B6356" t="str">
            <v>003304070140000-330407014</v>
          </cell>
        </row>
        <row r="6356">
          <cell r="D6356" t="str">
            <v>330407014</v>
          </cell>
        </row>
        <row r="6357">
          <cell r="B6357" t="str">
            <v>003304070010100-330407015</v>
          </cell>
        </row>
        <row r="6357">
          <cell r="D6357" t="str">
            <v>330407015</v>
          </cell>
        </row>
        <row r="6358">
          <cell r="B6358" t="str">
            <v/>
          </cell>
        </row>
        <row r="6358">
          <cell r="D6358" t="str">
            <v>330408</v>
          </cell>
        </row>
        <row r="6359">
          <cell r="B6359" t="str">
            <v>003304080010000-330408001</v>
          </cell>
        </row>
        <row r="6359">
          <cell r="D6359" t="str">
            <v>330408001</v>
          </cell>
        </row>
        <row r="6360">
          <cell r="B6360" t="str">
            <v>003304080010001-330408001.01</v>
          </cell>
        </row>
        <row r="6360">
          <cell r="D6360" t="str">
            <v>330408001.01</v>
          </cell>
        </row>
        <row r="6361">
          <cell r="B6361" t="str">
            <v>003304080010001-330408001.02</v>
          </cell>
        </row>
        <row r="6361">
          <cell r="D6361" t="str">
            <v>330408001.02</v>
          </cell>
        </row>
        <row r="6362">
          <cell r="B6362" t="str">
            <v>003304080010001-330408001.03</v>
          </cell>
        </row>
        <row r="6362">
          <cell r="D6362" t="str">
            <v>330408001.03</v>
          </cell>
        </row>
        <row r="6363">
          <cell r="B6363" t="str">
            <v>003304080010002-330408001.04</v>
          </cell>
        </row>
        <row r="6363">
          <cell r="D6363" t="str">
            <v>330408001.04</v>
          </cell>
        </row>
        <row r="6364">
          <cell r="B6364" t="str">
            <v>003304080020000-330408002</v>
          </cell>
        </row>
        <row r="6364">
          <cell r="D6364" t="str">
            <v>330408002</v>
          </cell>
        </row>
        <row r="6365">
          <cell r="B6365" t="str">
            <v>003304080020001-330408002.01</v>
          </cell>
        </row>
        <row r="6365">
          <cell r="D6365" t="str">
            <v>330408002.01</v>
          </cell>
        </row>
        <row r="6366">
          <cell r="B6366" t="str">
            <v>003304080020001-330408002.02</v>
          </cell>
        </row>
        <row r="6366">
          <cell r="D6366" t="str">
            <v>330408002.02</v>
          </cell>
        </row>
        <row r="6367">
          <cell r="B6367" t="str">
            <v>003304080020001-330408002.03</v>
          </cell>
        </row>
        <row r="6367">
          <cell r="D6367" t="str">
            <v>330408002.03</v>
          </cell>
        </row>
        <row r="6368">
          <cell r="B6368" t="str">
            <v>003304080020001-330408002.04</v>
          </cell>
        </row>
        <row r="6368">
          <cell r="D6368" t="str">
            <v>330408002.04</v>
          </cell>
        </row>
        <row r="6369">
          <cell r="B6369" t="str">
            <v>003304080020001-330408002.05</v>
          </cell>
        </row>
        <row r="6369">
          <cell r="D6369" t="str">
            <v>330408002.05</v>
          </cell>
        </row>
        <row r="6370">
          <cell r="B6370" t="str">
            <v>003304080020001-330408002.06</v>
          </cell>
        </row>
        <row r="6370">
          <cell r="D6370" t="str">
            <v>330408002.06</v>
          </cell>
        </row>
        <row r="6371">
          <cell r="B6371" t="str">
            <v>003304080020002-330408002.07</v>
          </cell>
        </row>
        <row r="6371">
          <cell r="D6371" t="str">
            <v>330408002.07</v>
          </cell>
        </row>
        <row r="6372">
          <cell r="B6372" t="str">
            <v>003304080030000-330408003</v>
          </cell>
        </row>
        <row r="6372">
          <cell r="D6372" t="str">
            <v>330408003</v>
          </cell>
        </row>
        <row r="6373">
          <cell r="B6373" t="str">
            <v>003304080030100-330408003.10</v>
          </cell>
        </row>
        <row r="6373">
          <cell r="D6373" t="str">
            <v>330408003.10</v>
          </cell>
        </row>
        <row r="6374">
          <cell r="B6374" t="str">
            <v>003304080030200-330408003.20</v>
          </cell>
        </row>
        <row r="6374">
          <cell r="D6374" t="str">
            <v>330408003.20</v>
          </cell>
        </row>
        <row r="6375">
          <cell r="B6375" t="str">
            <v>003304080030300-330408003.30</v>
          </cell>
        </row>
        <row r="6375">
          <cell r="D6375" t="str">
            <v>330408003.30</v>
          </cell>
        </row>
        <row r="6376">
          <cell r="B6376" t="str">
            <v>003304080030400-330408003.40</v>
          </cell>
        </row>
        <row r="6376">
          <cell r="D6376" t="str">
            <v>330408003.40</v>
          </cell>
        </row>
        <row r="6377">
          <cell r="B6377" t="str">
            <v>003304080030500-330408003.50</v>
          </cell>
        </row>
        <row r="6377">
          <cell r="D6377" t="str">
            <v>330408003.50</v>
          </cell>
        </row>
        <row r="6378">
          <cell r="B6378" t="str">
            <v>003304080040000-330408004</v>
          </cell>
        </row>
        <row r="6378">
          <cell r="D6378" t="str">
            <v>330408004</v>
          </cell>
        </row>
        <row r="6379">
          <cell r="B6379" t="str">
            <v/>
          </cell>
        </row>
        <row r="6379">
          <cell r="D6379" t="str">
            <v>330409</v>
          </cell>
        </row>
        <row r="6380">
          <cell r="B6380" t="str">
            <v>003304090010000-330409001</v>
          </cell>
        </row>
        <row r="6380">
          <cell r="D6380" t="str">
            <v>330409001</v>
          </cell>
        </row>
        <row r="6381">
          <cell r="B6381" t="str">
            <v>003304090020000-330409002</v>
          </cell>
        </row>
        <row r="6381">
          <cell r="D6381" t="str">
            <v>330409002</v>
          </cell>
        </row>
        <row r="6382">
          <cell r="B6382" t="str">
            <v>003304090030000-330409003</v>
          </cell>
        </row>
        <row r="6382">
          <cell r="D6382" t="str">
            <v>330409003</v>
          </cell>
        </row>
        <row r="6383">
          <cell r="B6383" t="str">
            <v>003304090040000-330409004</v>
          </cell>
        </row>
        <row r="6383">
          <cell r="D6383" t="str">
            <v>330409004</v>
          </cell>
        </row>
        <row r="6384">
          <cell r="B6384" t="str">
            <v>003304090050000-330409005</v>
          </cell>
        </row>
        <row r="6384">
          <cell r="D6384" t="str">
            <v>330409005</v>
          </cell>
        </row>
        <row r="6385">
          <cell r="B6385" t="str">
            <v>003304090050100-330409005.10</v>
          </cell>
        </row>
        <row r="6385">
          <cell r="D6385" t="str">
            <v>330409005.10</v>
          </cell>
        </row>
        <row r="6386">
          <cell r="B6386" t="str">
            <v>003304090050200-330409005.20</v>
          </cell>
        </row>
        <row r="6386">
          <cell r="D6386" t="str">
            <v>330409005.20</v>
          </cell>
        </row>
        <row r="6387">
          <cell r="B6387" t="str">
            <v>003304090050300-330409005.30</v>
          </cell>
        </row>
        <row r="6387">
          <cell r="D6387" t="str">
            <v>330409005.30</v>
          </cell>
        </row>
        <row r="6388">
          <cell r="B6388" t="str">
            <v>003304090060000-330409006</v>
          </cell>
        </row>
        <row r="6388">
          <cell r="D6388" t="str">
            <v>330409006</v>
          </cell>
        </row>
        <row r="6389">
          <cell r="B6389" t="str">
            <v>003304090070000-330409007</v>
          </cell>
        </row>
        <row r="6389">
          <cell r="D6389" t="str">
            <v>330409007</v>
          </cell>
        </row>
        <row r="6390">
          <cell r="B6390" t="str">
            <v>003304090080000-330409008</v>
          </cell>
        </row>
        <row r="6390">
          <cell r="D6390" t="str">
            <v>330409008</v>
          </cell>
        </row>
        <row r="6391">
          <cell r="B6391" t="str">
            <v>003304090090000-330409009</v>
          </cell>
        </row>
        <row r="6391">
          <cell r="D6391" t="str">
            <v>330409009</v>
          </cell>
        </row>
        <row r="6392">
          <cell r="B6392" t="str">
            <v>003304090100000-330409010</v>
          </cell>
        </row>
        <row r="6392">
          <cell r="D6392" t="str">
            <v>330409010</v>
          </cell>
        </row>
        <row r="6393">
          <cell r="B6393" t="str">
            <v>003304090120000-HEA64701</v>
          </cell>
        </row>
        <row r="6393">
          <cell r="D6393" t="str">
            <v>HEA64701</v>
          </cell>
        </row>
        <row r="6394">
          <cell r="B6394" t="str">
            <v>003304090110000-330409011</v>
          </cell>
        </row>
        <row r="6394">
          <cell r="D6394" t="str">
            <v>330409011</v>
          </cell>
        </row>
        <row r="6395">
          <cell r="B6395" t="str">
            <v>003304090120000-330409012</v>
          </cell>
        </row>
        <row r="6395">
          <cell r="D6395" t="str">
            <v>330409012</v>
          </cell>
        </row>
        <row r="6396">
          <cell r="B6396" t="str">
            <v>003304090130000-330409013</v>
          </cell>
        </row>
        <row r="6396">
          <cell r="D6396" t="str">
            <v>330409013</v>
          </cell>
        </row>
        <row r="6397">
          <cell r="B6397" t="str">
            <v>003304090140000-330409014</v>
          </cell>
        </row>
        <row r="6397">
          <cell r="D6397" t="str">
            <v>330409014</v>
          </cell>
        </row>
        <row r="6398">
          <cell r="B6398" t="str">
            <v>003304090140001-330409014.01</v>
          </cell>
        </row>
        <row r="6398">
          <cell r="D6398" t="str">
            <v>330409014.01</v>
          </cell>
        </row>
        <row r="6399">
          <cell r="B6399" t="str">
            <v>003304090140100-330409014.10</v>
          </cell>
        </row>
        <row r="6399">
          <cell r="D6399" t="str">
            <v>330409014.10</v>
          </cell>
        </row>
        <row r="6400">
          <cell r="B6400" t="str">
            <v>003304090140200-330409014.20</v>
          </cell>
        </row>
        <row r="6400">
          <cell r="D6400" t="str">
            <v>330409014.20</v>
          </cell>
        </row>
        <row r="6401">
          <cell r="B6401" t="str">
            <v>003304090150000-330409015</v>
          </cell>
        </row>
        <row r="6401">
          <cell r="D6401" t="str">
            <v>330409015</v>
          </cell>
        </row>
        <row r="6402">
          <cell r="B6402" t="str">
            <v>003304090160000-330409016</v>
          </cell>
        </row>
        <row r="6402">
          <cell r="D6402" t="str">
            <v>330409016</v>
          </cell>
        </row>
        <row r="6403">
          <cell r="B6403" t="str">
            <v>003304090160000-330409016.10</v>
          </cell>
        </row>
        <row r="6403">
          <cell r="D6403" t="str">
            <v>330409016.10</v>
          </cell>
        </row>
        <row r="6404">
          <cell r="B6404" t="str">
            <v>003304090170000-330409017</v>
          </cell>
        </row>
        <row r="6404">
          <cell r="D6404" t="str">
            <v>330409017</v>
          </cell>
        </row>
        <row r="6405">
          <cell r="B6405" t="str">
            <v>003304090180000-330409018</v>
          </cell>
        </row>
        <row r="6405">
          <cell r="D6405" t="str">
            <v>330409018</v>
          </cell>
        </row>
        <row r="6406">
          <cell r="B6406" t="str">
            <v>003304090190000-330409019</v>
          </cell>
        </row>
        <row r="6406">
          <cell r="D6406" t="str">
            <v>330409019</v>
          </cell>
        </row>
        <row r="6407">
          <cell r="B6407" t="str">
            <v>003304090190100-330409019.10</v>
          </cell>
        </row>
        <row r="6407">
          <cell r="D6407" t="str">
            <v>330409019.10</v>
          </cell>
        </row>
        <row r="6408">
          <cell r="B6408" t="str">
            <v>003304090190200-330409019.20</v>
          </cell>
        </row>
        <row r="6408">
          <cell r="D6408" t="str">
            <v>330409019.20</v>
          </cell>
        </row>
        <row r="6409">
          <cell r="B6409" t="str">
            <v>003304090200000-330409020</v>
          </cell>
        </row>
        <row r="6409">
          <cell r="D6409" t="str">
            <v>330409020</v>
          </cell>
        </row>
        <row r="6410">
          <cell r="B6410" t="str">
            <v>003304090210000-330409021</v>
          </cell>
        </row>
        <row r="6410">
          <cell r="D6410" t="str">
            <v>330409021</v>
          </cell>
        </row>
        <row r="6411">
          <cell r="B6411" t="str">
            <v>003304090220000-330409022</v>
          </cell>
        </row>
        <row r="6411">
          <cell r="D6411" t="str">
            <v>330409022</v>
          </cell>
        </row>
        <row r="6412">
          <cell r="B6412" t="str">
            <v>003304090230000-330409023</v>
          </cell>
        </row>
        <row r="6412">
          <cell r="D6412" t="str">
            <v>330409023</v>
          </cell>
        </row>
        <row r="6413">
          <cell r="B6413" t="str">
            <v>003304090240000-330409024</v>
          </cell>
        </row>
        <row r="6413">
          <cell r="D6413" t="str">
            <v>330409024</v>
          </cell>
        </row>
        <row r="6414">
          <cell r="B6414" t="str">
            <v>003304090250000-330409025</v>
          </cell>
        </row>
        <row r="6414">
          <cell r="D6414" t="str">
            <v>330409025</v>
          </cell>
        </row>
        <row r="6415">
          <cell r="B6415" t="str">
            <v>003304090260000-330409026</v>
          </cell>
        </row>
        <row r="6415">
          <cell r="D6415" t="str">
            <v>330409026</v>
          </cell>
        </row>
        <row r="6416">
          <cell r="B6416" t="str">
            <v>003304090270000-330409027</v>
          </cell>
        </row>
        <row r="6416">
          <cell r="D6416" t="str">
            <v>330409027</v>
          </cell>
        </row>
        <row r="6417">
          <cell r="B6417" t="str">
            <v>003304090270000-330409027.10</v>
          </cell>
        </row>
        <row r="6417">
          <cell r="D6417" t="str">
            <v>330409027.10</v>
          </cell>
        </row>
        <row r="6418">
          <cell r="B6418" t="str">
            <v>003304090270000-330409027.20</v>
          </cell>
        </row>
        <row r="6418">
          <cell r="D6418" t="str">
            <v>330409027.20</v>
          </cell>
        </row>
        <row r="6419">
          <cell r="B6419" t="str">
            <v>003304090280000-330409028</v>
          </cell>
        </row>
        <row r="6419">
          <cell r="D6419" t="str">
            <v>330409028</v>
          </cell>
        </row>
        <row r="6420">
          <cell r="B6420" t="str">
            <v>003304090280100-330409028.10</v>
          </cell>
        </row>
        <row r="6420">
          <cell r="D6420" t="str">
            <v>330409028.10</v>
          </cell>
        </row>
        <row r="6421">
          <cell r="B6421" t="str">
            <v>003304090280200-330409028.20</v>
          </cell>
        </row>
        <row r="6421">
          <cell r="D6421" t="str">
            <v>330409028.20</v>
          </cell>
        </row>
        <row r="6422">
          <cell r="B6422" t="str">
            <v>503304090340000-330409029</v>
          </cell>
        </row>
        <row r="6422">
          <cell r="D6422" t="str">
            <v>330409029</v>
          </cell>
        </row>
        <row r="6423">
          <cell r="B6423" t="str">
            <v>003304070020000-330409030</v>
          </cell>
        </row>
        <row r="6423">
          <cell r="D6423" t="str">
            <v>330409030</v>
          </cell>
        </row>
        <row r="6424">
          <cell r="B6424" t="str">
            <v>503304090400000-330409031</v>
          </cell>
        </row>
        <row r="6424">
          <cell r="D6424" t="str">
            <v>330409031</v>
          </cell>
        </row>
        <row r="6425">
          <cell r="B6425" t="str">
            <v>003304090290000-HEA62301</v>
          </cell>
        </row>
        <row r="6425">
          <cell r="D6425" t="str">
            <v>HEA62301</v>
          </cell>
        </row>
        <row r="6426">
          <cell r="B6426" t="str">
            <v>003304090300000-HEA64301</v>
          </cell>
        </row>
        <row r="6426">
          <cell r="D6426" t="str">
            <v>HEA64301</v>
          </cell>
        </row>
        <row r="6427">
          <cell r="B6427" t="str">
            <v/>
          </cell>
        </row>
        <row r="6427">
          <cell r="D6427" t="str">
            <v>3305</v>
          </cell>
        </row>
        <row r="6428">
          <cell r="B6428" t="str">
            <v/>
          </cell>
        </row>
        <row r="6428">
          <cell r="D6428" t="str">
            <v>HF</v>
          </cell>
        </row>
        <row r="6429">
          <cell r="B6429" t="str">
            <v/>
          </cell>
        </row>
        <row r="6429">
          <cell r="D6429" t="str">
            <v>330501</v>
          </cell>
        </row>
        <row r="6430">
          <cell r="B6430" t="str">
            <v>003305010010000-330501001</v>
          </cell>
        </row>
        <row r="6430">
          <cell r="D6430" t="str">
            <v>330501001</v>
          </cell>
        </row>
        <row r="6431">
          <cell r="B6431" t="str">
            <v>003305010010100-330501001.10</v>
          </cell>
        </row>
        <row r="6431">
          <cell r="D6431" t="str">
            <v>330501001.10</v>
          </cell>
        </row>
        <row r="6432">
          <cell r="B6432" t="str">
            <v>003305010020000-330501002</v>
          </cell>
        </row>
        <row r="6432">
          <cell r="D6432" t="str">
            <v>330501002</v>
          </cell>
        </row>
        <row r="6433">
          <cell r="B6433" t="str">
            <v>003305010030000-330501003</v>
          </cell>
        </row>
        <row r="6433">
          <cell r="D6433" t="str">
            <v>330501003</v>
          </cell>
        </row>
        <row r="6434">
          <cell r="B6434" t="str">
            <v>003305010040000-330501004</v>
          </cell>
        </row>
        <row r="6434">
          <cell r="D6434" t="str">
            <v>330501004</v>
          </cell>
        </row>
        <row r="6435">
          <cell r="B6435" t="str">
            <v>003305010050000-330501005</v>
          </cell>
        </row>
        <row r="6435">
          <cell r="D6435" t="str">
            <v>330501005</v>
          </cell>
        </row>
        <row r="6436">
          <cell r="B6436" t="str">
            <v>003305010060000-330501006</v>
          </cell>
        </row>
        <row r="6436">
          <cell r="D6436" t="str">
            <v>330501006</v>
          </cell>
        </row>
        <row r="6437">
          <cell r="B6437" t="str">
            <v>003305010070000-330501007</v>
          </cell>
        </row>
        <row r="6437">
          <cell r="D6437" t="str">
            <v>330501007</v>
          </cell>
        </row>
        <row r="6438">
          <cell r="B6438" t="str">
            <v>003305010080000-330501008</v>
          </cell>
        </row>
        <row r="6438">
          <cell r="D6438" t="str">
            <v>330501008</v>
          </cell>
        </row>
        <row r="6439">
          <cell r="B6439" t="str">
            <v>003305010090000-330501009</v>
          </cell>
        </row>
        <row r="6439">
          <cell r="D6439" t="str">
            <v>330501009</v>
          </cell>
        </row>
        <row r="6440">
          <cell r="B6440" t="str">
            <v>003305010100000-330501010</v>
          </cell>
        </row>
        <row r="6440">
          <cell r="D6440" t="str">
            <v>330501010</v>
          </cell>
        </row>
        <row r="6441">
          <cell r="B6441" t="str">
            <v>003305010100100-330501010.10</v>
          </cell>
        </row>
        <row r="6441">
          <cell r="D6441" t="str">
            <v>330501010.10</v>
          </cell>
        </row>
        <row r="6442">
          <cell r="B6442" t="str">
            <v>003305010100200-330501010.20</v>
          </cell>
        </row>
        <row r="6442">
          <cell r="D6442" t="str">
            <v>330501010.20</v>
          </cell>
        </row>
        <row r="6443">
          <cell r="B6443" t="str">
            <v>003305010110000-330501011</v>
          </cell>
        </row>
        <row r="6443">
          <cell r="D6443" t="str">
            <v>330501011</v>
          </cell>
        </row>
        <row r="6444">
          <cell r="B6444" t="str">
            <v>003305010120000-330501012</v>
          </cell>
        </row>
        <row r="6444">
          <cell r="D6444" t="str">
            <v>330501012</v>
          </cell>
        </row>
        <row r="6445">
          <cell r="B6445" t="str">
            <v>003305010130000-330501013</v>
          </cell>
        </row>
        <row r="6445">
          <cell r="D6445" t="str">
            <v>330501013</v>
          </cell>
        </row>
        <row r="6446">
          <cell r="B6446" t="str">
            <v>003305010140000-330501014</v>
          </cell>
        </row>
        <row r="6446">
          <cell r="D6446" t="str">
            <v>330501014</v>
          </cell>
        </row>
        <row r="6447">
          <cell r="B6447" t="str">
            <v>003305010150000-330501015</v>
          </cell>
        </row>
        <row r="6447">
          <cell r="D6447" t="str">
            <v>330501015</v>
          </cell>
        </row>
        <row r="6448">
          <cell r="B6448" t="str">
            <v>003305010160000-330501016</v>
          </cell>
        </row>
        <row r="6448">
          <cell r="D6448" t="str">
            <v>330501016</v>
          </cell>
        </row>
        <row r="6449">
          <cell r="B6449" t="str">
            <v>003305010170000-330501017</v>
          </cell>
        </row>
        <row r="6449">
          <cell r="D6449" t="str">
            <v>330501017</v>
          </cell>
        </row>
        <row r="6450">
          <cell r="B6450" t="str">
            <v>003305010180000-330501018</v>
          </cell>
        </row>
        <row r="6450">
          <cell r="D6450" t="str">
            <v>330501018</v>
          </cell>
        </row>
        <row r="6451">
          <cell r="B6451" t="str">
            <v>003305010190000-330501019</v>
          </cell>
        </row>
        <row r="6451">
          <cell r="D6451" t="str">
            <v>330501019</v>
          </cell>
        </row>
        <row r="6452">
          <cell r="B6452" t="str">
            <v>003305010190100-330501019.10</v>
          </cell>
        </row>
        <row r="6452">
          <cell r="D6452" t="str">
            <v>330501019.10</v>
          </cell>
        </row>
        <row r="6453">
          <cell r="B6453" t="str">
            <v>003305010190200-330501019.20</v>
          </cell>
        </row>
        <row r="6453">
          <cell r="D6453" t="str">
            <v>330501019.20</v>
          </cell>
        </row>
        <row r="6454">
          <cell r="B6454" t="str">
            <v>003305010190300-330501019.30</v>
          </cell>
        </row>
        <row r="6454">
          <cell r="D6454" t="str">
            <v>330501019.30</v>
          </cell>
        </row>
        <row r="6455">
          <cell r="B6455" t="str">
            <v>003305010190400-330501019.40</v>
          </cell>
        </row>
        <row r="6455">
          <cell r="D6455" t="str">
            <v>330501019.40</v>
          </cell>
        </row>
        <row r="6456">
          <cell r="B6456" t="str">
            <v>003305010190500-330501019.50</v>
          </cell>
        </row>
        <row r="6456">
          <cell r="D6456" t="str">
            <v>330501019.50</v>
          </cell>
        </row>
        <row r="6457">
          <cell r="B6457" t="str">
            <v>重庆待定价项目-未入库</v>
          </cell>
        </row>
        <row r="6457">
          <cell r="D6457" t="str">
            <v>330501020</v>
          </cell>
        </row>
        <row r="6458">
          <cell r="B6458" t="str">
            <v>003305010210000-330501021</v>
          </cell>
        </row>
        <row r="6458">
          <cell r="D6458" t="str">
            <v>330501021</v>
          </cell>
        </row>
        <row r="6459">
          <cell r="B6459" t="str">
            <v>003305010210100-330501021.10</v>
          </cell>
        </row>
        <row r="6459">
          <cell r="D6459" t="str">
            <v>330501021.10</v>
          </cell>
        </row>
        <row r="6460">
          <cell r="B6460" t="str">
            <v>003305010210200-330501021.20</v>
          </cell>
        </row>
        <row r="6460">
          <cell r="D6460" t="str">
            <v>330501021.20</v>
          </cell>
        </row>
        <row r="6461">
          <cell r="B6461" t="str">
            <v>003305010030000-330501022</v>
          </cell>
        </row>
        <row r="6461">
          <cell r="D6461" t="str">
            <v>330501022</v>
          </cell>
        </row>
        <row r="6462">
          <cell r="B6462" t="str">
            <v>003305010030000-330501022.10</v>
          </cell>
        </row>
        <row r="6462">
          <cell r="D6462" t="str">
            <v>330501022.10</v>
          </cell>
        </row>
        <row r="6463">
          <cell r="B6463" t="str">
            <v>003305010030000-330501022.20</v>
          </cell>
        </row>
        <row r="6463">
          <cell r="D6463" t="str">
            <v>330501022.20</v>
          </cell>
        </row>
        <row r="6464">
          <cell r="B6464" t="str">
            <v>003305010030000-330501022.30</v>
          </cell>
        </row>
        <row r="6464">
          <cell r="D6464" t="str">
            <v>330501022.30</v>
          </cell>
        </row>
        <row r="6465">
          <cell r="B6465" t="str">
            <v>003305010030000-330501022.40</v>
          </cell>
        </row>
        <row r="6465">
          <cell r="D6465" t="str">
            <v>330501022.40</v>
          </cell>
        </row>
        <row r="6466">
          <cell r="B6466" t="str">
            <v/>
          </cell>
        </row>
        <row r="6466">
          <cell r="D6466" t="str">
            <v>330502</v>
          </cell>
        </row>
        <row r="6467">
          <cell r="B6467" t="str">
            <v>003305020010000-330502001</v>
          </cell>
        </row>
        <row r="6467">
          <cell r="D6467" t="str">
            <v>330502001</v>
          </cell>
        </row>
        <row r="6468">
          <cell r="B6468" t="str">
            <v>003305020020000-330502002</v>
          </cell>
        </row>
        <row r="6468">
          <cell r="D6468" t="str">
            <v>330502002</v>
          </cell>
        </row>
        <row r="6469">
          <cell r="B6469" t="str">
            <v>003305020030000-330502003</v>
          </cell>
        </row>
        <row r="6469">
          <cell r="D6469" t="str">
            <v>330502003</v>
          </cell>
        </row>
        <row r="6470">
          <cell r="B6470" t="str">
            <v/>
          </cell>
        </row>
        <row r="6470">
          <cell r="D6470" t="str">
            <v>HFF</v>
          </cell>
        </row>
        <row r="6471">
          <cell r="B6471" t="str">
            <v>003305020030000-HFF83302</v>
          </cell>
        </row>
        <row r="6471">
          <cell r="D6471" t="str">
            <v>HFF83302</v>
          </cell>
        </row>
        <row r="6472">
          <cell r="B6472" t="str">
            <v>003305020030100-330502003.10</v>
          </cell>
        </row>
        <row r="6472">
          <cell r="D6472" t="str">
            <v>330502003.10</v>
          </cell>
        </row>
        <row r="6473">
          <cell r="B6473" t="str">
            <v>003305020030200-330502003.20</v>
          </cell>
        </row>
        <row r="6473">
          <cell r="D6473" t="str">
            <v>330502003.20</v>
          </cell>
        </row>
        <row r="6474">
          <cell r="B6474" t="str">
            <v>003305020030300-330502003.30</v>
          </cell>
        </row>
        <row r="6474">
          <cell r="D6474" t="str">
            <v>330502003.30</v>
          </cell>
        </row>
        <row r="6475">
          <cell r="B6475" t="str">
            <v>003305020040000-330502004</v>
          </cell>
        </row>
        <row r="6475">
          <cell r="D6475" t="str">
            <v>330502004</v>
          </cell>
        </row>
        <row r="6476">
          <cell r="B6476" t="str">
            <v>003305020040000-HFF83601</v>
          </cell>
        </row>
        <row r="6476">
          <cell r="D6476" t="str">
            <v>HFF83601</v>
          </cell>
        </row>
        <row r="6477">
          <cell r="B6477" t="str">
            <v>003305020050000-330502005</v>
          </cell>
        </row>
        <row r="6477">
          <cell r="D6477" t="str">
            <v>330502005</v>
          </cell>
        </row>
        <row r="6478">
          <cell r="B6478" t="str">
            <v>003305020050100-330502005.10</v>
          </cell>
        </row>
        <row r="6478">
          <cell r="D6478" t="str">
            <v>330502005.10</v>
          </cell>
        </row>
        <row r="6479">
          <cell r="B6479" t="str">
            <v>003305020050200-330502005.20</v>
          </cell>
        </row>
        <row r="6479">
          <cell r="D6479" t="str">
            <v>330502005.20</v>
          </cell>
        </row>
        <row r="6480">
          <cell r="B6480" t="str">
            <v>003305020060000-330502006</v>
          </cell>
        </row>
        <row r="6480">
          <cell r="D6480" t="str">
            <v>330502006</v>
          </cell>
        </row>
        <row r="6481">
          <cell r="B6481" t="str">
            <v>003305020070000-330502007</v>
          </cell>
        </row>
        <row r="6481">
          <cell r="D6481" t="str">
            <v>330502007</v>
          </cell>
        </row>
        <row r="6482">
          <cell r="B6482" t="str">
            <v>003305020080000-330502008</v>
          </cell>
        </row>
        <row r="6482">
          <cell r="D6482" t="str">
            <v>330502008</v>
          </cell>
        </row>
        <row r="6483">
          <cell r="B6483" t="str">
            <v>003305020090000-330502009</v>
          </cell>
        </row>
        <row r="6483">
          <cell r="D6483" t="str">
            <v>330502009</v>
          </cell>
        </row>
        <row r="6484">
          <cell r="B6484" t="str">
            <v>003305020090100-330502009.10</v>
          </cell>
        </row>
        <row r="6484">
          <cell r="D6484" t="str">
            <v>330502009.10</v>
          </cell>
        </row>
        <row r="6485">
          <cell r="B6485" t="str">
            <v>003305020090200-330502009.20</v>
          </cell>
        </row>
        <row r="6485">
          <cell r="D6485" t="str">
            <v>330502009.20</v>
          </cell>
        </row>
        <row r="6486">
          <cell r="B6486" t="str">
            <v>003305020090300-330502009.30</v>
          </cell>
        </row>
        <row r="6486">
          <cell r="D6486" t="str">
            <v>330502009.30</v>
          </cell>
        </row>
        <row r="6487">
          <cell r="B6487" t="str">
            <v>003305020090400-330502009.40</v>
          </cell>
        </row>
        <row r="6487">
          <cell r="D6487" t="str">
            <v>330502009.40</v>
          </cell>
        </row>
        <row r="6488">
          <cell r="B6488" t="str">
            <v>003305020090500-330502009.50</v>
          </cell>
        </row>
        <row r="6488">
          <cell r="D6488" t="str">
            <v>330502009.50</v>
          </cell>
        </row>
        <row r="6489">
          <cell r="B6489" t="str">
            <v>003305020100000-330502010</v>
          </cell>
        </row>
        <row r="6489">
          <cell r="D6489" t="str">
            <v>330502010</v>
          </cell>
        </row>
        <row r="6490">
          <cell r="B6490" t="str">
            <v>003305020110000-330502011</v>
          </cell>
        </row>
        <row r="6490">
          <cell r="D6490" t="str">
            <v>330502011</v>
          </cell>
        </row>
        <row r="6491">
          <cell r="B6491" t="str">
            <v>003305020120000-330502012</v>
          </cell>
        </row>
        <row r="6491">
          <cell r="D6491" t="str">
            <v>330502012</v>
          </cell>
        </row>
        <row r="6492">
          <cell r="B6492" t="str">
            <v>003305020130000-330502013</v>
          </cell>
        </row>
        <row r="6492">
          <cell r="D6492" t="str">
            <v>330502013</v>
          </cell>
        </row>
        <row r="6493">
          <cell r="B6493" t="str">
            <v>003305020140000-330502014</v>
          </cell>
        </row>
        <row r="6493">
          <cell r="D6493" t="str">
            <v>330502014</v>
          </cell>
        </row>
        <row r="6494">
          <cell r="B6494" t="str">
            <v>003305020150000-330502015</v>
          </cell>
        </row>
        <row r="6494">
          <cell r="D6494" t="str">
            <v>330502015</v>
          </cell>
        </row>
        <row r="6495">
          <cell r="B6495" t="str">
            <v>003305020160000-330502016</v>
          </cell>
        </row>
        <row r="6495">
          <cell r="D6495" t="str">
            <v>330502016</v>
          </cell>
        </row>
        <row r="6496">
          <cell r="B6496" t="str">
            <v>003305020170000-330502017</v>
          </cell>
        </row>
        <row r="6496">
          <cell r="D6496" t="str">
            <v>330502017</v>
          </cell>
        </row>
        <row r="6497">
          <cell r="B6497" t="str">
            <v>003305020180000-330502018</v>
          </cell>
        </row>
        <row r="6497">
          <cell r="D6497" t="str">
            <v>330502018</v>
          </cell>
        </row>
        <row r="6498">
          <cell r="B6498" t="str">
            <v>003305020190000-330502019</v>
          </cell>
        </row>
        <row r="6498">
          <cell r="D6498" t="str">
            <v>330502019</v>
          </cell>
        </row>
        <row r="6499">
          <cell r="B6499" t="str">
            <v>003305020200000-330502020</v>
          </cell>
        </row>
        <row r="6499">
          <cell r="D6499" t="str">
            <v>330502020</v>
          </cell>
        </row>
        <row r="6500">
          <cell r="B6500" t="str">
            <v/>
          </cell>
        </row>
        <row r="6500">
          <cell r="D6500" t="str">
            <v>330503</v>
          </cell>
        </row>
        <row r="6501">
          <cell r="B6501" t="str">
            <v>003305030010000-330503001</v>
          </cell>
        </row>
        <row r="6501">
          <cell r="D6501" t="str">
            <v>330503001</v>
          </cell>
        </row>
        <row r="6502">
          <cell r="B6502" t="str">
            <v>003305030010100-330503001.10</v>
          </cell>
        </row>
        <row r="6502">
          <cell r="D6502" t="str">
            <v>330503001.10</v>
          </cell>
        </row>
        <row r="6503">
          <cell r="B6503" t="str">
            <v>003305030010200-330503001.20</v>
          </cell>
        </row>
        <row r="6503">
          <cell r="D6503" t="str">
            <v>330503001.20</v>
          </cell>
        </row>
        <row r="6504">
          <cell r="B6504" t="str">
            <v>003305030020000-330503002</v>
          </cell>
        </row>
        <row r="6504">
          <cell r="D6504" t="str">
            <v>330503002</v>
          </cell>
        </row>
        <row r="6505">
          <cell r="B6505" t="str">
            <v>003305030020100-330503002.10</v>
          </cell>
        </row>
        <row r="6505">
          <cell r="D6505" t="str">
            <v>330503002.10</v>
          </cell>
        </row>
        <row r="6506">
          <cell r="B6506" t="str">
            <v>003305030020200-330503002.20</v>
          </cell>
        </row>
        <row r="6506">
          <cell r="D6506" t="str">
            <v>330503002.20</v>
          </cell>
        </row>
        <row r="6507">
          <cell r="B6507" t="str">
            <v>003305030020300-330503002.30</v>
          </cell>
        </row>
        <row r="6507">
          <cell r="D6507" t="str">
            <v>330503002.30</v>
          </cell>
        </row>
        <row r="6508">
          <cell r="B6508" t="str">
            <v>003305030030000-330503003</v>
          </cell>
        </row>
        <row r="6508">
          <cell r="D6508" t="str">
            <v>330503003</v>
          </cell>
        </row>
        <row r="6509">
          <cell r="B6509" t="str">
            <v>003305030040000-330503004</v>
          </cell>
        </row>
        <row r="6509">
          <cell r="D6509" t="str">
            <v>330503004</v>
          </cell>
        </row>
        <row r="6510">
          <cell r="B6510" t="str">
            <v>003305030050000-330503005</v>
          </cell>
        </row>
        <row r="6510">
          <cell r="D6510" t="str">
            <v>330503005</v>
          </cell>
        </row>
        <row r="6511">
          <cell r="B6511" t="str">
            <v>003305030050001-330503005.01</v>
          </cell>
        </row>
        <row r="6511">
          <cell r="D6511" t="str">
            <v>330503005.01</v>
          </cell>
        </row>
        <row r="6512">
          <cell r="B6512" t="str">
            <v>003305030060000-330503006</v>
          </cell>
        </row>
        <row r="6512">
          <cell r="D6512" t="str">
            <v>330503006</v>
          </cell>
        </row>
        <row r="6513">
          <cell r="B6513" t="str">
            <v>003305030070000-330503007</v>
          </cell>
        </row>
        <row r="6513">
          <cell r="D6513" t="str">
            <v>330503007</v>
          </cell>
        </row>
        <row r="6514">
          <cell r="B6514" t="str">
            <v>003305030080000-330503008</v>
          </cell>
        </row>
        <row r="6514">
          <cell r="D6514" t="str">
            <v>330503008</v>
          </cell>
        </row>
        <row r="6515">
          <cell r="B6515" t="str">
            <v>003305030080100-330503008.10</v>
          </cell>
        </row>
        <row r="6515">
          <cell r="D6515" t="str">
            <v>330503008.10</v>
          </cell>
        </row>
        <row r="6516">
          <cell r="B6516" t="str">
            <v>003305030090000-330503009</v>
          </cell>
        </row>
        <row r="6516">
          <cell r="D6516" t="str">
            <v>330503009</v>
          </cell>
        </row>
        <row r="6517">
          <cell r="B6517" t="str">
            <v>003305030090100-330503009.10</v>
          </cell>
        </row>
        <row r="6517">
          <cell r="D6517" t="str">
            <v>330503009.10</v>
          </cell>
        </row>
        <row r="6518">
          <cell r="B6518" t="str">
            <v>003305030100000-330503010</v>
          </cell>
        </row>
        <row r="6518">
          <cell r="D6518" t="str">
            <v>330503010</v>
          </cell>
        </row>
        <row r="6519">
          <cell r="B6519" t="str">
            <v>003305030110000-330503011</v>
          </cell>
        </row>
        <row r="6519">
          <cell r="D6519" t="str">
            <v>330503011</v>
          </cell>
        </row>
        <row r="6520">
          <cell r="B6520" t="str">
            <v>003305030120000-330503012</v>
          </cell>
        </row>
        <row r="6520">
          <cell r="D6520" t="str">
            <v>330503012</v>
          </cell>
        </row>
        <row r="6521">
          <cell r="B6521" t="str">
            <v>003305030130000-330503013</v>
          </cell>
        </row>
        <row r="6521">
          <cell r="D6521" t="str">
            <v>330503013</v>
          </cell>
        </row>
        <row r="6522">
          <cell r="B6522" t="str">
            <v>003305030140000-330503014</v>
          </cell>
        </row>
        <row r="6522">
          <cell r="D6522" t="str">
            <v>330503014</v>
          </cell>
        </row>
        <row r="6523">
          <cell r="B6523" t="str">
            <v>003305030150000-330503015</v>
          </cell>
        </row>
        <row r="6523">
          <cell r="D6523" t="str">
            <v>330503015</v>
          </cell>
        </row>
        <row r="6524">
          <cell r="B6524" t="str">
            <v>003305030160000-330503016</v>
          </cell>
        </row>
        <row r="6524">
          <cell r="D6524" t="str">
            <v>330503016</v>
          </cell>
        </row>
        <row r="6525">
          <cell r="B6525" t="str">
            <v>003305030170000-330503017</v>
          </cell>
        </row>
        <row r="6525">
          <cell r="D6525" t="str">
            <v>330503017</v>
          </cell>
        </row>
        <row r="6526">
          <cell r="B6526" t="str">
            <v>003305030180000-330503018</v>
          </cell>
        </row>
        <row r="6526">
          <cell r="D6526" t="str">
            <v>330503018</v>
          </cell>
        </row>
        <row r="6527">
          <cell r="B6527" t="str">
            <v>003305030180100-330503018.10</v>
          </cell>
        </row>
        <row r="6527">
          <cell r="D6527" t="str">
            <v>330503018.10</v>
          </cell>
        </row>
        <row r="6528">
          <cell r="B6528" t="str">
            <v>003305030180200-330503018.20</v>
          </cell>
        </row>
        <row r="6528">
          <cell r="D6528" t="str">
            <v>330503018.20</v>
          </cell>
        </row>
        <row r="6529">
          <cell r="B6529" t="str">
            <v>003305030180300-330503018.30</v>
          </cell>
        </row>
        <row r="6529">
          <cell r="D6529" t="str">
            <v>330503018.30</v>
          </cell>
        </row>
        <row r="6530">
          <cell r="B6530" t="str">
            <v>003305030180400-330503018.40</v>
          </cell>
        </row>
        <row r="6530">
          <cell r="D6530" t="str">
            <v>330503018.40</v>
          </cell>
        </row>
        <row r="6531">
          <cell r="B6531" t="str">
            <v>003305030180400-330503018.50</v>
          </cell>
        </row>
        <row r="6531">
          <cell r="D6531" t="str">
            <v>330503018.50</v>
          </cell>
        </row>
        <row r="6532">
          <cell r="B6532" t="str">
            <v>003305030190000-330503019</v>
          </cell>
        </row>
        <row r="6532">
          <cell r="D6532" t="str">
            <v>330503019</v>
          </cell>
        </row>
        <row r="6533">
          <cell r="B6533" t="str">
            <v>003305030190100-330503019.10</v>
          </cell>
        </row>
        <row r="6533">
          <cell r="D6533" t="str">
            <v>330503019.10</v>
          </cell>
        </row>
        <row r="6534">
          <cell r="B6534" t="str">
            <v>003305030190100-330503019.20</v>
          </cell>
        </row>
        <row r="6534">
          <cell r="D6534" t="str">
            <v>330503019.20</v>
          </cell>
        </row>
        <row r="6535">
          <cell r="B6535" t="str">
            <v/>
          </cell>
        </row>
        <row r="6535">
          <cell r="D6535" t="str">
            <v>3306</v>
          </cell>
        </row>
        <row r="6536">
          <cell r="B6536" t="str">
            <v>503300000010000-3306.01</v>
          </cell>
        </row>
        <row r="6536">
          <cell r="D6536" t="str">
            <v>3306.01</v>
          </cell>
        </row>
        <row r="6537">
          <cell r="B6537" t="str">
            <v>503300000010000-3306.02</v>
          </cell>
        </row>
        <row r="6537">
          <cell r="D6537" t="str">
            <v>3306.02</v>
          </cell>
        </row>
        <row r="6538">
          <cell r="B6538" t="str">
            <v>503300000010000-3306.03</v>
          </cell>
        </row>
        <row r="6538">
          <cell r="D6538" t="str">
            <v>3306.03</v>
          </cell>
        </row>
        <row r="6539">
          <cell r="B6539" t="str">
            <v/>
          </cell>
        </row>
        <row r="6539">
          <cell r="D6539" t="str">
            <v>330601</v>
          </cell>
        </row>
        <row r="6540">
          <cell r="B6540" t="str">
            <v>003306010010000-330601001</v>
          </cell>
        </row>
        <row r="6540">
          <cell r="D6540" t="str">
            <v>330601001</v>
          </cell>
        </row>
        <row r="6541">
          <cell r="B6541" t="str">
            <v>003306010010001-330601001.01</v>
          </cell>
        </row>
        <row r="6541">
          <cell r="D6541" t="str">
            <v>330601001.01</v>
          </cell>
        </row>
        <row r="6542">
          <cell r="B6542" t="str">
            <v>003306010020000-330601002</v>
          </cell>
        </row>
        <row r="6542">
          <cell r="D6542" t="str">
            <v>330601002</v>
          </cell>
        </row>
        <row r="6543">
          <cell r="B6543" t="str">
            <v>003306010030000-330601003</v>
          </cell>
        </row>
        <row r="6543">
          <cell r="D6543" t="str">
            <v>330601003</v>
          </cell>
        </row>
        <row r="6544">
          <cell r="B6544" t="str">
            <v>003306010040000-330601004</v>
          </cell>
        </row>
        <row r="6544">
          <cell r="D6544" t="str">
            <v>330601004</v>
          </cell>
        </row>
        <row r="6545">
          <cell r="B6545" t="str">
            <v>003306010050000-330601005</v>
          </cell>
        </row>
        <row r="6545">
          <cell r="D6545" t="str">
            <v>330601005</v>
          </cell>
        </row>
        <row r="6546">
          <cell r="B6546" t="str">
            <v>003306010060000-330601006</v>
          </cell>
        </row>
        <row r="6546">
          <cell r="D6546" t="str">
            <v>330601006</v>
          </cell>
        </row>
        <row r="6547">
          <cell r="B6547" t="str">
            <v>003306010060100-330601006.10</v>
          </cell>
        </row>
        <row r="6547">
          <cell r="D6547" t="str">
            <v>330601006.10</v>
          </cell>
        </row>
        <row r="6548">
          <cell r="B6548" t="str">
            <v>003306010060200-330601006.20</v>
          </cell>
        </row>
        <row r="6548">
          <cell r="D6548" t="str">
            <v>330601006.20</v>
          </cell>
        </row>
        <row r="6549">
          <cell r="B6549" t="str">
            <v>003306010070000-330601007</v>
          </cell>
        </row>
        <row r="6549">
          <cell r="D6549" t="str">
            <v>330601007</v>
          </cell>
        </row>
        <row r="6550">
          <cell r="B6550" t="str">
            <v>003306010080000-330601008</v>
          </cell>
        </row>
        <row r="6550">
          <cell r="D6550" t="str">
            <v>330601008</v>
          </cell>
        </row>
        <row r="6551">
          <cell r="B6551" t="str">
            <v>003306010090000-330601009</v>
          </cell>
        </row>
        <row r="6551">
          <cell r="D6551" t="str">
            <v>330601009</v>
          </cell>
        </row>
        <row r="6552">
          <cell r="B6552" t="str">
            <v>003306010100000-330601010</v>
          </cell>
        </row>
        <row r="6552">
          <cell r="D6552" t="str">
            <v>330601010</v>
          </cell>
        </row>
        <row r="6553">
          <cell r="B6553" t="str">
            <v>003306010110000-330601011</v>
          </cell>
        </row>
        <row r="6553">
          <cell r="D6553" t="str">
            <v>330601011</v>
          </cell>
        </row>
        <row r="6554">
          <cell r="B6554" t="str">
            <v>003306010120000-330601012</v>
          </cell>
        </row>
        <row r="6554">
          <cell r="D6554" t="str">
            <v>330601012</v>
          </cell>
        </row>
        <row r="6555">
          <cell r="B6555" t="str">
            <v>003306010130000-330601013</v>
          </cell>
        </row>
        <row r="6555">
          <cell r="D6555" t="str">
            <v>330601013</v>
          </cell>
        </row>
        <row r="6556">
          <cell r="B6556" t="str">
            <v>003306010140000-330601014</v>
          </cell>
        </row>
        <row r="6556">
          <cell r="D6556" t="str">
            <v>330601014</v>
          </cell>
        </row>
        <row r="6557">
          <cell r="B6557" t="str">
            <v>003306010140100-330601014.10</v>
          </cell>
        </row>
        <row r="6557">
          <cell r="D6557" t="str">
            <v>330601014.10</v>
          </cell>
        </row>
        <row r="6558">
          <cell r="B6558" t="str">
            <v>003306010150000-330601015</v>
          </cell>
        </row>
        <row r="6558">
          <cell r="D6558" t="str">
            <v>330601015</v>
          </cell>
        </row>
        <row r="6559">
          <cell r="B6559" t="str">
            <v>003306010160000-330601016</v>
          </cell>
        </row>
        <row r="6559">
          <cell r="D6559" t="str">
            <v>330601016</v>
          </cell>
        </row>
        <row r="6560">
          <cell r="B6560" t="str">
            <v>003306010170000-330601017</v>
          </cell>
        </row>
        <row r="6560">
          <cell r="D6560" t="str">
            <v>330601017</v>
          </cell>
        </row>
        <row r="6561">
          <cell r="B6561" t="str">
            <v>003306010170100-330601017.10</v>
          </cell>
        </row>
        <row r="6561">
          <cell r="D6561" t="str">
            <v>330601017.10</v>
          </cell>
        </row>
        <row r="6562">
          <cell r="B6562" t="str">
            <v>003306010180000-330601018</v>
          </cell>
        </row>
        <row r="6562">
          <cell r="D6562" t="str">
            <v>330601018</v>
          </cell>
        </row>
        <row r="6563">
          <cell r="B6563" t="str">
            <v>003306010190000-330601019</v>
          </cell>
        </row>
        <row r="6563">
          <cell r="D6563" t="str">
            <v>330601019</v>
          </cell>
        </row>
        <row r="6564">
          <cell r="B6564" t="str">
            <v>003306010200000-330601020</v>
          </cell>
        </row>
        <row r="6564">
          <cell r="D6564" t="str">
            <v>330601020</v>
          </cell>
        </row>
        <row r="6565">
          <cell r="B6565" t="str">
            <v>003306010210000-330601021</v>
          </cell>
        </row>
        <row r="6565">
          <cell r="D6565" t="str">
            <v>330601021</v>
          </cell>
        </row>
        <row r="6566">
          <cell r="B6566" t="str">
            <v>003306010220000-330601022</v>
          </cell>
        </row>
        <row r="6566">
          <cell r="D6566" t="str">
            <v>330601022</v>
          </cell>
        </row>
        <row r="6567">
          <cell r="B6567" t="str">
            <v>003306010230000-330601023</v>
          </cell>
        </row>
        <row r="6567">
          <cell r="D6567" t="str">
            <v>330601023</v>
          </cell>
        </row>
        <row r="6568">
          <cell r="B6568" t="str">
            <v>003306010240000-330601024</v>
          </cell>
        </row>
        <row r="6568">
          <cell r="D6568" t="str">
            <v>330601024</v>
          </cell>
        </row>
        <row r="6569">
          <cell r="B6569" t="str">
            <v>003306010250000-330601025</v>
          </cell>
        </row>
        <row r="6569">
          <cell r="D6569" t="str">
            <v>330601025</v>
          </cell>
        </row>
        <row r="6570">
          <cell r="B6570" t="str">
            <v>003306010260000-330601026</v>
          </cell>
        </row>
        <row r="6570">
          <cell r="D6570" t="str">
            <v>330601026</v>
          </cell>
        </row>
        <row r="6571">
          <cell r="B6571" t="str">
            <v>003306010270000-330601027</v>
          </cell>
        </row>
        <row r="6571">
          <cell r="D6571" t="str">
            <v>330601027</v>
          </cell>
        </row>
        <row r="6572">
          <cell r="B6572" t="str">
            <v>003306010270100-330601027.10</v>
          </cell>
        </row>
        <row r="6572">
          <cell r="D6572" t="str">
            <v>330601027.10</v>
          </cell>
        </row>
        <row r="6573">
          <cell r="B6573" t="str">
            <v>003306010280000-330601028</v>
          </cell>
        </row>
        <row r="6573">
          <cell r="D6573" t="str">
            <v>330601028</v>
          </cell>
        </row>
        <row r="6574">
          <cell r="B6574" t="str">
            <v>003306010290000-330601029</v>
          </cell>
        </row>
        <row r="6574">
          <cell r="D6574" t="str">
            <v>330601029</v>
          </cell>
        </row>
        <row r="6575">
          <cell r="B6575" t="str">
            <v>003306110010000-330601030</v>
          </cell>
        </row>
        <row r="6575">
          <cell r="D6575" t="str">
            <v>330601030</v>
          </cell>
        </row>
        <row r="6576">
          <cell r="B6576" t="str">
            <v/>
          </cell>
        </row>
        <row r="6576">
          <cell r="D6576" t="str">
            <v>330602</v>
          </cell>
        </row>
        <row r="6577">
          <cell r="B6577" t="str">
            <v>003306020010000-330602001</v>
          </cell>
        </row>
        <row r="6577">
          <cell r="D6577" t="str">
            <v>330602001</v>
          </cell>
        </row>
        <row r="6578">
          <cell r="B6578" t="str">
            <v>003306020020000-330602002</v>
          </cell>
        </row>
        <row r="6578">
          <cell r="D6578" t="str">
            <v>330602002</v>
          </cell>
        </row>
        <row r="6579">
          <cell r="B6579" t="str">
            <v>003306020030000-330602003</v>
          </cell>
        </row>
        <row r="6579">
          <cell r="D6579" t="str">
            <v>330602003</v>
          </cell>
        </row>
        <row r="6580">
          <cell r="B6580" t="str">
            <v>003306020040000-330602004</v>
          </cell>
        </row>
        <row r="6580">
          <cell r="D6580" t="str">
            <v>330602004</v>
          </cell>
        </row>
        <row r="6581">
          <cell r="B6581" t="str">
            <v>003306020050000-330602005</v>
          </cell>
        </row>
        <row r="6581">
          <cell r="D6581" t="str">
            <v>330602005</v>
          </cell>
        </row>
        <row r="6582">
          <cell r="B6582" t="str">
            <v>003306020060000-330602006</v>
          </cell>
        </row>
        <row r="6582">
          <cell r="D6582" t="str">
            <v>330602006</v>
          </cell>
        </row>
        <row r="6583">
          <cell r="B6583" t="str">
            <v>003306020070000-330602007</v>
          </cell>
        </row>
        <row r="6583">
          <cell r="D6583" t="str">
            <v>330602007</v>
          </cell>
        </row>
        <row r="6584">
          <cell r="B6584" t="str">
            <v>003306020080000-330602008</v>
          </cell>
        </row>
        <row r="6584">
          <cell r="D6584" t="str">
            <v>330602008</v>
          </cell>
        </row>
        <row r="6585">
          <cell r="B6585" t="str">
            <v>003306020090000-330602009</v>
          </cell>
        </row>
        <row r="6585">
          <cell r="D6585" t="str">
            <v>330602009</v>
          </cell>
        </row>
        <row r="6586">
          <cell r="B6586" t="str">
            <v>003306020100000-330602010</v>
          </cell>
        </row>
        <row r="6586">
          <cell r="D6586" t="str">
            <v>330602010</v>
          </cell>
        </row>
        <row r="6587">
          <cell r="B6587" t="str">
            <v>003306020110000-330602011</v>
          </cell>
        </row>
        <row r="6587">
          <cell r="D6587" t="str">
            <v>330602011</v>
          </cell>
        </row>
        <row r="6588">
          <cell r="B6588" t="str">
            <v>003306020120000-330602012</v>
          </cell>
        </row>
        <row r="6588">
          <cell r="D6588" t="str">
            <v>330602012</v>
          </cell>
        </row>
        <row r="6589">
          <cell r="B6589" t="str">
            <v>003306020130000-330602013</v>
          </cell>
        </row>
        <row r="6589">
          <cell r="D6589" t="str">
            <v>330602013</v>
          </cell>
        </row>
        <row r="6590">
          <cell r="B6590" t="str">
            <v>003306020130000-330602013.01</v>
          </cell>
        </row>
        <row r="6590">
          <cell r="D6590" t="str">
            <v>330602013.01</v>
          </cell>
        </row>
        <row r="6591">
          <cell r="B6591" t="str">
            <v>003306020130000-330602013.02</v>
          </cell>
        </row>
        <row r="6591">
          <cell r="D6591" t="str">
            <v>330602013.02</v>
          </cell>
        </row>
        <row r="6592">
          <cell r="B6592" t="str">
            <v>003306020130100-330602013.10</v>
          </cell>
        </row>
        <row r="6592">
          <cell r="D6592" t="str">
            <v>330602013.10</v>
          </cell>
        </row>
        <row r="6593">
          <cell r="B6593" t="str">
            <v>003306020130200-330602013.20</v>
          </cell>
        </row>
        <row r="6593">
          <cell r="D6593" t="str">
            <v>330602013.20</v>
          </cell>
        </row>
        <row r="6594">
          <cell r="B6594" t="str">
            <v>003306020130300-330602013.30</v>
          </cell>
        </row>
        <row r="6594">
          <cell r="D6594" t="str">
            <v>330602013.30</v>
          </cell>
        </row>
        <row r="6595">
          <cell r="B6595" t="str">
            <v>003306020140000-330602014</v>
          </cell>
        </row>
        <row r="6595">
          <cell r="D6595" t="str">
            <v>330602014</v>
          </cell>
        </row>
        <row r="6596">
          <cell r="B6596" t="str">
            <v>003304020070001-330602015</v>
          </cell>
        </row>
        <row r="6596">
          <cell r="D6596" t="str">
            <v>330602015</v>
          </cell>
        </row>
        <row r="6597">
          <cell r="B6597" t="str">
            <v/>
          </cell>
        </row>
        <row r="6597">
          <cell r="D6597" t="str">
            <v>330603</v>
          </cell>
        </row>
        <row r="6598">
          <cell r="B6598" t="str">
            <v>003306030010000-330603001</v>
          </cell>
        </row>
        <row r="6598">
          <cell r="D6598" t="str">
            <v>330603001</v>
          </cell>
        </row>
        <row r="6599">
          <cell r="B6599" t="str">
            <v>003306030020000-330603002</v>
          </cell>
        </row>
        <row r="6599">
          <cell r="D6599" t="str">
            <v>330603002</v>
          </cell>
        </row>
        <row r="6600">
          <cell r="B6600" t="str">
            <v>003306030030000-330603003</v>
          </cell>
        </row>
        <row r="6600">
          <cell r="D6600" t="str">
            <v>330603003</v>
          </cell>
        </row>
        <row r="6601">
          <cell r="B6601" t="str">
            <v>003306030040000-330603004</v>
          </cell>
        </row>
        <row r="6601">
          <cell r="D6601" t="str">
            <v>330603004</v>
          </cell>
        </row>
        <row r="6602">
          <cell r="B6602" t="str">
            <v>003306030050000-330603005</v>
          </cell>
        </row>
        <row r="6602">
          <cell r="D6602" t="str">
            <v>330603005</v>
          </cell>
        </row>
        <row r="6603">
          <cell r="B6603" t="str">
            <v>003306030060000-330603006</v>
          </cell>
        </row>
        <row r="6603">
          <cell r="D6603" t="str">
            <v>330603006</v>
          </cell>
        </row>
        <row r="6604">
          <cell r="B6604" t="str">
            <v>003306030070000-330603007</v>
          </cell>
        </row>
        <row r="6604">
          <cell r="D6604" t="str">
            <v>330603007</v>
          </cell>
        </row>
        <row r="6605">
          <cell r="B6605" t="str">
            <v/>
          </cell>
        </row>
        <row r="6605">
          <cell r="D6605" t="str">
            <v>330604</v>
          </cell>
        </row>
        <row r="6606">
          <cell r="B6606" t="str">
            <v/>
          </cell>
        </row>
        <row r="6606">
          <cell r="D6606" t="str">
            <v>HHS-HHV</v>
          </cell>
        </row>
        <row r="6607">
          <cell r="B6607" t="str">
            <v>003306040010000-330604001</v>
          </cell>
        </row>
        <row r="6607">
          <cell r="D6607" t="str">
            <v>330604001</v>
          </cell>
        </row>
        <row r="6608">
          <cell r="B6608" t="str">
            <v>003306040020000-330604002</v>
          </cell>
        </row>
        <row r="6608">
          <cell r="D6608" t="str">
            <v>330604002</v>
          </cell>
        </row>
        <row r="6609">
          <cell r="B6609" t="str">
            <v>003306040030000-330604003</v>
          </cell>
        </row>
        <row r="6609">
          <cell r="D6609" t="str">
            <v>330604003</v>
          </cell>
        </row>
        <row r="6610">
          <cell r="B6610" t="str">
            <v>003306040040000-330604004</v>
          </cell>
        </row>
        <row r="6610">
          <cell r="D6610" t="str">
            <v>330604004</v>
          </cell>
        </row>
        <row r="6611">
          <cell r="B6611" t="str">
            <v>003306040050000-330604005</v>
          </cell>
        </row>
        <row r="6611">
          <cell r="D6611" t="str">
            <v>330604005</v>
          </cell>
        </row>
        <row r="6612">
          <cell r="B6612" t="str">
            <v>003306040050000-330604005.01</v>
          </cell>
        </row>
        <row r="6612">
          <cell r="D6612" t="str">
            <v>330604005.01</v>
          </cell>
        </row>
        <row r="6613">
          <cell r="B6613" t="str">
            <v>003306040060000-330604006</v>
          </cell>
        </row>
        <row r="6613">
          <cell r="D6613" t="str">
            <v>330604006</v>
          </cell>
        </row>
        <row r="6614">
          <cell r="B6614" t="str">
            <v>003306040060000-330604006.03</v>
          </cell>
        </row>
        <row r="6614">
          <cell r="D6614" t="str">
            <v>330604006.03</v>
          </cell>
        </row>
        <row r="6615">
          <cell r="B6615" t="str">
            <v>003306040060000-HHS-HHV.01</v>
          </cell>
        </row>
        <row r="6615">
          <cell r="D6615" t="str">
            <v>HHS-HHV.01</v>
          </cell>
        </row>
        <row r="6616">
          <cell r="B6616" t="str">
            <v>003306040060000-HHS65309</v>
          </cell>
        </row>
        <row r="6616">
          <cell r="D6616" t="str">
            <v>HHS65309</v>
          </cell>
        </row>
        <row r="6617">
          <cell r="B6617" t="str">
            <v>003306040060200-HHS65310</v>
          </cell>
        </row>
        <row r="6617">
          <cell r="D6617" t="str">
            <v>HHS65310</v>
          </cell>
        </row>
        <row r="6618">
          <cell r="B6618" t="str">
            <v>003306040060200-330604006.01</v>
          </cell>
        </row>
        <row r="6618">
          <cell r="D6618" t="str">
            <v>330604006.01</v>
          </cell>
        </row>
        <row r="6619">
          <cell r="B6619" t="str">
            <v>003306040060300-330604006.02</v>
          </cell>
        </row>
        <row r="6619">
          <cell r="D6619" t="str">
            <v>330604006.02</v>
          </cell>
        </row>
        <row r="6620">
          <cell r="B6620" t="str">
            <v>003306040060300-HHS65311</v>
          </cell>
        </row>
        <row r="6620">
          <cell r="D6620" t="str">
            <v>HHS65311</v>
          </cell>
        </row>
        <row r="6621">
          <cell r="B6621" t="str">
            <v>003306040070000-330604007</v>
          </cell>
        </row>
        <row r="6621">
          <cell r="D6621" t="str">
            <v>330604007</v>
          </cell>
        </row>
        <row r="6622">
          <cell r="B6622" t="str">
            <v>003306040070100-330604007.10</v>
          </cell>
        </row>
        <row r="6622">
          <cell r="D6622" t="str">
            <v>330604007.10</v>
          </cell>
        </row>
        <row r="6623">
          <cell r="B6623" t="str">
            <v>003306040070200-330604007.20</v>
          </cell>
        </row>
        <row r="6623">
          <cell r="D6623" t="str">
            <v>330604007.20</v>
          </cell>
        </row>
        <row r="6624">
          <cell r="B6624" t="str">
            <v>003306040070300-330604007.30</v>
          </cell>
        </row>
        <row r="6624">
          <cell r="D6624" t="str">
            <v>330604007.30</v>
          </cell>
        </row>
        <row r="6625">
          <cell r="B6625" t="str">
            <v>003306040080000-330604008</v>
          </cell>
        </row>
        <row r="6625">
          <cell r="D6625" t="str">
            <v>330604008</v>
          </cell>
        </row>
        <row r="6626">
          <cell r="B6626" t="str">
            <v>003306040080100-330604008.10</v>
          </cell>
        </row>
        <row r="6626">
          <cell r="D6626" t="str">
            <v>330604008.10</v>
          </cell>
        </row>
        <row r="6627">
          <cell r="B6627" t="str">
            <v>003306040080200-330604008.20</v>
          </cell>
        </row>
        <row r="6627">
          <cell r="D6627" t="str">
            <v>330604008.20</v>
          </cell>
        </row>
        <row r="6628">
          <cell r="B6628" t="str">
            <v>003306040080300-330604008.30</v>
          </cell>
        </row>
        <row r="6628">
          <cell r="D6628" t="str">
            <v>330604008.30</v>
          </cell>
        </row>
        <row r="6629">
          <cell r="B6629" t="str">
            <v>003306040090000-330604009</v>
          </cell>
        </row>
        <row r="6629">
          <cell r="D6629" t="str">
            <v>330604009</v>
          </cell>
        </row>
        <row r="6630">
          <cell r="B6630" t="str">
            <v>003306040090100-330604009.10</v>
          </cell>
        </row>
        <row r="6630">
          <cell r="D6630" t="str">
            <v>330604009.10</v>
          </cell>
        </row>
        <row r="6631">
          <cell r="B6631" t="str">
            <v>003306040090200-330604009.20</v>
          </cell>
        </row>
        <row r="6631">
          <cell r="D6631" t="str">
            <v>330604009.20</v>
          </cell>
        </row>
        <row r="6632">
          <cell r="B6632" t="str">
            <v>003306040100000-330604010</v>
          </cell>
        </row>
        <row r="6632">
          <cell r="D6632" t="str">
            <v>330604010</v>
          </cell>
        </row>
        <row r="6633">
          <cell r="B6633" t="str">
            <v>003306040100000-330604010.01</v>
          </cell>
        </row>
        <row r="6633">
          <cell r="D6633" t="str">
            <v>330604010.01</v>
          </cell>
        </row>
        <row r="6634">
          <cell r="B6634" t="str">
            <v>003306040110000-330604011</v>
          </cell>
        </row>
        <row r="6634">
          <cell r="D6634" t="str">
            <v>330604011</v>
          </cell>
        </row>
        <row r="6635">
          <cell r="B6635" t="str">
            <v>003306040120000-330604012</v>
          </cell>
        </row>
        <row r="6635">
          <cell r="D6635" t="str">
            <v>330604012</v>
          </cell>
        </row>
        <row r="6636">
          <cell r="B6636" t="str">
            <v>003306040120100-330604012.10</v>
          </cell>
        </row>
        <row r="6636">
          <cell r="D6636" t="str">
            <v>330604012.10</v>
          </cell>
        </row>
        <row r="6637">
          <cell r="B6637" t="str">
            <v>003306040120200-330604012.20</v>
          </cell>
        </row>
        <row r="6637">
          <cell r="D6637" t="str">
            <v>330604012.20</v>
          </cell>
        </row>
        <row r="6638">
          <cell r="B6638" t="str">
            <v>003306040120300-330604012.30</v>
          </cell>
        </row>
        <row r="6638">
          <cell r="D6638" t="str">
            <v>330604012.30</v>
          </cell>
        </row>
        <row r="6639">
          <cell r="B6639" t="str">
            <v>003306040130000-330604013</v>
          </cell>
        </row>
        <row r="6639">
          <cell r="D6639" t="str">
            <v>330604013</v>
          </cell>
        </row>
        <row r="6640">
          <cell r="B6640" t="str">
            <v>003306040140000-330604014</v>
          </cell>
        </row>
        <row r="6640">
          <cell r="D6640" t="str">
            <v>330604014</v>
          </cell>
        </row>
        <row r="6641">
          <cell r="B6641" t="str">
            <v>003306040150000-330604015</v>
          </cell>
        </row>
        <row r="6641">
          <cell r="D6641" t="str">
            <v>330604015</v>
          </cell>
        </row>
        <row r="6642">
          <cell r="B6642" t="str">
            <v>003306040160000-330604016</v>
          </cell>
        </row>
        <row r="6642">
          <cell r="D6642" t="str">
            <v>330604016</v>
          </cell>
        </row>
        <row r="6643">
          <cell r="B6643" t="str">
            <v>003306040170000-330604017</v>
          </cell>
        </row>
        <row r="6643">
          <cell r="D6643" t="str">
            <v>330604017</v>
          </cell>
        </row>
        <row r="6644">
          <cell r="B6644" t="str">
            <v>003306040180000-330604018</v>
          </cell>
        </row>
        <row r="6644">
          <cell r="D6644" t="str">
            <v>330604018</v>
          </cell>
        </row>
        <row r="6645">
          <cell r="B6645" t="str">
            <v>003306040190000-330604019</v>
          </cell>
        </row>
        <row r="6645">
          <cell r="D6645" t="str">
            <v>330604019</v>
          </cell>
        </row>
        <row r="6646">
          <cell r="B6646" t="str">
            <v>003306040190100-330604019.10</v>
          </cell>
        </row>
        <row r="6646">
          <cell r="D6646" t="str">
            <v>330604019.10</v>
          </cell>
        </row>
        <row r="6647">
          <cell r="B6647" t="str">
            <v>003306040200000-330604020</v>
          </cell>
        </row>
        <row r="6647">
          <cell r="D6647" t="str">
            <v>330604020</v>
          </cell>
        </row>
        <row r="6648">
          <cell r="B6648" t="str">
            <v>003306040210000-330604021</v>
          </cell>
        </row>
        <row r="6648">
          <cell r="D6648" t="str">
            <v>330604021</v>
          </cell>
        </row>
        <row r="6649">
          <cell r="B6649" t="str">
            <v>003306040220000-330604022</v>
          </cell>
        </row>
        <row r="6649">
          <cell r="D6649" t="str">
            <v>330604022</v>
          </cell>
        </row>
        <row r="6650">
          <cell r="B6650" t="str">
            <v>003306040230000-330604023</v>
          </cell>
        </row>
        <row r="6650">
          <cell r="D6650" t="str">
            <v>330604023</v>
          </cell>
        </row>
        <row r="6651">
          <cell r="B6651" t="str">
            <v>003306040240000-330604024</v>
          </cell>
        </row>
        <row r="6651">
          <cell r="D6651" t="str">
            <v>330604024</v>
          </cell>
        </row>
        <row r="6652">
          <cell r="B6652" t="str">
            <v>003306040240000-330604024.01</v>
          </cell>
        </row>
        <row r="6652">
          <cell r="D6652" t="str">
            <v>330604024.01</v>
          </cell>
        </row>
        <row r="6653">
          <cell r="B6653" t="str">
            <v>003306040250000-330604025</v>
          </cell>
        </row>
        <row r="6653">
          <cell r="D6653" t="str">
            <v>330604025</v>
          </cell>
        </row>
        <row r="6654">
          <cell r="B6654" t="str">
            <v>003306040260000-330604026</v>
          </cell>
        </row>
        <row r="6654">
          <cell r="D6654" t="str">
            <v>330604026</v>
          </cell>
        </row>
        <row r="6655">
          <cell r="B6655" t="str">
            <v>003306040270000-330604027</v>
          </cell>
        </row>
        <row r="6655">
          <cell r="D6655" t="str">
            <v>330604027</v>
          </cell>
        </row>
        <row r="6656">
          <cell r="B6656" t="str">
            <v>003306040280000-330604028</v>
          </cell>
        </row>
        <row r="6656">
          <cell r="D6656" t="str">
            <v>330604028</v>
          </cell>
        </row>
        <row r="6657">
          <cell r="B6657" t="str">
            <v>003306040280100-330604028.10</v>
          </cell>
        </row>
        <row r="6657">
          <cell r="D6657" t="str">
            <v>330604028.10</v>
          </cell>
        </row>
        <row r="6658">
          <cell r="B6658" t="str">
            <v>003306040280200-330604028.20</v>
          </cell>
        </row>
        <row r="6658">
          <cell r="D6658" t="str">
            <v>330604028.20</v>
          </cell>
        </row>
        <row r="6659">
          <cell r="B6659" t="str">
            <v>003306040280300-330604028.30</v>
          </cell>
        </row>
        <row r="6659">
          <cell r="D6659" t="str">
            <v>330604028.30</v>
          </cell>
        </row>
        <row r="6660">
          <cell r="B6660" t="str">
            <v>003306040280400-330604028.40</v>
          </cell>
        </row>
        <row r="6660">
          <cell r="D6660" t="str">
            <v>330604028.40</v>
          </cell>
        </row>
        <row r="6661">
          <cell r="B6661" t="str">
            <v>003306040280500-330604028.50</v>
          </cell>
        </row>
        <row r="6661">
          <cell r="D6661" t="str">
            <v>330604028.50</v>
          </cell>
        </row>
        <row r="6662">
          <cell r="B6662" t="str">
            <v>003306040290000-330604029</v>
          </cell>
        </row>
        <row r="6662">
          <cell r="D6662" t="str">
            <v>330604029</v>
          </cell>
        </row>
        <row r="6663">
          <cell r="B6663" t="str">
            <v>003306040290001-330604029.01</v>
          </cell>
        </row>
        <row r="6663">
          <cell r="D6663" t="str">
            <v>330604029.01</v>
          </cell>
        </row>
        <row r="6664">
          <cell r="B6664" t="str">
            <v>003306040290002-330604029.02</v>
          </cell>
        </row>
        <row r="6664">
          <cell r="D6664" t="str">
            <v>330604029.02</v>
          </cell>
        </row>
        <row r="6665">
          <cell r="B6665" t="str">
            <v>003306040290003-330604029.03</v>
          </cell>
        </row>
        <row r="6665">
          <cell r="D6665" t="str">
            <v>330604029.03</v>
          </cell>
        </row>
        <row r="6666">
          <cell r="B6666" t="str">
            <v>003306040300000-330604030</v>
          </cell>
        </row>
        <row r="6666">
          <cell r="D6666" t="str">
            <v>330604030</v>
          </cell>
        </row>
        <row r="6667">
          <cell r="B6667" t="str">
            <v>003306040310000-330604031</v>
          </cell>
        </row>
        <row r="6667">
          <cell r="D6667" t="str">
            <v>330604031</v>
          </cell>
        </row>
        <row r="6668">
          <cell r="B6668" t="str">
            <v>003306040310000-330604031.01</v>
          </cell>
        </row>
        <row r="6668">
          <cell r="D6668" t="str">
            <v>330604031.01</v>
          </cell>
        </row>
        <row r="6669">
          <cell r="B6669" t="str">
            <v>003306040310100-330604031.10</v>
          </cell>
        </row>
        <row r="6669">
          <cell r="D6669" t="str">
            <v>330604031.10</v>
          </cell>
        </row>
        <row r="6670">
          <cell r="B6670" t="str">
            <v>003306040320000-330604032</v>
          </cell>
        </row>
        <row r="6670">
          <cell r="D6670" t="str">
            <v>330604032</v>
          </cell>
        </row>
        <row r="6671">
          <cell r="B6671" t="str">
            <v>003306040330000-330604033</v>
          </cell>
        </row>
        <row r="6671">
          <cell r="D6671" t="str">
            <v>330604033</v>
          </cell>
        </row>
        <row r="6672">
          <cell r="B6672" t="str">
            <v>003306040340000-330604034</v>
          </cell>
        </row>
        <row r="6672">
          <cell r="D6672" t="str">
            <v>330604034</v>
          </cell>
        </row>
        <row r="6673">
          <cell r="B6673" t="str">
            <v>003306040350000-330604035</v>
          </cell>
        </row>
        <row r="6673">
          <cell r="D6673" t="str">
            <v>330604035</v>
          </cell>
        </row>
        <row r="6674">
          <cell r="B6674" t="str">
            <v>003306040350000-330604035.01</v>
          </cell>
        </row>
        <row r="6674">
          <cell r="D6674" t="str">
            <v>330604035.01</v>
          </cell>
        </row>
        <row r="6675">
          <cell r="B6675" t="str">
            <v>003306040360000-330604036</v>
          </cell>
        </row>
        <row r="6675">
          <cell r="D6675" t="str">
            <v>330604036</v>
          </cell>
        </row>
        <row r="6676">
          <cell r="B6676" t="str">
            <v>003306040370000-330604037</v>
          </cell>
        </row>
        <row r="6676">
          <cell r="D6676" t="str">
            <v>330604037</v>
          </cell>
        </row>
        <row r="6677">
          <cell r="B6677" t="str">
            <v>003306040380000-330604038</v>
          </cell>
        </row>
        <row r="6677">
          <cell r="D6677" t="str">
            <v>330604038</v>
          </cell>
        </row>
        <row r="6678">
          <cell r="B6678" t="str">
            <v>003306040390000-330604039</v>
          </cell>
        </row>
        <row r="6678">
          <cell r="D6678" t="str">
            <v>330604039</v>
          </cell>
        </row>
        <row r="6679">
          <cell r="B6679" t="str">
            <v>003306040400000-330604040</v>
          </cell>
        </row>
        <row r="6679">
          <cell r="D6679" t="str">
            <v>330604040</v>
          </cell>
        </row>
        <row r="6680">
          <cell r="B6680" t="str">
            <v>003306040410000-330604041</v>
          </cell>
        </row>
        <row r="6680">
          <cell r="D6680" t="str">
            <v>330604041</v>
          </cell>
        </row>
        <row r="6681">
          <cell r="B6681" t="str">
            <v>003306040420000-330604042</v>
          </cell>
        </row>
        <row r="6681">
          <cell r="D6681" t="str">
            <v>330604042</v>
          </cell>
        </row>
        <row r="6682">
          <cell r="B6682" t="str">
            <v>003306040420100-330604042.10</v>
          </cell>
        </row>
        <row r="6682">
          <cell r="D6682" t="str">
            <v>330604042.10</v>
          </cell>
        </row>
        <row r="6683">
          <cell r="B6683" t="str">
            <v>003306040420200-330604042.20</v>
          </cell>
        </row>
        <row r="6683">
          <cell r="D6683" t="str">
            <v>330604042.20</v>
          </cell>
        </row>
        <row r="6684">
          <cell r="B6684" t="str">
            <v>003306040420300-330604042.30</v>
          </cell>
        </row>
        <row r="6684">
          <cell r="D6684" t="str">
            <v>330604042.30</v>
          </cell>
        </row>
        <row r="6685">
          <cell r="B6685" t="str">
            <v>003306040420400-330604042.40</v>
          </cell>
        </row>
        <row r="6685">
          <cell r="D6685" t="str">
            <v>330604042.40</v>
          </cell>
        </row>
        <row r="6686">
          <cell r="B6686" t="str">
            <v>003306040430000-330604043</v>
          </cell>
        </row>
        <row r="6686">
          <cell r="D6686" t="str">
            <v>330604043</v>
          </cell>
        </row>
        <row r="6687">
          <cell r="B6687" t="str">
            <v>503306040520000-330604044</v>
          </cell>
        </row>
        <row r="6687">
          <cell r="D6687" t="str">
            <v>330604044</v>
          </cell>
        </row>
        <row r="6688">
          <cell r="B6688" t="str">
            <v/>
          </cell>
        </row>
        <row r="6688">
          <cell r="D6688" t="str">
            <v>330605</v>
          </cell>
        </row>
        <row r="6689">
          <cell r="B6689" t="str">
            <v>003306050010000-330605001</v>
          </cell>
        </row>
        <row r="6689">
          <cell r="D6689" t="str">
            <v>330605001</v>
          </cell>
        </row>
        <row r="6690">
          <cell r="B6690" t="str">
            <v>003306050010000-330605001.01</v>
          </cell>
        </row>
        <row r="6690">
          <cell r="D6690" t="str">
            <v>330605001.01</v>
          </cell>
        </row>
        <row r="6691">
          <cell r="B6691" t="str">
            <v>003306050020000-330605002</v>
          </cell>
        </row>
        <row r="6691">
          <cell r="D6691" t="str">
            <v>330605002</v>
          </cell>
        </row>
        <row r="6692">
          <cell r="B6692" t="str">
            <v>003306050030000-330605003</v>
          </cell>
        </row>
        <row r="6692">
          <cell r="D6692" t="str">
            <v>330605003</v>
          </cell>
        </row>
        <row r="6693">
          <cell r="B6693" t="str">
            <v>003306050040000-330605004</v>
          </cell>
        </row>
        <row r="6693">
          <cell r="D6693" t="str">
            <v>330605004</v>
          </cell>
        </row>
        <row r="6694">
          <cell r="B6694" t="str">
            <v>003306050050000-330605005</v>
          </cell>
        </row>
        <row r="6694">
          <cell r="D6694" t="str">
            <v>330605005</v>
          </cell>
        </row>
        <row r="6695">
          <cell r="B6695" t="str">
            <v>003306050050000-330605005.01</v>
          </cell>
        </row>
        <row r="6695">
          <cell r="D6695" t="str">
            <v>330605005.01</v>
          </cell>
        </row>
        <row r="6696">
          <cell r="B6696" t="str">
            <v>003306050060000-330605006</v>
          </cell>
        </row>
        <row r="6696">
          <cell r="D6696" t="str">
            <v>330605006</v>
          </cell>
        </row>
        <row r="6697">
          <cell r="B6697" t="str">
            <v>003306050060000-330605006.01</v>
          </cell>
        </row>
        <row r="6697">
          <cell r="D6697" t="str">
            <v>330605006.01</v>
          </cell>
        </row>
        <row r="6698">
          <cell r="B6698" t="str">
            <v>003306050070000-330605007</v>
          </cell>
        </row>
        <row r="6698">
          <cell r="D6698" t="str">
            <v>330605007</v>
          </cell>
        </row>
        <row r="6699">
          <cell r="B6699" t="str">
            <v>003306050070000-330605007.01</v>
          </cell>
        </row>
        <row r="6699">
          <cell r="D6699" t="str">
            <v>330605007.01</v>
          </cell>
        </row>
        <row r="6700">
          <cell r="B6700" t="str">
            <v>003306050080000-330605008</v>
          </cell>
        </row>
        <row r="6700">
          <cell r="D6700" t="str">
            <v>330605008</v>
          </cell>
        </row>
        <row r="6701">
          <cell r="B6701" t="str">
            <v>003306050080000-330605008.01</v>
          </cell>
        </row>
        <row r="6701">
          <cell r="D6701" t="str">
            <v>330605008.01</v>
          </cell>
        </row>
        <row r="6702">
          <cell r="B6702" t="str">
            <v>003306050090000-330605009</v>
          </cell>
        </row>
        <row r="6702">
          <cell r="D6702" t="str">
            <v>330605009</v>
          </cell>
        </row>
        <row r="6703">
          <cell r="B6703" t="str">
            <v>003306050090000-330605009.01</v>
          </cell>
        </row>
        <row r="6703">
          <cell r="D6703" t="str">
            <v>330605009.01</v>
          </cell>
        </row>
        <row r="6704">
          <cell r="B6704" t="str">
            <v>003306050100000-330605010</v>
          </cell>
        </row>
        <row r="6704">
          <cell r="D6704" t="str">
            <v>330605010</v>
          </cell>
        </row>
        <row r="6705">
          <cell r="B6705" t="str">
            <v>003306050100000-330605010.01</v>
          </cell>
        </row>
        <row r="6705">
          <cell r="D6705" t="str">
            <v>330605010.01</v>
          </cell>
        </row>
        <row r="6706">
          <cell r="B6706" t="str">
            <v>003306050110000-330605011</v>
          </cell>
        </row>
        <row r="6706">
          <cell r="D6706" t="str">
            <v>330605011</v>
          </cell>
        </row>
        <row r="6707">
          <cell r="B6707" t="str">
            <v>003306050110000-330605011.01</v>
          </cell>
        </row>
        <row r="6707">
          <cell r="D6707" t="str">
            <v>330605011.01</v>
          </cell>
        </row>
        <row r="6708">
          <cell r="B6708" t="str">
            <v>003306050120000-330605012</v>
          </cell>
        </row>
        <row r="6708">
          <cell r="D6708" t="str">
            <v>330605012</v>
          </cell>
        </row>
        <row r="6709">
          <cell r="B6709" t="str">
            <v>003306050120000-330605012.01</v>
          </cell>
        </row>
        <row r="6709">
          <cell r="D6709" t="str">
            <v>330605012.01</v>
          </cell>
        </row>
        <row r="6710">
          <cell r="B6710" t="str">
            <v>003306050130000-330605013</v>
          </cell>
        </row>
        <row r="6710">
          <cell r="D6710" t="str">
            <v>330605013</v>
          </cell>
        </row>
        <row r="6711">
          <cell r="B6711" t="str">
            <v>003306050130000-330605013.01</v>
          </cell>
        </row>
        <row r="6711">
          <cell r="D6711" t="str">
            <v>330605013.01</v>
          </cell>
        </row>
        <row r="6712">
          <cell r="B6712" t="str">
            <v>003306050130000-330605013.02</v>
          </cell>
        </row>
        <row r="6712">
          <cell r="D6712" t="str">
            <v>330605013.02</v>
          </cell>
        </row>
        <row r="6713">
          <cell r="B6713" t="str">
            <v>003306050130100-330605013.10</v>
          </cell>
        </row>
        <row r="6713">
          <cell r="D6713" t="str">
            <v>330605013.10</v>
          </cell>
        </row>
        <row r="6714">
          <cell r="B6714" t="str">
            <v>003306050130200-330605013.20</v>
          </cell>
        </row>
        <row r="6714">
          <cell r="D6714" t="str">
            <v>330605013.20</v>
          </cell>
        </row>
        <row r="6715">
          <cell r="B6715" t="str">
            <v>003306050130300-330605013.30</v>
          </cell>
        </row>
        <row r="6715">
          <cell r="D6715" t="str">
            <v>330605013.30</v>
          </cell>
        </row>
        <row r="6716">
          <cell r="B6716" t="str">
            <v>003306050130400-330605013.40</v>
          </cell>
        </row>
        <row r="6716">
          <cell r="D6716" t="str">
            <v>330605013.40</v>
          </cell>
        </row>
        <row r="6717">
          <cell r="B6717" t="str">
            <v>003306050130500-330605013.50</v>
          </cell>
        </row>
        <row r="6717">
          <cell r="D6717" t="str">
            <v>330605013.50</v>
          </cell>
        </row>
        <row r="6718">
          <cell r="B6718" t="str">
            <v>003306050140000-330605014</v>
          </cell>
        </row>
        <row r="6718">
          <cell r="D6718" t="str">
            <v>330605014</v>
          </cell>
        </row>
        <row r="6719">
          <cell r="B6719" t="str">
            <v>003306050150000-330605015</v>
          </cell>
        </row>
        <row r="6719">
          <cell r="D6719" t="str">
            <v>330605015</v>
          </cell>
        </row>
        <row r="6720">
          <cell r="B6720" t="str">
            <v>003306050150100-330605015.10</v>
          </cell>
        </row>
        <row r="6720">
          <cell r="D6720" t="str">
            <v>330605015.10</v>
          </cell>
        </row>
        <row r="6721">
          <cell r="B6721" t="str">
            <v>003306050150100-330605015.20</v>
          </cell>
        </row>
        <row r="6721">
          <cell r="D6721" t="str">
            <v>330605015.20</v>
          </cell>
        </row>
        <row r="6722">
          <cell r="B6722" t="str">
            <v>003306050160000-330605016</v>
          </cell>
        </row>
        <row r="6722">
          <cell r="D6722" t="str">
            <v>330605016</v>
          </cell>
        </row>
        <row r="6723">
          <cell r="B6723" t="str">
            <v>003306050170000-330605017</v>
          </cell>
        </row>
        <row r="6723">
          <cell r="D6723" t="str">
            <v>330605017</v>
          </cell>
        </row>
        <row r="6724">
          <cell r="B6724" t="str">
            <v>003306050180000-330605018</v>
          </cell>
        </row>
        <row r="6724">
          <cell r="D6724" t="str">
            <v>330605018</v>
          </cell>
        </row>
        <row r="6725">
          <cell r="B6725" t="str">
            <v>003306050190000-330605019</v>
          </cell>
        </row>
        <row r="6725">
          <cell r="D6725" t="str">
            <v>330605019</v>
          </cell>
        </row>
        <row r="6726">
          <cell r="B6726" t="str">
            <v>003306050190100-330605019.10</v>
          </cell>
        </row>
        <row r="6726">
          <cell r="D6726" t="str">
            <v>330605019.10</v>
          </cell>
        </row>
        <row r="6727">
          <cell r="B6727" t="str">
            <v>003306050200000-330605020</v>
          </cell>
        </row>
        <row r="6727">
          <cell r="D6727" t="str">
            <v>330605020</v>
          </cell>
        </row>
        <row r="6728">
          <cell r="B6728" t="str">
            <v>003306050200100-330605020.10</v>
          </cell>
        </row>
        <row r="6728">
          <cell r="D6728" t="str">
            <v>330605020.10</v>
          </cell>
        </row>
        <row r="6729">
          <cell r="B6729" t="str">
            <v>003306050200200-330605020.20</v>
          </cell>
        </row>
        <row r="6729">
          <cell r="D6729" t="str">
            <v>330605020.20</v>
          </cell>
        </row>
        <row r="6730">
          <cell r="B6730" t="str">
            <v>003306050210000-330605021</v>
          </cell>
        </row>
        <row r="6730">
          <cell r="D6730" t="str">
            <v>330605021</v>
          </cell>
        </row>
        <row r="6731">
          <cell r="B6731" t="str">
            <v>003306050210000-330605021.01</v>
          </cell>
        </row>
        <row r="6731">
          <cell r="D6731" t="str">
            <v>330605021.01</v>
          </cell>
        </row>
        <row r="6732">
          <cell r="B6732" t="str">
            <v>003306050210100-330605021.10</v>
          </cell>
        </row>
        <row r="6732">
          <cell r="D6732" t="str">
            <v>330605021.10</v>
          </cell>
        </row>
        <row r="6733">
          <cell r="B6733" t="str">
            <v>003306050210200-330605021.20</v>
          </cell>
        </row>
        <row r="6733">
          <cell r="D6733" t="str">
            <v>330605021.20</v>
          </cell>
        </row>
        <row r="6734">
          <cell r="B6734" t="str">
            <v>003306050210300-330605021.30</v>
          </cell>
        </row>
        <row r="6734">
          <cell r="D6734" t="str">
            <v>330605021.30</v>
          </cell>
        </row>
        <row r="6735">
          <cell r="B6735" t="str">
            <v>003306050220000-330605022</v>
          </cell>
        </row>
        <row r="6735">
          <cell r="D6735" t="str">
            <v>330605022</v>
          </cell>
        </row>
        <row r="6736">
          <cell r="B6736" t="str">
            <v>003306050220100-330605022.10</v>
          </cell>
        </row>
        <row r="6736">
          <cell r="D6736" t="str">
            <v>330605022.10</v>
          </cell>
        </row>
        <row r="6737">
          <cell r="B6737" t="str">
            <v>003306050230000-330605023</v>
          </cell>
        </row>
        <row r="6737">
          <cell r="D6737" t="str">
            <v>330605023</v>
          </cell>
        </row>
        <row r="6738">
          <cell r="B6738" t="str">
            <v>003306050240000-330605024</v>
          </cell>
        </row>
        <row r="6738">
          <cell r="D6738" t="str">
            <v>330605024</v>
          </cell>
        </row>
        <row r="6739">
          <cell r="B6739" t="str">
            <v>003306050250000-330605025</v>
          </cell>
        </row>
        <row r="6739">
          <cell r="D6739" t="str">
            <v>330605025</v>
          </cell>
        </row>
        <row r="6740">
          <cell r="B6740" t="str">
            <v>003306050250100-330605025.10</v>
          </cell>
        </row>
        <row r="6740">
          <cell r="D6740" t="str">
            <v>330605025.10</v>
          </cell>
        </row>
        <row r="6741">
          <cell r="B6741" t="str">
            <v>003306050260000-330605026</v>
          </cell>
        </row>
        <row r="6741">
          <cell r="D6741" t="str">
            <v>330605026</v>
          </cell>
        </row>
        <row r="6742">
          <cell r="B6742" t="str">
            <v>003306050260100-330605026.10</v>
          </cell>
        </row>
        <row r="6742">
          <cell r="D6742" t="str">
            <v>330605026.10</v>
          </cell>
        </row>
        <row r="6743">
          <cell r="B6743" t="str">
            <v>003306050270000-330605027</v>
          </cell>
        </row>
        <row r="6743">
          <cell r="D6743" t="str">
            <v>330605027</v>
          </cell>
        </row>
        <row r="6744">
          <cell r="B6744" t="str">
            <v>003306050270100-330605027.10</v>
          </cell>
        </row>
        <row r="6744">
          <cell r="D6744" t="str">
            <v>330605027.10</v>
          </cell>
        </row>
        <row r="6745">
          <cell r="B6745" t="str">
            <v>003306050270200-330605027.20</v>
          </cell>
        </row>
        <row r="6745">
          <cell r="D6745" t="str">
            <v>330605027.20</v>
          </cell>
        </row>
        <row r="6746">
          <cell r="B6746" t="str">
            <v>003306050280000-330605028</v>
          </cell>
        </row>
        <row r="6746">
          <cell r="D6746" t="str">
            <v>330605028</v>
          </cell>
        </row>
        <row r="6747">
          <cell r="B6747" t="str">
            <v>003306050280001-330605028.01</v>
          </cell>
        </row>
        <row r="6747">
          <cell r="D6747" t="str">
            <v>330605028.01</v>
          </cell>
        </row>
        <row r="6748">
          <cell r="B6748" t="str">
            <v>003306050280100-330605028.10</v>
          </cell>
        </row>
        <row r="6748">
          <cell r="D6748" t="str">
            <v>330605028.10</v>
          </cell>
        </row>
        <row r="6749">
          <cell r="B6749" t="str">
            <v>003306050280200-330605028.20</v>
          </cell>
        </row>
        <row r="6749">
          <cell r="D6749" t="str">
            <v>330605028.20</v>
          </cell>
        </row>
        <row r="6750">
          <cell r="B6750" t="str">
            <v>003306050290000-330605029</v>
          </cell>
        </row>
        <row r="6750">
          <cell r="D6750" t="str">
            <v>330605029</v>
          </cell>
        </row>
        <row r="6751">
          <cell r="B6751" t="str">
            <v>003306050290100-330605029.10</v>
          </cell>
        </row>
        <row r="6751">
          <cell r="D6751" t="str">
            <v>330605029.10</v>
          </cell>
        </row>
        <row r="6752">
          <cell r="B6752" t="str">
            <v>003306050290200-330605029.20</v>
          </cell>
        </row>
        <row r="6752">
          <cell r="D6752" t="str">
            <v>330605029.20</v>
          </cell>
        </row>
        <row r="6753">
          <cell r="B6753" t="str">
            <v>003306050300000-330605030</v>
          </cell>
        </row>
        <row r="6753">
          <cell r="D6753" t="str">
            <v>330605030</v>
          </cell>
        </row>
        <row r="6754">
          <cell r="B6754" t="str">
            <v>003306050310000-330605031</v>
          </cell>
        </row>
        <row r="6754">
          <cell r="D6754" t="str">
            <v>330605031</v>
          </cell>
        </row>
        <row r="6755">
          <cell r="B6755" t="str">
            <v>003306050310100-330605031.01</v>
          </cell>
        </row>
        <row r="6755">
          <cell r="D6755" t="str">
            <v>330605031.01</v>
          </cell>
        </row>
        <row r="6756">
          <cell r="B6756" t="str">
            <v>003306050310100-330605031.02</v>
          </cell>
        </row>
        <row r="6756">
          <cell r="D6756" t="str">
            <v>330605031.02</v>
          </cell>
        </row>
        <row r="6757">
          <cell r="B6757" t="str">
            <v>003306050320000-330605032</v>
          </cell>
        </row>
        <row r="6757">
          <cell r="D6757" t="str">
            <v>330605032</v>
          </cell>
        </row>
        <row r="6758">
          <cell r="B6758" t="str">
            <v>003306050320100-330605032.10</v>
          </cell>
        </row>
        <row r="6758">
          <cell r="D6758" t="str">
            <v>330605032.10</v>
          </cell>
        </row>
        <row r="6759">
          <cell r="B6759" t="str">
            <v>003306050320200-330605032.20</v>
          </cell>
        </row>
        <row r="6759">
          <cell r="D6759" t="str">
            <v>330605032.20</v>
          </cell>
        </row>
        <row r="6760">
          <cell r="B6760" t="str">
            <v>003306050330000-330605033</v>
          </cell>
        </row>
        <row r="6760">
          <cell r="D6760" t="str">
            <v>330605033</v>
          </cell>
        </row>
        <row r="6761">
          <cell r="B6761" t="str">
            <v>003306050330001-330605033.01</v>
          </cell>
        </row>
        <row r="6761">
          <cell r="D6761" t="str">
            <v>330605033.01</v>
          </cell>
        </row>
        <row r="6762">
          <cell r="B6762" t="str">
            <v>003306050340000-330605034</v>
          </cell>
        </row>
        <row r="6762">
          <cell r="D6762" t="str">
            <v>330605034</v>
          </cell>
        </row>
        <row r="6763">
          <cell r="B6763" t="str">
            <v>003306050350000-330605035</v>
          </cell>
        </row>
        <row r="6763">
          <cell r="D6763" t="str">
            <v>330605035</v>
          </cell>
        </row>
        <row r="6764">
          <cell r="B6764" t="str">
            <v>003306050360000-330605036</v>
          </cell>
        </row>
        <row r="6764">
          <cell r="D6764" t="str">
            <v>330605036</v>
          </cell>
        </row>
        <row r="6765">
          <cell r="B6765" t="str">
            <v/>
          </cell>
        </row>
        <row r="6765">
          <cell r="D6765" t="str">
            <v>330606</v>
          </cell>
        </row>
        <row r="6766">
          <cell r="B6766" t="str">
            <v>003306060010000-330606001</v>
          </cell>
        </row>
        <row r="6766">
          <cell r="D6766" t="str">
            <v>330606001</v>
          </cell>
        </row>
        <row r="6767">
          <cell r="B6767" t="str">
            <v>003306060010100-330606001.10</v>
          </cell>
        </row>
        <row r="6767">
          <cell r="D6767" t="str">
            <v>330606001.10</v>
          </cell>
        </row>
        <row r="6768">
          <cell r="B6768" t="str">
            <v>003306060010200-330606001.20</v>
          </cell>
        </row>
        <row r="6768">
          <cell r="D6768" t="str">
            <v>330606001.20</v>
          </cell>
        </row>
        <row r="6769">
          <cell r="B6769" t="str">
            <v>003306060010300-330606001.30</v>
          </cell>
        </row>
        <row r="6769">
          <cell r="D6769" t="str">
            <v>330606001.30</v>
          </cell>
        </row>
        <row r="6770">
          <cell r="B6770" t="str">
            <v>003306060020000-330606002</v>
          </cell>
        </row>
        <row r="6770">
          <cell r="D6770" t="str">
            <v>330606002</v>
          </cell>
        </row>
        <row r="6771">
          <cell r="B6771" t="str">
            <v>003306060030000-330606003</v>
          </cell>
        </row>
        <row r="6771">
          <cell r="D6771" t="str">
            <v>330606003</v>
          </cell>
        </row>
        <row r="6772">
          <cell r="B6772" t="str">
            <v>003306060030000-330606003.01</v>
          </cell>
        </row>
        <row r="6772">
          <cell r="D6772" t="str">
            <v>330606003.01</v>
          </cell>
        </row>
        <row r="6773">
          <cell r="B6773" t="str">
            <v>003306060040000-330606004</v>
          </cell>
        </row>
        <row r="6773">
          <cell r="D6773" t="str">
            <v>330606004</v>
          </cell>
        </row>
        <row r="6774">
          <cell r="B6774" t="str">
            <v>003306060040100-330606004.10</v>
          </cell>
        </row>
        <row r="6774">
          <cell r="D6774" t="str">
            <v>330606004.10</v>
          </cell>
        </row>
        <row r="6775">
          <cell r="B6775" t="str">
            <v>003306060040200-330606004.20</v>
          </cell>
        </row>
        <row r="6775">
          <cell r="D6775" t="str">
            <v>330606004.20</v>
          </cell>
        </row>
        <row r="6776">
          <cell r="B6776" t="str">
            <v>003306060050000-330606005</v>
          </cell>
        </row>
        <row r="6776">
          <cell r="D6776" t="str">
            <v>330606005</v>
          </cell>
        </row>
        <row r="6777">
          <cell r="B6777" t="str">
            <v>003306060060000-330606006</v>
          </cell>
        </row>
        <row r="6777">
          <cell r="D6777" t="str">
            <v>330606006</v>
          </cell>
        </row>
        <row r="6778">
          <cell r="B6778" t="str">
            <v>003306060070000-330606007</v>
          </cell>
        </row>
        <row r="6778">
          <cell r="D6778" t="str">
            <v>330606007</v>
          </cell>
        </row>
        <row r="6779">
          <cell r="B6779" t="str">
            <v>003306060080000-330606008</v>
          </cell>
        </row>
        <row r="6779">
          <cell r="D6779" t="str">
            <v>330606008</v>
          </cell>
        </row>
        <row r="6780">
          <cell r="B6780" t="str">
            <v>003306060090000-330606009</v>
          </cell>
        </row>
        <row r="6780">
          <cell r="D6780" t="str">
            <v>330606009</v>
          </cell>
        </row>
        <row r="6781">
          <cell r="B6781" t="str">
            <v>003306060090100-330606009.10</v>
          </cell>
        </row>
        <row r="6781">
          <cell r="D6781" t="str">
            <v>330606009.10</v>
          </cell>
        </row>
        <row r="6782">
          <cell r="B6782" t="str">
            <v>003306060090200-330606009.20</v>
          </cell>
        </row>
        <row r="6782">
          <cell r="D6782" t="str">
            <v>330606009.20</v>
          </cell>
        </row>
        <row r="6783">
          <cell r="B6783" t="str">
            <v>003306060090300-330606009.30</v>
          </cell>
        </row>
        <row r="6783">
          <cell r="D6783" t="str">
            <v>330606009.30</v>
          </cell>
        </row>
        <row r="6784">
          <cell r="B6784" t="str">
            <v>003306060090400-330606009.40</v>
          </cell>
        </row>
        <row r="6784">
          <cell r="D6784" t="str">
            <v>330606009.40</v>
          </cell>
        </row>
        <row r="6785">
          <cell r="B6785" t="str">
            <v>003306060090500-330606009.50</v>
          </cell>
        </row>
        <row r="6785">
          <cell r="D6785" t="str">
            <v>330606009.50</v>
          </cell>
        </row>
        <row r="6786">
          <cell r="B6786" t="str">
            <v>003306060100000-330606010</v>
          </cell>
        </row>
        <row r="6786">
          <cell r="D6786" t="str">
            <v>330606010</v>
          </cell>
        </row>
        <row r="6787">
          <cell r="B6787" t="str">
            <v>003306060100100-330606010.10</v>
          </cell>
        </row>
        <row r="6787">
          <cell r="D6787" t="str">
            <v>330606010.10</v>
          </cell>
        </row>
        <row r="6788">
          <cell r="B6788" t="str">
            <v>003306060100200-330606010.20</v>
          </cell>
        </row>
        <row r="6788">
          <cell r="D6788" t="str">
            <v>330606010.20</v>
          </cell>
        </row>
        <row r="6789">
          <cell r="B6789" t="str">
            <v>003306060100000-330606010.30</v>
          </cell>
        </row>
        <row r="6789">
          <cell r="D6789" t="str">
            <v>330606010.30</v>
          </cell>
        </row>
        <row r="6790">
          <cell r="B6790" t="str">
            <v>003306060110000-330606011</v>
          </cell>
        </row>
        <row r="6790">
          <cell r="D6790" t="str">
            <v>330606011</v>
          </cell>
        </row>
        <row r="6791">
          <cell r="B6791" t="str">
            <v>003306060110001-330606011.01</v>
          </cell>
        </row>
        <row r="6791">
          <cell r="D6791" t="str">
            <v>330606011.01</v>
          </cell>
        </row>
        <row r="6792">
          <cell r="B6792" t="str">
            <v>003306060110200-330606011.02</v>
          </cell>
        </row>
        <row r="6792">
          <cell r="D6792" t="str">
            <v>330606011.02</v>
          </cell>
        </row>
        <row r="6793">
          <cell r="B6793" t="str">
            <v>003306060110000-330606011.10</v>
          </cell>
        </row>
        <row r="6793">
          <cell r="D6793" t="str">
            <v>330606011.10</v>
          </cell>
        </row>
        <row r="6794">
          <cell r="B6794" t="str">
            <v>003306060110300-330606011.20</v>
          </cell>
        </row>
        <row r="6794">
          <cell r="D6794" t="str">
            <v>330606011.20</v>
          </cell>
        </row>
        <row r="6795">
          <cell r="B6795" t="str">
            <v>003306060120000-330606012</v>
          </cell>
        </row>
        <row r="6795">
          <cell r="D6795" t="str">
            <v>330606012</v>
          </cell>
        </row>
        <row r="6796">
          <cell r="B6796" t="str">
            <v>003306060120001-330606012.01</v>
          </cell>
        </row>
        <row r="6796">
          <cell r="D6796" t="str">
            <v>330606012.01</v>
          </cell>
        </row>
        <row r="6797">
          <cell r="B6797" t="str">
            <v>003306060120200-330606012.02</v>
          </cell>
        </row>
        <row r="6797">
          <cell r="D6797" t="str">
            <v>330606012.02</v>
          </cell>
        </row>
        <row r="6798">
          <cell r="B6798" t="str">
            <v>003306060120300-330606012.10</v>
          </cell>
        </row>
        <row r="6798">
          <cell r="D6798" t="str">
            <v>330606012.10</v>
          </cell>
        </row>
        <row r="6799">
          <cell r="B6799" t="str">
            <v>003306060130000-330606013</v>
          </cell>
        </row>
        <row r="6799">
          <cell r="D6799" t="str">
            <v>330606013</v>
          </cell>
        </row>
        <row r="6800">
          <cell r="B6800" t="str">
            <v>003306060140000-330606014</v>
          </cell>
        </row>
        <row r="6800">
          <cell r="D6800" t="str">
            <v>330606014</v>
          </cell>
        </row>
        <row r="6801">
          <cell r="B6801" t="str">
            <v>003306060140100-330606014.10</v>
          </cell>
        </row>
        <row r="6801">
          <cell r="D6801" t="str">
            <v>330606014.10</v>
          </cell>
        </row>
        <row r="6802">
          <cell r="B6802" t="str">
            <v>003306060140200-330606014.20</v>
          </cell>
        </row>
        <row r="6802">
          <cell r="D6802" t="str">
            <v>330606014.20</v>
          </cell>
        </row>
        <row r="6803">
          <cell r="B6803" t="str">
            <v>003306060140300-330606014.30</v>
          </cell>
        </row>
        <row r="6803">
          <cell r="D6803" t="str">
            <v>330606014.30</v>
          </cell>
        </row>
        <row r="6804">
          <cell r="B6804" t="str">
            <v>003306060150000-330606015</v>
          </cell>
        </row>
        <row r="6804">
          <cell r="D6804" t="str">
            <v>330606015</v>
          </cell>
        </row>
        <row r="6805">
          <cell r="B6805" t="str">
            <v>003306060150100-330606015.10</v>
          </cell>
        </row>
        <row r="6805">
          <cell r="D6805" t="str">
            <v>330606015.10</v>
          </cell>
        </row>
        <row r="6806">
          <cell r="B6806" t="str">
            <v>003306060150200-330606015.20</v>
          </cell>
        </row>
        <row r="6806">
          <cell r="D6806" t="str">
            <v>330606015.20</v>
          </cell>
        </row>
        <row r="6807">
          <cell r="B6807" t="str">
            <v>003306060160000-330606016</v>
          </cell>
        </row>
        <row r="6807">
          <cell r="D6807" t="str">
            <v>330606016</v>
          </cell>
        </row>
        <row r="6808">
          <cell r="B6808" t="str">
            <v>003306060160001-330606016.01</v>
          </cell>
        </row>
        <row r="6808">
          <cell r="D6808" t="str">
            <v>330606016.01</v>
          </cell>
        </row>
        <row r="6809">
          <cell r="B6809" t="str">
            <v>003306060160100-330606016.10</v>
          </cell>
        </row>
        <row r="6809">
          <cell r="D6809" t="str">
            <v>330606016.10</v>
          </cell>
        </row>
        <row r="6810">
          <cell r="B6810" t="str">
            <v>003306060160200-330606016.20</v>
          </cell>
        </row>
        <row r="6810">
          <cell r="D6810" t="str">
            <v>330606016.20</v>
          </cell>
        </row>
        <row r="6811">
          <cell r="B6811" t="str">
            <v>003306060170000-330606017</v>
          </cell>
        </row>
        <row r="6811">
          <cell r="D6811" t="str">
            <v>330606017</v>
          </cell>
        </row>
        <row r="6812">
          <cell r="B6812" t="str">
            <v>003306060170001-330606017.01</v>
          </cell>
        </row>
        <row r="6812">
          <cell r="D6812" t="str">
            <v>330606017.01</v>
          </cell>
        </row>
        <row r="6813">
          <cell r="B6813" t="str">
            <v>003306060170100-330606017.10</v>
          </cell>
        </row>
        <row r="6813">
          <cell r="D6813" t="str">
            <v>330606017.10</v>
          </cell>
        </row>
        <row r="6814">
          <cell r="B6814" t="str">
            <v>003306060170200-330606017.20</v>
          </cell>
        </row>
        <row r="6814">
          <cell r="D6814" t="str">
            <v>330606017.20</v>
          </cell>
        </row>
        <row r="6815">
          <cell r="B6815" t="str">
            <v>003306060180000-330606018</v>
          </cell>
        </row>
        <row r="6815">
          <cell r="D6815" t="str">
            <v>330606018</v>
          </cell>
        </row>
        <row r="6816">
          <cell r="B6816" t="str">
            <v>003306060180001-330606018.01</v>
          </cell>
        </row>
        <row r="6816">
          <cell r="D6816" t="str">
            <v>330606018.01</v>
          </cell>
        </row>
        <row r="6817">
          <cell r="B6817" t="str">
            <v>003306060180100-330606018.10</v>
          </cell>
        </row>
        <row r="6817">
          <cell r="D6817" t="str">
            <v>330606018.10</v>
          </cell>
        </row>
        <row r="6818">
          <cell r="B6818" t="str">
            <v>003306060180200-330606018.20</v>
          </cell>
        </row>
        <row r="6818">
          <cell r="D6818" t="str">
            <v>330606018.20</v>
          </cell>
        </row>
        <row r="6819">
          <cell r="B6819" t="str">
            <v>003306060180300-330606018.30</v>
          </cell>
        </row>
        <row r="6819">
          <cell r="D6819" t="str">
            <v>330606018.30</v>
          </cell>
        </row>
        <row r="6820">
          <cell r="B6820" t="str">
            <v>003306060190000-330606019</v>
          </cell>
        </row>
        <row r="6820">
          <cell r="D6820" t="str">
            <v>330606019</v>
          </cell>
        </row>
        <row r="6821">
          <cell r="B6821" t="str">
            <v>003306060190001-330606019.01</v>
          </cell>
        </row>
        <row r="6821">
          <cell r="D6821" t="str">
            <v>330606019.01</v>
          </cell>
        </row>
        <row r="6822">
          <cell r="B6822" t="str">
            <v>003306060190100-330606019.10</v>
          </cell>
        </row>
        <row r="6822">
          <cell r="D6822" t="str">
            <v>330606019.10</v>
          </cell>
        </row>
        <row r="6823">
          <cell r="B6823" t="str">
            <v>003306060190200-330606019.20</v>
          </cell>
        </row>
        <row r="6823">
          <cell r="D6823" t="str">
            <v>330606019.20</v>
          </cell>
        </row>
        <row r="6824">
          <cell r="B6824" t="str">
            <v>003306060200000-330606020</v>
          </cell>
        </row>
        <row r="6824">
          <cell r="D6824" t="str">
            <v>330606020</v>
          </cell>
        </row>
        <row r="6825">
          <cell r="B6825" t="str">
            <v>003306060200001-330606020.01</v>
          </cell>
        </row>
        <row r="6825">
          <cell r="D6825" t="str">
            <v>330606020.01</v>
          </cell>
        </row>
        <row r="6826">
          <cell r="B6826" t="str">
            <v>003306060200100-330606020.10</v>
          </cell>
        </row>
        <row r="6826">
          <cell r="D6826" t="str">
            <v>330606020.10</v>
          </cell>
        </row>
        <row r="6827">
          <cell r="B6827" t="str">
            <v>003306060200200-330606020.20</v>
          </cell>
        </row>
        <row r="6827">
          <cell r="D6827" t="str">
            <v>330606020.20</v>
          </cell>
        </row>
        <row r="6828">
          <cell r="B6828" t="str">
            <v>003306060210000-330606021</v>
          </cell>
        </row>
        <row r="6828">
          <cell r="D6828" t="str">
            <v>330606021</v>
          </cell>
        </row>
        <row r="6829">
          <cell r="B6829" t="str">
            <v>003306060220000-330606022</v>
          </cell>
        </row>
        <row r="6829">
          <cell r="D6829" t="str">
            <v>330606022</v>
          </cell>
        </row>
        <row r="6830">
          <cell r="B6830" t="str">
            <v>003306060230000-330606023</v>
          </cell>
        </row>
        <row r="6830">
          <cell r="D6830" t="str">
            <v>330606023</v>
          </cell>
        </row>
        <row r="6831">
          <cell r="B6831" t="str">
            <v>003306060240000-330606024</v>
          </cell>
        </row>
        <row r="6831">
          <cell r="D6831" t="str">
            <v>330606024</v>
          </cell>
        </row>
        <row r="6832">
          <cell r="B6832" t="str">
            <v>003306060240000-330606024.01</v>
          </cell>
        </row>
        <row r="6832">
          <cell r="D6832" t="str">
            <v>330606024.01</v>
          </cell>
        </row>
        <row r="6833">
          <cell r="B6833" t="str">
            <v>003306060240100-330606024.10</v>
          </cell>
        </row>
        <row r="6833">
          <cell r="D6833" t="str">
            <v>330606024.10</v>
          </cell>
        </row>
        <row r="6834">
          <cell r="B6834" t="str">
            <v>003306060240200-330606024.20</v>
          </cell>
        </row>
        <row r="6834">
          <cell r="D6834" t="str">
            <v>330606024.20</v>
          </cell>
        </row>
        <row r="6835">
          <cell r="B6835" t="str">
            <v>003306060240300-330606024.30</v>
          </cell>
        </row>
        <row r="6835">
          <cell r="D6835" t="str">
            <v>330606024.30</v>
          </cell>
        </row>
        <row r="6836">
          <cell r="B6836" t="str">
            <v>003306060250000-330606025</v>
          </cell>
        </row>
        <row r="6836">
          <cell r="D6836" t="str">
            <v>330606025</v>
          </cell>
        </row>
        <row r="6837">
          <cell r="B6837" t="str">
            <v>003306060250100-330606025.10</v>
          </cell>
        </row>
        <row r="6837">
          <cell r="D6837" t="str">
            <v>330606025.10</v>
          </cell>
        </row>
        <row r="6838">
          <cell r="B6838" t="str">
            <v>003306060250200-330606025.20</v>
          </cell>
        </row>
        <row r="6838">
          <cell r="D6838" t="str">
            <v>330606025.20</v>
          </cell>
        </row>
        <row r="6839">
          <cell r="B6839" t="str">
            <v>003306060260000-330606026</v>
          </cell>
        </row>
        <row r="6839">
          <cell r="D6839" t="str">
            <v>330606026</v>
          </cell>
        </row>
        <row r="6840">
          <cell r="B6840" t="str">
            <v>003306060270000-330606027</v>
          </cell>
        </row>
        <row r="6840">
          <cell r="D6840" t="str">
            <v>330606027</v>
          </cell>
        </row>
        <row r="6841">
          <cell r="B6841" t="str">
            <v>003306060270100-330606027.10</v>
          </cell>
        </row>
        <row r="6841">
          <cell r="D6841" t="str">
            <v>330606027.10</v>
          </cell>
        </row>
        <row r="6842">
          <cell r="B6842" t="str">
            <v>003306060280000-330606028</v>
          </cell>
        </row>
        <row r="6842">
          <cell r="D6842" t="str">
            <v>330606028</v>
          </cell>
        </row>
        <row r="6843">
          <cell r="B6843" t="str">
            <v>003306060280100-330606028.10</v>
          </cell>
        </row>
        <row r="6843">
          <cell r="D6843" t="str">
            <v>330606028.10</v>
          </cell>
        </row>
        <row r="6844">
          <cell r="B6844" t="str">
            <v>003306060280300-330606028.20</v>
          </cell>
        </row>
        <row r="6844">
          <cell r="D6844" t="str">
            <v>330606028.20</v>
          </cell>
        </row>
        <row r="6845">
          <cell r="B6845" t="str">
            <v>003306060280400-330606028.30</v>
          </cell>
        </row>
        <row r="6845">
          <cell r="D6845" t="str">
            <v>330606028.30</v>
          </cell>
        </row>
        <row r="6846">
          <cell r="B6846" t="str">
            <v>003306060280500-330606028.40</v>
          </cell>
        </row>
        <row r="6846">
          <cell r="D6846" t="str">
            <v>330606028.40</v>
          </cell>
        </row>
        <row r="6847">
          <cell r="B6847" t="str">
            <v>003306060280200-330606028.50</v>
          </cell>
        </row>
        <row r="6847">
          <cell r="D6847" t="str">
            <v>330606028.50</v>
          </cell>
        </row>
        <row r="6848">
          <cell r="B6848" t="str">
            <v>003306060290000-330606029</v>
          </cell>
        </row>
        <row r="6848">
          <cell r="D6848" t="str">
            <v>330606029</v>
          </cell>
        </row>
        <row r="6849">
          <cell r="B6849" t="str">
            <v>003306060290100-330606029.10</v>
          </cell>
        </row>
        <row r="6849">
          <cell r="D6849" t="str">
            <v>330606029.10</v>
          </cell>
        </row>
        <row r="6850">
          <cell r="B6850" t="str">
            <v>003306060290200-330606029.20</v>
          </cell>
        </row>
        <row r="6850">
          <cell r="D6850" t="str">
            <v>330606029.20</v>
          </cell>
        </row>
        <row r="6851">
          <cell r="B6851" t="str">
            <v>003306060290300-330606029.30</v>
          </cell>
        </row>
        <row r="6851">
          <cell r="D6851" t="str">
            <v>330606029.30</v>
          </cell>
        </row>
        <row r="6852">
          <cell r="B6852" t="str">
            <v>003306060290400-330606029.40</v>
          </cell>
        </row>
        <row r="6852">
          <cell r="D6852" t="str">
            <v>330606029.40</v>
          </cell>
        </row>
        <row r="6853">
          <cell r="B6853" t="str">
            <v>003306060300000-330606030</v>
          </cell>
        </row>
        <row r="6853">
          <cell r="D6853" t="str">
            <v>330606030</v>
          </cell>
        </row>
        <row r="6854">
          <cell r="B6854" t="str">
            <v>003306060300000-330606030.01</v>
          </cell>
        </row>
        <row r="6854">
          <cell r="D6854" t="str">
            <v>330606030.01</v>
          </cell>
        </row>
        <row r="6855">
          <cell r="B6855" t="str">
            <v>003306060310000-330606031</v>
          </cell>
        </row>
        <row r="6855">
          <cell r="D6855" t="str">
            <v>330606031</v>
          </cell>
        </row>
        <row r="6856">
          <cell r="B6856" t="str">
            <v>003306060320000-330606032</v>
          </cell>
        </row>
        <row r="6856">
          <cell r="D6856" t="str">
            <v>330606032</v>
          </cell>
        </row>
        <row r="6857">
          <cell r="B6857" t="str">
            <v>003306060330000-330606033</v>
          </cell>
        </row>
        <row r="6857">
          <cell r="D6857" t="str">
            <v>330606033</v>
          </cell>
        </row>
        <row r="6858">
          <cell r="B6858" t="str">
            <v>003306060340000-330606034</v>
          </cell>
        </row>
        <row r="6858">
          <cell r="D6858" t="str">
            <v>330606034</v>
          </cell>
        </row>
        <row r="6859">
          <cell r="B6859" t="str">
            <v>003306060350000-330606035</v>
          </cell>
        </row>
        <row r="6859">
          <cell r="D6859" t="str">
            <v>330606035</v>
          </cell>
        </row>
        <row r="6860">
          <cell r="B6860" t="str">
            <v>003306060360000-330606036</v>
          </cell>
        </row>
        <row r="6860">
          <cell r="D6860" t="str">
            <v>330606036</v>
          </cell>
        </row>
        <row r="6861">
          <cell r="B6861" t="str">
            <v>003306060370000-330606037</v>
          </cell>
        </row>
        <row r="6861">
          <cell r="D6861" t="str">
            <v>330606037</v>
          </cell>
        </row>
        <row r="6862">
          <cell r="B6862" t="str">
            <v>003306060380000-330606038</v>
          </cell>
        </row>
        <row r="6862">
          <cell r="D6862" t="str">
            <v>330606038</v>
          </cell>
        </row>
        <row r="6863">
          <cell r="B6863" t="str">
            <v>003306060390000-330606039</v>
          </cell>
        </row>
        <row r="6863">
          <cell r="D6863" t="str">
            <v>330606039</v>
          </cell>
        </row>
        <row r="6864">
          <cell r="B6864" t="str">
            <v>003306060400000-330606040</v>
          </cell>
        </row>
        <row r="6864">
          <cell r="D6864" t="str">
            <v>330606040</v>
          </cell>
        </row>
        <row r="6865">
          <cell r="B6865" t="str">
            <v>003306060410000-330606041</v>
          </cell>
        </row>
        <row r="6865">
          <cell r="D6865" t="str">
            <v>330606041</v>
          </cell>
        </row>
        <row r="6866">
          <cell r="B6866" t="str">
            <v>003306060420000-330606042</v>
          </cell>
        </row>
        <row r="6866">
          <cell r="D6866" t="str">
            <v>330606042</v>
          </cell>
        </row>
        <row r="6867">
          <cell r="B6867" t="str">
            <v/>
          </cell>
        </row>
        <row r="6867">
          <cell r="D6867" t="str">
            <v>330607</v>
          </cell>
        </row>
        <row r="6868">
          <cell r="B6868" t="str">
            <v>003306070010000-330607001</v>
          </cell>
        </row>
        <row r="6868">
          <cell r="D6868" t="str">
            <v>330607001</v>
          </cell>
        </row>
        <row r="6869">
          <cell r="B6869" t="str">
            <v>003306070010100-330607001.10</v>
          </cell>
        </row>
        <row r="6869">
          <cell r="D6869" t="str">
            <v>330607001.10</v>
          </cell>
        </row>
        <row r="6870">
          <cell r="B6870" t="str">
            <v>003306070010200-330607001.20</v>
          </cell>
        </row>
        <row r="6870">
          <cell r="D6870" t="str">
            <v>330607001.20</v>
          </cell>
        </row>
        <row r="6871">
          <cell r="B6871" t="str">
            <v>003306070010300-330607001.30</v>
          </cell>
        </row>
        <row r="6871">
          <cell r="D6871" t="str">
            <v>330607001.30</v>
          </cell>
        </row>
        <row r="6872">
          <cell r="B6872" t="str">
            <v>003306070020000-330607002</v>
          </cell>
        </row>
        <row r="6872">
          <cell r="D6872" t="str">
            <v>330607002</v>
          </cell>
        </row>
        <row r="6873">
          <cell r="B6873" t="str">
            <v>003306070020100-330607002.10</v>
          </cell>
        </row>
        <row r="6873">
          <cell r="D6873" t="str">
            <v>330607002.10</v>
          </cell>
        </row>
        <row r="6874">
          <cell r="B6874" t="str">
            <v>003306070020200-330607002.20</v>
          </cell>
        </row>
        <row r="6874">
          <cell r="D6874" t="str">
            <v>330607002.20</v>
          </cell>
        </row>
        <row r="6875">
          <cell r="B6875" t="str">
            <v>003306070020300-330607002.30</v>
          </cell>
        </row>
        <row r="6875">
          <cell r="D6875" t="str">
            <v>330607002.30</v>
          </cell>
        </row>
        <row r="6876">
          <cell r="B6876" t="str">
            <v>003306070030000-330607003</v>
          </cell>
        </row>
        <row r="6876">
          <cell r="D6876" t="str">
            <v>330607003</v>
          </cell>
        </row>
        <row r="6877">
          <cell r="B6877" t="str">
            <v>003306070030100-330607003.10</v>
          </cell>
        </row>
        <row r="6877">
          <cell r="D6877" t="str">
            <v>330607003.10</v>
          </cell>
        </row>
        <row r="6878">
          <cell r="B6878" t="str">
            <v>003306070030200-330607003.20</v>
          </cell>
        </row>
        <row r="6878">
          <cell r="D6878" t="str">
            <v>330607003.20</v>
          </cell>
        </row>
        <row r="6879">
          <cell r="B6879" t="str">
            <v>003306070030300-330607003.30</v>
          </cell>
        </row>
        <row r="6879">
          <cell r="D6879" t="str">
            <v>330607003.30</v>
          </cell>
        </row>
        <row r="6880">
          <cell r="B6880" t="str">
            <v>003306070040000-330607004</v>
          </cell>
        </row>
        <row r="6880">
          <cell r="D6880" t="str">
            <v>330607004</v>
          </cell>
        </row>
        <row r="6881">
          <cell r="B6881" t="str">
            <v>003306070040100-330607004.10</v>
          </cell>
        </row>
        <row r="6881">
          <cell r="D6881" t="str">
            <v>330607004.10</v>
          </cell>
        </row>
        <row r="6882">
          <cell r="B6882" t="str">
            <v>003306070040200-330607004.20</v>
          </cell>
        </row>
        <row r="6882">
          <cell r="D6882" t="str">
            <v>330607004.20</v>
          </cell>
        </row>
        <row r="6883">
          <cell r="B6883" t="str">
            <v>003306070040300-330607004.30</v>
          </cell>
        </row>
        <row r="6883">
          <cell r="D6883" t="str">
            <v>330607004.30</v>
          </cell>
        </row>
        <row r="6884">
          <cell r="B6884" t="str">
            <v>003306070040400-330607004.40</v>
          </cell>
        </row>
        <row r="6884">
          <cell r="D6884" t="str">
            <v>330607004.40</v>
          </cell>
        </row>
        <row r="6885">
          <cell r="B6885" t="str">
            <v>003306070050000-330607005</v>
          </cell>
        </row>
        <row r="6885">
          <cell r="D6885" t="str">
            <v>330607005</v>
          </cell>
        </row>
        <row r="6886">
          <cell r="B6886" t="str">
            <v>003306070050100-330607005.10</v>
          </cell>
        </row>
        <row r="6886">
          <cell r="D6886" t="str">
            <v>330607005.10</v>
          </cell>
        </row>
        <row r="6887">
          <cell r="B6887" t="str">
            <v>003306070050200-330607005.20</v>
          </cell>
        </row>
        <row r="6887">
          <cell r="D6887" t="str">
            <v>330607005.20</v>
          </cell>
        </row>
        <row r="6888">
          <cell r="B6888" t="str">
            <v>003306070050300-330607005.30</v>
          </cell>
        </row>
        <row r="6888">
          <cell r="D6888" t="str">
            <v>330607005.30</v>
          </cell>
        </row>
        <row r="6889">
          <cell r="B6889" t="str">
            <v>003306070050400-330607005.40</v>
          </cell>
        </row>
        <row r="6889">
          <cell r="D6889" t="str">
            <v>330607005.40</v>
          </cell>
        </row>
        <row r="6890">
          <cell r="B6890" t="str">
            <v>003306070050500-330607005.50</v>
          </cell>
        </row>
        <row r="6890">
          <cell r="D6890" t="str">
            <v>330607005.50</v>
          </cell>
        </row>
        <row r="6891">
          <cell r="B6891" t="str">
            <v>003306070050600-330607005.60</v>
          </cell>
        </row>
        <row r="6891">
          <cell r="D6891" t="str">
            <v>330607005.60</v>
          </cell>
        </row>
        <row r="6892">
          <cell r="B6892" t="str">
            <v>003306070060000-330607006</v>
          </cell>
        </row>
        <row r="6892">
          <cell r="D6892" t="str">
            <v>330607006</v>
          </cell>
        </row>
        <row r="6893">
          <cell r="B6893" t="str">
            <v>003306070060100-330607006.10</v>
          </cell>
        </row>
        <row r="6893">
          <cell r="D6893" t="str">
            <v>330607006.10</v>
          </cell>
        </row>
        <row r="6894">
          <cell r="B6894" t="str">
            <v>003306070060200-330607006.20</v>
          </cell>
        </row>
        <row r="6894">
          <cell r="D6894" t="str">
            <v>330607006.20</v>
          </cell>
        </row>
        <row r="6895">
          <cell r="B6895" t="str">
            <v>003306070060300-330607006.30</v>
          </cell>
        </row>
        <row r="6895">
          <cell r="D6895" t="str">
            <v>330607006.30</v>
          </cell>
        </row>
        <row r="6896">
          <cell r="B6896" t="str">
            <v>003306070070000-330607007</v>
          </cell>
        </row>
        <row r="6896">
          <cell r="D6896" t="str">
            <v>330607007</v>
          </cell>
        </row>
        <row r="6897">
          <cell r="B6897" t="str">
            <v>003306070070100-330607007.10</v>
          </cell>
        </row>
        <row r="6897">
          <cell r="D6897" t="str">
            <v>330607007.10</v>
          </cell>
        </row>
        <row r="6898">
          <cell r="B6898" t="str">
            <v>003306070070200-330607007.20</v>
          </cell>
        </row>
        <row r="6898">
          <cell r="D6898" t="str">
            <v>330607007.20</v>
          </cell>
        </row>
        <row r="6899">
          <cell r="B6899" t="str">
            <v>003306070070300-330607007.30</v>
          </cell>
        </row>
        <row r="6899">
          <cell r="D6899" t="str">
            <v>330607007.30</v>
          </cell>
        </row>
        <row r="6900">
          <cell r="B6900" t="str">
            <v>003306070080000-330607008</v>
          </cell>
        </row>
        <row r="6900">
          <cell r="D6900" t="str">
            <v>330607008</v>
          </cell>
        </row>
        <row r="6901">
          <cell r="B6901" t="str">
            <v>003306070090000-330607009</v>
          </cell>
        </row>
        <row r="6901">
          <cell r="D6901" t="str">
            <v>330607009</v>
          </cell>
        </row>
        <row r="6902">
          <cell r="B6902" t="str">
            <v>003306070100000-330607010</v>
          </cell>
        </row>
        <row r="6902">
          <cell r="D6902" t="str">
            <v>330607010</v>
          </cell>
        </row>
        <row r="6903">
          <cell r="B6903" t="str">
            <v>003306070100100-330607010.10</v>
          </cell>
        </row>
        <row r="6903">
          <cell r="D6903" t="str">
            <v>330607010.10</v>
          </cell>
        </row>
        <row r="6904">
          <cell r="B6904" t="str">
            <v>003306070100200-330607010.20</v>
          </cell>
        </row>
        <row r="6904">
          <cell r="D6904" t="str">
            <v>330607010.20</v>
          </cell>
        </row>
        <row r="6905">
          <cell r="B6905" t="str">
            <v>003306070100300-330607010.30</v>
          </cell>
        </row>
        <row r="6905">
          <cell r="D6905" t="str">
            <v>330607010.30</v>
          </cell>
        </row>
        <row r="6906">
          <cell r="B6906" t="str">
            <v>003306070110000-330607011</v>
          </cell>
        </row>
        <row r="6906">
          <cell r="D6906" t="str">
            <v>330607011</v>
          </cell>
        </row>
        <row r="6907">
          <cell r="B6907" t="str">
            <v>003306070110100-330607011.10</v>
          </cell>
        </row>
        <row r="6907">
          <cell r="D6907" t="str">
            <v>330607011.10</v>
          </cell>
        </row>
        <row r="6908">
          <cell r="B6908" t="str">
            <v>003306070110200-330607011.20</v>
          </cell>
        </row>
        <row r="6908">
          <cell r="D6908" t="str">
            <v>330607011.20</v>
          </cell>
        </row>
        <row r="6909">
          <cell r="B6909" t="str">
            <v>003306070110300-330607011.30</v>
          </cell>
        </row>
        <row r="6909">
          <cell r="D6909" t="str">
            <v>330607011.30</v>
          </cell>
        </row>
        <row r="6910">
          <cell r="B6910" t="str">
            <v>003306070120000-330607012</v>
          </cell>
        </row>
        <row r="6910">
          <cell r="D6910" t="str">
            <v>330607012</v>
          </cell>
        </row>
        <row r="6911">
          <cell r="B6911" t="str">
            <v>003306070120100-330607012.10</v>
          </cell>
        </row>
        <row r="6911">
          <cell r="D6911" t="str">
            <v>330607012.10</v>
          </cell>
        </row>
        <row r="6912">
          <cell r="B6912" t="str">
            <v>003306070120200-330607012.20</v>
          </cell>
        </row>
        <row r="6912">
          <cell r="D6912" t="str">
            <v>330607012.20</v>
          </cell>
        </row>
        <row r="6913">
          <cell r="B6913" t="str">
            <v>003306070120300-330607012.30</v>
          </cell>
        </row>
        <row r="6913">
          <cell r="D6913" t="str">
            <v>330607012.30</v>
          </cell>
        </row>
        <row r="6914">
          <cell r="B6914" t="str">
            <v>003306070120400-330607012.40</v>
          </cell>
        </row>
        <row r="6914">
          <cell r="D6914" t="str">
            <v>330607012.40</v>
          </cell>
        </row>
        <row r="6915">
          <cell r="B6915" t="str">
            <v>003306070120500-330607012.50</v>
          </cell>
        </row>
        <row r="6915">
          <cell r="D6915" t="str">
            <v>330607012.50</v>
          </cell>
        </row>
        <row r="6916">
          <cell r="B6916" t="str">
            <v>003306070130000-330607013</v>
          </cell>
        </row>
        <row r="6916">
          <cell r="D6916" t="str">
            <v>330607013</v>
          </cell>
        </row>
        <row r="6917">
          <cell r="B6917" t="str">
            <v>003306070130100-330607013.10</v>
          </cell>
        </row>
        <row r="6917">
          <cell r="D6917" t="str">
            <v>330607013.10</v>
          </cell>
        </row>
        <row r="6918">
          <cell r="B6918" t="str">
            <v>003306070130200-330607013.20</v>
          </cell>
        </row>
        <row r="6918">
          <cell r="D6918" t="str">
            <v>330607013.20</v>
          </cell>
        </row>
        <row r="6919">
          <cell r="B6919" t="str">
            <v>003306070140000-330607014</v>
          </cell>
        </row>
        <row r="6919">
          <cell r="D6919" t="str">
            <v>330607014</v>
          </cell>
        </row>
        <row r="6920">
          <cell r="B6920" t="str">
            <v>003306070140100-330607014.10</v>
          </cell>
        </row>
        <row r="6920">
          <cell r="D6920" t="str">
            <v>330607014.10</v>
          </cell>
        </row>
        <row r="6921">
          <cell r="B6921" t="str">
            <v>003306070140200-330607014.20</v>
          </cell>
        </row>
        <row r="6921">
          <cell r="D6921" t="str">
            <v>330607014.20</v>
          </cell>
        </row>
        <row r="6922">
          <cell r="B6922" t="str">
            <v>003306070140300-330607014.30</v>
          </cell>
        </row>
        <row r="6922">
          <cell r="D6922" t="str">
            <v>330607014.30</v>
          </cell>
        </row>
        <row r="6923">
          <cell r="B6923" t="str">
            <v>003306070140400-330607014.40</v>
          </cell>
        </row>
        <row r="6923">
          <cell r="D6923" t="str">
            <v>330607014.40</v>
          </cell>
        </row>
        <row r="6924">
          <cell r="B6924" t="str">
            <v>003306070150000-330607015</v>
          </cell>
        </row>
        <row r="6924">
          <cell r="D6924" t="str">
            <v>330607015</v>
          </cell>
        </row>
        <row r="6925">
          <cell r="B6925" t="str">
            <v>003306070150100-330607015.10</v>
          </cell>
        </row>
        <row r="6925">
          <cell r="D6925" t="str">
            <v>330607015.10</v>
          </cell>
        </row>
        <row r="6926">
          <cell r="B6926" t="str">
            <v>003306070150200-330607015.20</v>
          </cell>
        </row>
        <row r="6926">
          <cell r="D6926" t="str">
            <v>330607015.20</v>
          </cell>
        </row>
        <row r="6927">
          <cell r="B6927" t="str">
            <v>003306070150300-330607015.30</v>
          </cell>
        </row>
        <row r="6927">
          <cell r="D6927" t="str">
            <v>330607015.30</v>
          </cell>
        </row>
        <row r="6928">
          <cell r="B6928" t="str">
            <v>003306070160000-330607016</v>
          </cell>
        </row>
        <row r="6928">
          <cell r="D6928" t="str">
            <v>330607016</v>
          </cell>
        </row>
        <row r="6929">
          <cell r="B6929" t="str">
            <v>003306070160100-330607016.10</v>
          </cell>
        </row>
        <row r="6929">
          <cell r="D6929" t="str">
            <v>330607016.10</v>
          </cell>
        </row>
        <row r="6930">
          <cell r="B6930" t="str">
            <v>003306070170000-330607017</v>
          </cell>
        </row>
        <row r="6930">
          <cell r="D6930" t="str">
            <v>330607017</v>
          </cell>
        </row>
        <row r="6931">
          <cell r="B6931" t="str">
            <v>003306070170100-330607017.10</v>
          </cell>
        </row>
        <row r="6931">
          <cell r="D6931" t="str">
            <v>330607017.10</v>
          </cell>
        </row>
        <row r="6932">
          <cell r="B6932" t="str">
            <v>003306070170200-330607017.20</v>
          </cell>
        </row>
        <row r="6932">
          <cell r="D6932" t="str">
            <v>330607017.20</v>
          </cell>
        </row>
        <row r="6933">
          <cell r="B6933" t="str">
            <v>003306070170300-330607017.30</v>
          </cell>
        </row>
        <row r="6933">
          <cell r="D6933" t="str">
            <v>330607017.30</v>
          </cell>
        </row>
        <row r="6934">
          <cell r="B6934" t="str">
            <v>003306070170400-330607017.40</v>
          </cell>
        </row>
        <row r="6934">
          <cell r="D6934" t="str">
            <v>330607017.40</v>
          </cell>
        </row>
        <row r="6935">
          <cell r="B6935" t="str">
            <v/>
          </cell>
        </row>
        <row r="6935">
          <cell r="D6935" t="str">
            <v>330608</v>
          </cell>
        </row>
        <row r="6936">
          <cell r="B6936" t="str">
            <v>003306080010000-330608001</v>
          </cell>
        </row>
        <row r="6936">
          <cell r="D6936" t="str">
            <v>330608001</v>
          </cell>
        </row>
        <row r="6937">
          <cell r="B6937" t="str">
            <v>003306080010100-330608001.10</v>
          </cell>
        </row>
        <row r="6937">
          <cell r="D6937" t="str">
            <v>330608001.10</v>
          </cell>
        </row>
        <row r="6938">
          <cell r="B6938" t="str">
            <v>003306080010200-330608001.20</v>
          </cell>
        </row>
        <row r="6938">
          <cell r="D6938" t="str">
            <v>330608001.20</v>
          </cell>
        </row>
        <row r="6939">
          <cell r="B6939" t="str">
            <v>003306080010300-330608001.30</v>
          </cell>
        </row>
        <row r="6939">
          <cell r="D6939" t="str">
            <v>330608001.30</v>
          </cell>
        </row>
        <row r="6940">
          <cell r="B6940" t="str">
            <v>003306080010400-330608001.40</v>
          </cell>
        </row>
        <row r="6940">
          <cell r="D6940" t="str">
            <v>330608001.40</v>
          </cell>
        </row>
        <row r="6941">
          <cell r="B6941" t="str">
            <v>003306080010500-330608001.50</v>
          </cell>
        </row>
        <row r="6941">
          <cell r="D6941" t="str">
            <v>330608001.50</v>
          </cell>
        </row>
        <row r="6942">
          <cell r="B6942" t="str">
            <v>003306080020000-330608002</v>
          </cell>
        </row>
        <row r="6942">
          <cell r="D6942" t="str">
            <v>330608002</v>
          </cell>
        </row>
        <row r="6943">
          <cell r="B6943" t="str">
            <v>003306080020100-330608002.10</v>
          </cell>
        </row>
        <row r="6943">
          <cell r="D6943" t="str">
            <v>330608002.10</v>
          </cell>
        </row>
        <row r="6944">
          <cell r="B6944" t="str">
            <v>003306080020200-330608002.20</v>
          </cell>
        </row>
        <row r="6944">
          <cell r="D6944" t="str">
            <v>330608002.20</v>
          </cell>
        </row>
        <row r="6945">
          <cell r="B6945" t="str">
            <v>003306080020300-330608002.30</v>
          </cell>
        </row>
        <row r="6945">
          <cell r="D6945" t="str">
            <v>330608002.30</v>
          </cell>
        </row>
        <row r="6946">
          <cell r="B6946" t="str">
            <v>003306080020400-330608002.40</v>
          </cell>
        </row>
        <row r="6946">
          <cell r="D6946" t="str">
            <v>330608002.40</v>
          </cell>
        </row>
        <row r="6947">
          <cell r="B6947" t="str">
            <v>003306080020500-330608002.50</v>
          </cell>
        </row>
        <row r="6947">
          <cell r="D6947" t="str">
            <v>330608002.50</v>
          </cell>
        </row>
        <row r="6948">
          <cell r="B6948" t="str">
            <v>003306080030000-330608003</v>
          </cell>
        </row>
        <row r="6948">
          <cell r="D6948" t="str">
            <v>330608003</v>
          </cell>
        </row>
        <row r="6949">
          <cell r="B6949" t="str">
            <v>003306080030100-330608003.10</v>
          </cell>
        </row>
        <row r="6949">
          <cell r="D6949" t="str">
            <v>330608003.10</v>
          </cell>
        </row>
        <row r="6950">
          <cell r="B6950" t="str">
            <v>003306080030200-330608003.20</v>
          </cell>
        </row>
        <row r="6950">
          <cell r="D6950" t="str">
            <v>330608003.20</v>
          </cell>
        </row>
        <row r="6951">
          <cell r="B6951" t="str">
            <v>003306080030300-330608003.30</v>
          </cell>
        </row>
        <row r="6951">
          <cell r="D6951" t="str">
            <v>330608003.30</v>
          </cell>
        </row>
        <row r="6952">
          <cell r="B6952" t="str">
            <v>003306080030400-330608003.40</v>
          </cell>
        </row>
        <row r="6952">
          <cell r="D6952" t="str">
            <v>330608003.40</v>
          </cell>
        </row>
        <row r="6953">
          <cell r="B6953" t="str">
            <v>003306080030500-330608003.50</v>
          </cell>
        </row>
        <row r="6953">
          <cell r="D6953" t="str">
            <v>330608003.50</v>
          </cell>
        </row>
        <row r="6954">
          <cell r="B6954" t="str">
            <v>003306080040000-330608004</v>
          </cell>
        </row>
        <row r="6954">
          <cell r="D6954" t="str">
            <v>330608004</v>
          </cell>
        </row>
        <row r="6955">
          <cell r="B6955" t="str">
            <v>003306080050000-330608005</v>
          </cell>
        </row>
        <row r="6955">
          <cell r="D6955" t="str">
            <v>330608005</v>
          </cell>
        </row>
        <row r="6956">
          <cell r="B6956" t="str">
            <v>003306080060000-330608006</v>
          </cell>
        </row>
        <row r="6956">
          <cell r="D6956" t="str">
            <v>330608006</v>
          </cell>
        </row>
        <row r="6957">
          <cell r="B6957" t="str">
            <v>003306080070000-330608007</v>
          </cell>
        </row>
        <row r="6957">
          <cell r="D6957" t="str">
            <v>330608007</v>
          </cell>
        </row>
        <row r="6958">
          <cell r="B6958" t="str">
            <v>003306080070100-330608007.10</v>
          </cell>
        </row>
        <row r="6958">
          <cell r="D6958" t="str">
            <v>330608007.10</v>
          </cell>
        </row>
        <row r="6959">
          <cell r="B6959" t="str">
            <v>003306080070200-330608007.20</v>
          </cell>
        </row>
        <row r="6959">
          <cell r="D6959" t="str">
            <v>330608007.20</v>
          </cell>
        </row>
        <row r="6960">
          <cell r="B6960" t="str">
            <v>003306080070300-330608007.30</v>
          </cell>
        </row>
        <row r="6960">
          <cell r="D6960" t="str">
            <v>330608007.30</v>
          </cell>
        </row>
        <row r="6961">
          <cell r="B6961" t="str">
            <v>003306080070400-330608007.40</v>
          </cell>
        </row>
        <row r="6961">
          <cell r="D6961" t="str">
            <v>330608007.40</v>
          </cell>
        </row>
        <row r="6962">
          <cell r="B6962" t="str">
            <v>003306080070500-330608007.50</v>
          </cell>
        </row>
        <row r="6962">
          <cell r="D6962" t="str">
            <v>330608007.50</v>
          </cell>
        </row>
        <row r="6963">
          <cell r="B6963" t="str">
            <v>003306080080000-330608008</v>
          </cell>
        </row>
        <row r="6963">
          <cell r="D6963" t="str">
            <v>330608008</v>
          </cell>
        </row>
        <row r="6964">
          <cell r="B6964" t="str">
            <v>003306080090000-330608009</v>
          </cell>
        </row>
        <row r="6964">
          <cell r="D6964" t="str">
            <v>330608009</v>
          </cell>
        </row>
        <row r="6965">
          <cell r="B6965" t="str">
            <v>003306080090000-330608009.01</v>
          </cell>
        </row>
        <row r="6965">
          <cell r="D6965" t="str">
            <v>330608009.01</v>
          </cell>
        </row>
        <row r="6966">
          <cell r="B6966" t="str">
            <v>003306080100000-330608010</v>
          </cell>
        </row>
        <row r="6966">
          <cell r="D6966" t="str">
            <v>330608010</v>
          </cell>
        </row>
        <row r="6967">
          <cell r="B6967" t="str">
            <v>003306080110000-330608011</v>
          </cell>
        </row>
        <row r="6967">
          <cell r="D6967" t="str">
            <v>330608011</v>
          </cell>
        </row>
        <row r="6968">
          <cell r="B6968" t="str">
            <v>003306080110100-330608011.10</v>
          </cell>
        </row>
        <row r="6968">
          <cell r="D6968" t="str">
            <v>330608011.10</v>
          </cell>
        </row>
        <row r="6969">
          <cell r="B6969" t="str">
            <v>003306080120000-330608012</v>
          </cell>
        </row>
        <row r="6969">
          <cell r="D6969" t="str">
            <v>330608012</v>
          </cell>
        </row>
        <row r="6970">
          <cell r="B6970" t="str">
            <v>003306080130000-330608013</v>
          </cell>
        </row>
        <row r="6970">
          <cell r="D6970" t="str">
            <v>330608013</v>
          </cell>
        </row>
        <row r="6971">
          <cell r="B6971" t="str">
            <v>003306080130001-330608013.01</v>
          </cell>
        </row>
        <row r="6971">
          <cell r="D6971" t="str">
            <v>330608013.01</v>
          </cell>
        </row>
        <row r="6972">
          <cell r="B6972" t="str">
            <v>003306080130001-330608013.02</v>
          </cell>
        </row>
        <row r="6972">
          <cell r="D6972" t="str">
            <v>330608013.02</v>
          </cell>
        </row>
        <row r="6973">
          <cell r="B6973" t="str">
            <v>003306080140000-330608014</v>
          </cell>
        </row>
        <row r="6973">
          <cell r="D6973" t="str">
            <v>330608014</v>
          </cell>
        </row>
        <row r="6974">
          <cell r="B6974" t="str">
            <v>003306080150000-330608015</v>
          </cell>
        </row>
        <row r="6974">
          <cell r="D6974" t="str">
            <v>330608015</v>
          </cell>
        </row>
        <row r="6975">
          <cell r="B6975" t="str">
            <v>003306080160000-330608016</v>
          </cell>
        </row>
        <row r="6975">
          <cell r="D6975" t="str">
            <v>330608016</v>
          </cell>
        </row>
        <row r="6976">
          <cell r="B6976" t="str">
            <v>003306080170000-330608017</v>
          </cell>
        </row>
        <row r="6976">
          <cell r="D6976" t="str">
            <v>330608017</v>
          </cell>
        </row>
        <row r="6977">
          <cell r="B6977" t="str">
            <v>003306080180000-330608018</v>
          </cell>
        </row>
        <row r="6977">
          <cell r="D6977" t="str">
            <v>330608018</v>
          </cell>
        </row>
        <row r="6978">
          <cell r="B6978" t="str">
            <v>003306080190000-330608019</v>
          </cell>
        </row>
        <row r="6978">
          <cell r="D6978" t="str">
            <v>330608019</v>
          </cell>
        </row>
        <row r="6979">
          <cell r="B6979" t="str">
            <v>003306080200000-330608020</v>
          </cell>
        </row>
        <row r="6979">
          <cell r="D6979" t="str">
            <v>330608020</v>
          </cell>
        </row>
        <row r="6980">
          <cell r="B6980" t="str">
            <v>重庆待定价项目-未入库</v>
          </cell>
        </row>
        <row r="6980">
          <cell r="D6980" t="str">
            <v>330608021</v>
          </cell>
        </row>
        <row r="6981">
          <cell r="B6981" t="str">
            <v>003306080220000-330608022</v>
          </cell>
        </row>
        <row r="6981">
          <cell r="D6981" t="str">
            <v>330608022</v>
          </cell>
        </row>
        <row r="6982">
          <cell r="B6982" t="str">
            <v>003306080230000-330608023</v>
          </cell>
        </row>
        <row r="6982">
          <cell r="D6982" t="str">
            <v>330608023</v>
          </cell>
        </row>
        <row r="6983">
          <cell r="B6983" t="str">
            <v>003306080240000-330608024</v>
          </cell>
        </row>
        <row r="6983">
          <cell r="D6983" t="str">
            <v>330608024</v>
          </cell>
        </row>
        <row r="6984">
          <cell r="B6984" t="str">
            <v>003306080250000-330608025</v>
          </cell>
        </row>
        <row r="6984">
          <cell r="D6984" t="str">
            <v>330608025</v>
          </cell>
        </row>
        <row r="6985">
          <cell r="B6985" t="str">
            <v>003306080260000-330608026</v>
          </cell>
        </row>
        <row r="6985">
          <cell r="D6985" t="str">
            <v>330608026</v>
          </cell>
        </row>
        <row r="6986">
          <cell r="B6986" t="str">
            <v>003306080270000-330608027</v>
          </cell>
        </row>
        <row r="6986">
          <cell r="D6986" t="str">
            <v>330608027</v>
          </cell>
        </row>
        <row r="6987">
          <cell r="B6987" t="str">
            <v>003306080270100-330608027.10</v>
          </cell>
        </row>
        <row r="6987">
          <cell r="D6987" t="str">
            <v>330608027.10</v>
          </cell>
        </row>
        <row r="6988">
          <cell r="B6988" t="str">
            <v>003306080270200-330608027.20</v>
          </cell>
        </row>
        <row r="6988">
          <cell r="D6988" t="str">
            <v>330608027.20</v>
          </cell>
        </row>
        <row r="6989">
          <cell r="B6989" t="str">
            <v>003306080270300-330608027.30</v>
          </cell>
        </row>
        <row r="6989">
          <cell r="D6989" t="str">
            <v>330608027.30</v>
          </cell>
        </row>
        <row r="6990">
          <cell r="B6990" t="str">
            <v>003306080280000-330608028</v>
          </cell>
        </row>
        <row r="6990">
          <cell r="D6990" t="str">
            <v>330608028</v>
          </cell>
        </row>
        <row r="6991">
          <cell r="B6991" t="str">
            <v>003306080280100-330608028.10</v>
          </cell>
        </row>
        <row r="6991">
          <cell r="D6991" t="str">
            <v>330608028.10</v>
          </cell>
        </row>
        <row r="6992">
          <cell r="B6992" t="str">
            <v>003306080280200-330608028.20</v>
          </cell>
        </row>
        <row r="6992">
          <cell r="D6992" t="str">
            <v>330608028.20</v>
          </cell>
        </row>
        <row r="6993">
          <cell r="B6993" t="str">
            <v>003306080290000-330608029</v>
          </cell>
        </row>
        <row r="6993">
          <cell r="D6993" t="str">
            <v>330608029</v>
          </cell>
        </row>
        <row r="6994">
          <cell r="B6994" t="str">
            <v>003306080290100-330608029.10</v>
          </cell>
        </row>
        <row r="6994">
          <cell r="D6994" t="str">
            <v>330608029.10</v>
          </cell>
        </row>
        <row r="6995">
          <cell r="B6995" t="str">
            <v>003306080290200-330608029.20</v>
          </cell>
        </row>
        <row r="6995">
          <cell r="D6995" t="str">
            <v>330608029.20</v>
          </cell>
        </row>
        <row r="6996">
          <cell r="B6996" t="str">
            <v/>
          </cell>
        </row>
        <row r="6996">
          <cell r="D6996" t="str">
            <v>330609</v>
          </cell>
        </row>
        <row r="6997">
          <cell r="B6997" t="str">
            <v>003306090010000-330609001</v>
          </cell>
        </row>
        <row r="6997">
          <cell r="D6997" t="str">
            <v>330609001</v>
          </cell>
        </row>
        <row r="6998">
          <cell r="B6998" t="str">
            <v>003306090020000-330609002</v>
          </cell>
        </row>
        <row r="6998">
          <cell r="D6998" t="str">
            <v>330609002</v>
          </cell>
        </row>
        <row r="6999">
          <cell r="B6999" t="str">
            <v>003306090030000-330609003</v>
          </cell>
        </row>
        <row r="6999">
          <cell r="D6999" t="str">
            <v>330609003</v>
          </cell>
        </row>
        <row r="7000">
          <cell r="B7000" t="str">
            <v>003306090040000-330609004</v>
          </cell>
        </row>
        <row r="7000">
          <cell r="D7000" t="str">
            <v>330609004</v>
          </cell>
        </row>
        <row r="7001">
          <cell r="B7001" t="str">
            <v>003306090050000-330609005</v>
          </cell>
        </row>
        <row r="7001">
          <cell r="D7001" t="str">
            <v>330609005</v>
          </cell>
        </row>
        <row r="7002">
          <cell r="B7002" t="str">
            <v>003306090060000-330609006</v>
          </cell>
        </row>
        <row r="7002">
          <cell r="D7002" t="str">
            <v>330609006</v>
          </cell>
        </row>
        <row r="7003">
          <cell r="B7003" t="str">
            <v>003306090070000-330609007</v>
          </cell>
        </row>
        <row r="7003">
          <cell r="D7003" t="str">
            <v>330609007</v>
          </cell>
        </row>
        <row r="7004">
          <cell r="B7004" t="str">
            <v>003306090070100-330609007.10</v>
          </cell>
        </row>
        <row r="7004">
          <cell r="D7004" t="str">
            <v>330609007.10</v>
          </cell>
        </row>
        <row r="7005">
          <cell r="B7005" t="str">
            <v>003306090070200-330609007.20</v>
          </cell>
        </row>
        <row r="7005">
          <cell r="D7005" t="str">
            <v>330609007.20</v>
          </cell>
        </row>
        <row r="7006">
          <cell r="B7006" t="str">
            <v>003306090070300-330609007.30</v>
          </cell>
        </row>
        <row r="7006">
          <cell r="D7006" t="str">
            <v>330609007.30</v>
          </cell>
        </row>
        <row r="7007">
          <cell r="B7007" t="str">
            <v>003306090080000-330609008</v>
          </cell>
        </row>
        <row r="7007">
          <cell r="D7007" t="str">
            <v>330609008</v>
          </cell>
        </row>
        <row r="7008">
          <cell r="B7008" t="str">
            <v>003306090090000-330609009</v>
          </cell>
        </row>
        <row r="7008">
          <cell r="D7008" t="str">
            <v>330609009</v>
          </cell>
        </row>
        <row r="7009">
          <cell r="B7009" t="str">
            <v>003306090090100-330609009.10</v>
          </cell>
        </row>
        <row r="7009">
          <cell r="D7009" t="str">
            <v>330609009.10</v>
          </cell>
        </row>
        <row r="7010">
          <cell r="B7010" t="str">
            <v>003306090090300-330609009.20</v>
          </cell>
        </row>
        <row r="7010">
          <cell r="D7010" t="str">
            <v>330609009.20</v>
          </cell>
        </row>
        <row r="7011">
          <cell r="B7011" t="str">
            <v>003306090090200-330609009.30</v>
          </cell>
        </row>
        <row r="7011">
          <cell r="D7011" t="str">
            <v>330609009.30</v>
          </cell>
        </row>
        <row r="7012">
          <cell r="B7012" t="str">
            <v>003306090090400-330609009.40</v>
          </cell>
        </row>
        <row r="7012">
          <cell r="D7012" t="str">
            <v>330609009.40</v>
          </cell>
        </row>
        <row r="7013">
          <cell r="B7013" t="str">
            <v>003306090100000-330609010</v>
          </cell>
        </row>
        <row r="7013">
          <cell r="D7013" t="str">
            <v>330609010</v>
          </cell>
        </row>
        <row r="7014">
          <cell r="B7014" t="str">
            <v>003306090110000-330609011</v>
          </cell>
        </row>
        <row r="7014">
          <cell r="D7014" t="str">
            <v>330609011</v>
          </cell>
        </row>
        <row r="7015">
          <cell r="B7015" t="str">
            <v>003306090120000-330609012</v>
          </cell>
        </row>
        <row r="7015">
          <cell r="D7015" t="str">
            <v>330609012</v>
          </cell>
        </row>
        <row r="7016">
          <cell r="B7016" t="str">
            <v>003306090130000-330609013</v>
          </cell>
        </row>
        <row r="7016">
          <cell r="D7016" t="str">
            <v>330609013</v>
          </cell>
        </row>
        <row r="7017">
          <cell r="B7017" t="str">
            <v>'013306090010000</v>
          </cell>
        </row>
        <row r="7017">
          <cell r="D7017" t="str">
            <v>330609014</v>
          </cell>
        </row>
        <row r="7018">
          <cell r="B7018" t="str">
            <v>'013306090010001</v>
          </cell>
        </row>
        <row r="7018">
          <cell r="D7018" t="str">
            <v>330609014.01</v>
          </cell>
        </row>
        <row r="7019">
          <cell r="B7019" t="str">
            <v>'013306090010002</v>
          </cell>
        </row>
        <row r="7019">
          <cell r="D7019" t="str">
            <v>330609014.02</v>
          </cell>
        </row>
        <row r="7020">
          <cell r="B7020" t="str">
            <v>'013306090020000</v>
          </cell>
        </row>
        <row r="7020">
          <cell r="D7020" t="str">
            <v>330609015</v>
          </cell>
        </row>
        <row r="7021">
          <cell r="B7021" t="str">
            <v>'013306090030000</v>
          </cell>
        </row>
        <row r="7021">
          <cell r="D7021" t="str">
            <v>330609016</v>
          </cell>
        </row>
        <row r="7022">
          <cell r="B7022" t="str">
            <v>'013306090040000</v>
          </cell>
        </row>
        <row r="7022">
          <cell r="D7022" t="str">
            <v>330609017</v>
          </cell>
        </row>
        <row r="7023">
          <cell r="B7023" t="str">
            <v>'013306090050000</v>
          </cell>
        </row>
        <row r="7023">
          <cell r="D7023" t="str">
            <v>330609018</v>
          </cell>
        </row>
        <row r="7024">
          <cell r="B7024" t="str">
            <v>'013306090050001</v>
          </cell>
        </row>
        <row r="7024">
          <cell r="D7024" t="str">
            <v>330609018.01</v>
          </cell>
        </row>
        <row r="7025">
          <cell r="B7025" t="str">
            <v>'013306090050002</v>
          </cell>
        </row>
        <row r="7025">
          <cell r="D7025" t="str">
            <v>330609018.02</v>
          </cell>
        </row>
        <row r="7026">
          <cell r="B7026" t="str">
            <v>'013306090060000</v>
          </cell>
        </row>
        <row r="7026">
          <cell r="D7026" t="str">
            <v>330609019</v>
          </cell>
        </row>
        <row r="7027">
          <cell r="B7027" t="str">
            <v>'013306090070000</v>
          </cell>
        </row>
        <row r="7027">
          <cell r="D7027" t="str">
            <v>330609020</v>
          </cell>
        </row>
        <row r="7028">
          <cell r="B7028" t="str">
            <v/>
          </cell>
        </row>
        <row r="7028">
          <cell r="D7028" t="str">
            <v>330610</v>
          </cell>
        </row>
        <row r="7029">
          <cell r="B7029" t="str">
            <v>003306100010000-330610001</v>
          </cell>
        </row>
        <row r="7029">
          <cell r="D7029" t="str">
            <v>330610001</v>
          </cell>
        </row>
        <row r="7030">
          <cell r="B7030" t="str">
            <v>003306100010100-330610001.10</v>
          </cell>
        </row>
        <row r="7030">
          <cell r="D7030" t="str">
            <v>330610001.10</v>
          </cell>
        </row>
        <row r="7031">
          <cell r="B7031" t="str">
            <v>003306100010200-330610001.20</v>
          </cell>
        </row>
        <row r="7031">
          <cell r="D7031" t="str">
            <v>330610001.20</v>
          </cell>
        </row>
        <row r="7032">
          <cell r="B7032" t="str">
            <v>003306100020000-330610002</v>
          </cell>
        </row>
        <row r="7032">
          <cell r="D7032" t="str">
            <v>330610002</v>
          </cell>
        </row>
        <row r="7033">
          <cell r="B7033" t="str">
            <v>003306100030000-330610003</v>
          </cell>
        </row>
        <row r="7033">
          <cell r="D7033" t="str">
            <v>330610003</v>
          </cell>
        </row>
        <row r="7034">
          <cell r="B7034" t="str">
            <v>003306100040000-330610004</v>
          </cell>
        </row>
        <row r="7034">
          <cell r="D7034" t="str">
            <v>330610004</v>
          </cell>
        </row>
        <row r="7035">
          <cell r="B7035" t="str">
            <v/>
          </cell>
        </row>
        <row r="7035">
          <cell r="D7035" t="str">
            <v>330611</v>
          </cell>
        </row>
        <row r="7036">
          <cell r="B7036" t="str">
            <v>003306110010000-330611001</v>
          </cell>
        </row>
        <row r="7036">
          <cell r="D7036" t="str">
            <v>330611001</v>
          </cell>
        </row>
        <row r="7037">
          <cell r="B7037" t="str">
            <v>003306110020000-330611002</v>
          </cell>
        </row>
        <row r="7037">
          <cell r="D7037" t="str">
            <v>330611002</v>
          </cell>
        </row>
        <row r="7038">
          <cell r="B7038" t="str">
            <v>003306110030000-330611003</v>
          </cell>
        </row>
        <row r="7038">
          <cell r="D7038" t="str">
            <v>330611003</v>
          </cell>
        </row>
        <row r="7039">
          <cell r="B7039" t="str">
            <v>003306110040000-330611004</v>
          </cell>
        </row>
        <row r="7039">
          <cell r="D7039" t="str">
            <v>330611004</v>
          </cell>
        </row>
        <row r="7040">
          <cell r="B7040" t="str">
            <v>003306110050000-330611005</v>
          </cell>
        </row>
        <row r="7040">
          <cell r="D7040" t="str">
            <v>330611005</v>
          </cell>
        </row>
        <row r="7041">
          <cell r="B7041" t="str">
            <v>003306110050100-330611005.10</v>
          </cell>
        </row>
        <row r="7041">
          <cell r="D7041" t="str">
            <v>330611005.10</v>
          </cell>
        </row>
        <row r="7042">
          <cell r="B7042" t="str">
            <v>003306110060000-330611006</v>
          </cell>
        </row>
        <row r="7042">
          <cell r="D7042" t="str">
            <v>330611006</v>
          </cell>
        </row>
        <row r="7043">
          <cell r="B7043" t="str">
            <v>003306110070000-330611007</v>
          </cell>
        </row>
        <row r="7043">
          <cell r="D7043" t="str">
            <v>330611007</v>
          </cell>
        </row>
        <row r="7044">
          <cell r="B7044" t="str">
            <v>003306110080000-330611008</v>
          </cell>
        </row>
        <row r="7044">
          <cell r="D7044" t="str">
            <v>330611008</v>
          </cell>
        </row>
        <row r="7045">
          <cell r="B7045" t="str">
            <v>003306110090000-330611009</v>
          </cell>
        </row>
        <row r="7045">
          <cell r="D7045" t="str">
            <v>330611009</v>
          </cell>
        </row>
        <row r="7046">
          <cell r="B7046" t="str">
            <v>503306110110000-330611010</v>
          </cell>
        </row>
        <row r="7046">
          <cell r="D7046" t="str">
            <v>330611010</v>
          </cell>
        </row>
        <row r="7047">
          <cell r="B7047" t="str">
            <v/>
          </cell>
        </row>
        <row r="7047">
          <cell r="D7047" t="str">
            <v>3307</v>
          </cell>
        </row>
        <row r="7048">
          <cell r="B7048" t="str">
            <v/>
          </cell>
        </row>
        <row r="7048">
          <cell r="D7048" t="str">
            <v>HJ</v>
          </cell>
        </row>
        <row r="7049">
          <cell r="B7049" t="str">
            <v/>
          </cell>
        </row>
        <row r="7049">
          <cell r="D7049" t="str">
            <v>330701</v>
          </cell>
        </row>
        <row r="7050">
          <cell r="B7050" t="str">
            <v>503300000010000-330701.01</v>
          </cell>
        </row>
        <row r="7050">
          <cell r="D7050" t="str">
            <v>330701.01</v>
          </cell>
        </row>
        <row r="7051">
          <cell r="B7051" t="str">
            <v>003307010010000-330701001</v>
          </cell>
        </row>
        <row r="7051">
          <cell r="D7051" t="str">
            <v>330701001</v>
          </cell>
        </row>
        <row r="7052">
          <cell r="B7052" t="str">
            <v>003307010010000-330701001.01</v>
          </cell>
        </row>
        <row r="7052">
          <cell r="D7052" t="str">
            <v>330701001.01</v>
          </cell>
        </row>
        <row r="7053">
          <cell r="B7053" t="str">
            <v>003307010010001-330701001.02</v>
          </cell>
        </row>
        <row r="7053">
          <cell r="D7053" t="str">
            <v>330701001.02</v>
          </cell>
        </row>
        <row r="7054">
          <cell r="B7054" t="str">
            <v>003307010010200-330701001.03</v>
          </cell>
        </row>
        <row r="7054">
          <cell r="D7054" t="str">
            <v>330701001.03</v>
          </cell>
        </row>
        <row r="7055">
          <cell r="B7055" t="str">
            <v>003307010010200-330701001.04</v>
          </cell>
        </row>
        <row r="7055">
          <cell r="D7055" t="str">
            <v>330701001.04</v>
          </cell>
        </row>
        <row r="7056">
          <cell r="B7056" t="str">
            <v>003307010010100-330701001.10</v>
          </cell>
        </row>
        <row r="7056">
          <cell r="D7056" t="str">
            <v>330701001.10</v>
          </cell>
        </row>
        <row r="7057">
          <cell r="B7057" t="str">
            <v>003307010010200-330701001.20</v>
          </cell>
        </row>
        <row r="7057">
          <cell r="D7057" t="str">
            <v>330701001.20</v>
          </cell>
        </row>
        <row r="7058">
          <cell r="B7058" t="str">
            <v>003307010020000-330701002</v>
          </cell>
        </row>
        <row r="7058">
          <cell r="D7058" t="str">
            <v>330701002</v>
          </cell>
        </row>
        <row r="7059">
          <cell r="B7059" t="str">
            <v>003307010030000-330701003</v>
          </cell>
        </row>
        <row r="7059">
          <cell r="D7059" t="str">
            <v>330701003</v>
          </cell>
        </row>
        <row r="7060">
          <cell r="B7060" t="str">
            <v>003307010040000-330701004</v>
          </cell>
        </row>
        <row r="7060">
          <cell r="D7060" t="str">
            <v>330701004</v>
          </cell>
        </row>
        <row r="7061">
          <cell r="B7061" t="str">
            <v>003307010050000-330701005</v>
          </cell>
        </row>
        <row r="7061">
          <cell r="D7061" t="str">
            <v>330701005</v>
          </cell>
        </row>
        <row r="7062">
          <cell r="B7062" t="str">
            <v/>
          </cell>
        </row>
        <row r="7062">
          <cell r="D7062" t="str">
            <v>HJC</v>
          </cell>
        </row>
        <row r="7063">
          <cell r="B7063" t="str">
            <v>003307010050000-HJC50301</v>
          </cell>
        </row>
        <row r="7063">
          <cell r="D7063" t="str">
            <v>HJC50301</v>
          </cell>
        </row>
        <row r="7064">
          <cell r="B7064" t="str">
            <v>003307010060000-330701006</v>
          </cell>
        </row>
        <row r="7064">
          <cell r="D7064" t="str">
            <v>330701006</v>
          </cell>
        </row>
        <row r="7065">
          <cell r="B7065" t="str">
            <v>003307010070000-330701007</v>
          </cell>
        </row>
        <row r="7065">
          <cell r="D7065" t="str">
            <v>330701007</v>
          </cell>
        </row>
        <row r="7066">
          <cell r="B7066" t="str">
            <v>003307010080000-330701008</v>
          </cell>
        </row>
        <row r="7066">
          <cell r="D7066" t="str">
            <v>330701008</v>
          </cell>
        </row>
        <row r="7067">
          <cell r="B7067" t="str">
            <v>003307010090000-330701009</v>
          </cell>
        </row>
        <row r="7067">
          <cell r="D7067" t="str">
            <v>330701009</v>
          </cell>
        </row>
        <row r="7068">
          <cell r="B7068" t="str">
            <v>003307010100000-330701010</v>
          </cell>
        </row>
        <row r="7068">
          <cell r="D7068" t="str">
            <v>330701010</v>
          </cell>
        </row>
        <row r="7069">
          <cell r="B7069" t="str">
            <v>003307010110000-330701011</v>
          </cell>
        </row>
        <row r="7069">
          <cell r="D7069" t="str">
            <v>330701011</v>
          </cell>
        </row>
        <row r="7070">
          <cell r="B7070" t="str">
            <v>003307010120000-330701012</v>
          </cell>
        </row>
        <row r="7070">
          <cell r="D7070" t="str">
            <v>330701012</v>
          </cell>
        </row>
        <row r="7071">
          <cell r="B7071" t="str">
            <v>003307010130000-330701013</v>
          </cell>
        </row>
        <row r="7071">
          <cell r="D7071" t="str">
            <v>330701013</v>
          </cell>
        </row>
        <row r="7072">
          <cell r="B7072" t="str">
            <v>003307010140000-330701014</v>
          </cell>
        </row>
        <row r="7072">
          <cell r="D7072" t="str">
            <v>330701014</v>
          </cell>
        </row>
        <row r="7073">
          <cell r="B7073" t="str">
            <v>003307010150000-330701015</v>
          </cell>
        </row>
        <row r="7073">
          <cell r="D7073" t="str">
            <v>330701015</v>
          </cell>
        </row>
        <row r="7074">
          <cell r="B7074" t="str">
            <v>003307010160000-330701016</v>
          </cell>
        </row>
        <row r="7074">
          <cell r="D7074" t="str">
            <v>330701016</v>
          </cell>
        </row>
        <row r="7075">
          <cell r="B7075" t="str">
            <v>003307010170000-330701017</v>
          </cell>
        </row>
        <row r="7075">
          <cell r="D7075" t="str">
            <v>330701017</v>
          </cell>
        </row>
        <row r="7076">
          <cell r="B7076" t="str">
            <v>003307010170100-330701017.10</v>
          </cell>
        </row>
        <row r="7076">
          <cell r="D7076" t="str">
            <v>330701017.10</v>
          </cell>
        </row>
        <row r="7077">
          <cell r="B7077" t="str">
            <v>003307010180000-330701018</v>
          </cell>
        </row>
        <row r="7077">
          <cell r="D7077" t="str">
            <v>330701018</v>
          </cell>
        </row>
        <row r="7078">
          <cell r="B7078" t="str">
            <v>003307010190000-330701019</v>
          </cell>
        </row>
        <row r="7078">
          <cell r="D7078" t="str">
            <v>330701019</v>
          </cell>
        </row>
        <row r="7079">
          <cell r="B7079" t="str">
            <v>003307010200000-330701020</v>
          </cell>
        </row>
        <row r="7079">
          <cell r="D7079" t="str">
            <v>330701020</v>
          </cell>
        </row>
        <row r="7080">
          <cell r="B7080" t="str">
            <v>003307010210000-330701021</v>
          </cell>
        </row>
        <row r="7080">
          <cell r="D7080" t="str">
            <v>330701021</v>
          </cell>
        </row>
        <row r="7081">
          <cell r="B7081" t="str">
            <v>003307010220000-330701022</v>
          </cell>
        </row>
        <row r="7081">
          <cell r="D7081" t="str">
            <v>330701022</v>
          </cell>
        </row>
        <row r="7082">
          <cell r="B7082" t="str">
            <v>003307010220001-330701022.01</v>
          </cell>
        </row>
        <row r="7082">
          <cell r="D7082" t="str">
            <v>330701022.01</v>
          </cell>
        </row>
        <row r="7083">
          <cell r="B7083" t="str">
            <v>003307010220000-330701022.02</v>
          </cell>
        </row>
        <row r="7083">
          <cell r="D7083" t="str">
            <v>330701022.02</v>
          </cell>
        </row>
        <row r="7084">
          <cell r="B7084" t="str">
            <v>003307010220100-330701022.10</v>
          </cell>
        </row>
        <row r="7084">
          <cell r="D7084" t="str">
            <v>330701022.10</v>
          </cell>
        </row>
        <row r="7085">
          <cell r="B7085" t="str">
            <v>003307010230000-330701023</v>
          </cell>
        </row>
        <row r="7085">
          <cell r="D7085" t="str">
            <v>330701023</v>
          </cell>
        </row>
        <row r="7086">
          <cell r="B7086" t="str">
            <v>003307010230000-330701023.01</v>
          </cell>
        </row>
        <row r="7086">
          <cell r="D7086" t="str">
            <v>330701023.01</v>
          </cell>
        </row>
        <row r="7087">
          <cell r="B7087" t="str">
            <v>003307010240000-330701024</v>
          </cell>
        </row>
        <row r="7087">
          <cell r="D7087" t="str">
            <v>330701024</v>
          </cell>
        </row>
        <row r="7088">
          <cell r="B7088" t="str">
            <v>003307010240000-330701024.01</v>
          </cell>
        </row>
        <row r="7088">
          <cell r="D7088" t="str">
            <v>330701024.01</v>
          </cell>
        </row>
        <row r="7089">
          <cell r="B7089" t="str">
            <v>003307010250000-330701025</v>
          </cell>
        </row>
        <row r="7089">
          <cell r="D7089" t="str">
            <v>330701025</v>
          </cell>
        </row>
        <row r="7090">
          <cell r="B7090" t="str">
            <v>003307010250000-330701025.01</v>
          </cell>
        </row>
        <row r="7090">
          <cell r="D7090" t="str">
            <v>330701025.01</v>
          </cell>
        </row>
        <row r="7091">
          <cell r="B7091" t="str">
            <v>003307010250000-330701025.02</v>
          </cell>
        </row>
        <row r="7091">
          <cell r="D7091" t="str">
            <v>330701025.02</v>
          </cell>
        </row>
        <row r="7092">
          <cell r="B7092" t="str">
            <v>003307010250000-330701025.03</v>
          </cell>
        </row>
        <row r="7092">
          <cell r="D7092" t="str">
            <v>330701025.03</v>
          </cell>
        </row>
        <row r="7093">
          <cell r="B7093" t="str">
            <v>003307010250100-330701025.10</v>
          </cell>
        </row>
        <row r="7093">
          <cell r="D7093" t="str">
            <v>330701025.10</v>
          </cell>
        </row>
        <row r="7094">
          <cell r="B7094" t="str">
            <v>003307010260000-330701026</v>
          </cell>
        </row>
        <row r="7094">
          <cell r="D7094" t="str">
            <v>330701026</v>
          </cell>
        </row>
        <row r="7095">
          <cell r="B7095" t="str">
            <v>003307010270000-330701027</v>
          </cell>
        </row>
        <row r="7095">
          <cell r="D7095" t="str">
            <v>330701027</v>
          </cell>
        </row>
        <row r="7096">
          <cell r="B7096" t="str">
            <v>003307010280000-330701028</v>
          </cell>
        </row>
        <row r="7096">
          <cell r="D7096" t="str">
            <v>330701028</v>
          </cell>
        </row>
        <row r="7097">
          <cell r="B7097" t="str">
            <v>003307010290000-330701029</v>
          </cell>
        </row>
        <row r="7097">
          <cell r="D7097" t="str">
            <v>330701029</v>
          </cell>
        </row>
        <row r="7098">
          <cell r="B7098" t="str">
            <v>003307010300000-330701030</v>
          </cell>
        </row>
        <row r="7098">
          <cell r="D7098" t="str">
            <v>330701030</v>
          </cell>
        </row>
        <row r="7099">
          <cell r="B7099" t="str">
            <v>003307010310000-330701031</v>
          </cell>
        </row>
        <row r="7099">
          <cell r="D7099" t="str">
            <v>330701031</v>
          </cell>
        </row>
        <row r="7100">
          <cell r="B7100" t="str">
            <v>003307010320000-330701032</v>
          </cell>
        </row>
        <row r="7100">
          <cell r="D7100" t="str">
            <v>330701032</v>
          </cell>
        </row>
        <row r="7101">
          <cell r="B7101" t="str">
            <v>003307010330000-330701033</v>
          </cell>
        </row>
        <row r="7101">
          <cell r="D7101" t="str">
            <v>330701033</v>
          </cell>
        </row>
        <row r="7102">
          <cell r="B7102" t="str">
            <v>003307010340000-330701034</v>
          </cell>
        </row>
        <row r="7102">
          <cell r="D7102" t="str">
            <v>330701034</v>
          </cell>
        </row>
        <row r="7103">
          <cell r="B7103" t="str">
            <v>003307010350000-330701035</v>
          </cell>
        </row>
        <row r="7103">
          <cell r="D7103" t="str">
            <v>330701035</v>
          </cell>
        </row>
        <row r="7104">
          <cell r="B7104" t="str">
            <v>003307010360000-330701036</v>
          </cell>
        </row>
        <row r="7104">
          <cell r="D7104" t="str">
            <v>330701036</v>
          </cell>
        </row>
        <row r="7105">
          <cell r="B7105" t="str">
            <v>003307010370000-330701037</v>
          </cell>
        </row>
        <row r="7105">
          <cell r="D7105" t="str">
            <v>330701037</v>
          </cell>
        </row>
        <row r="7106">
          <cell r="B7106" t="str">
            <v>003307010380000-330701038</v>
          </cell>
        </row>
        <row r="7106">
          <cell r="D7106" t="str">
            <v>330701038</v>
          </cell>
        </row>
        <row r="7107">
          <cell r="B7107" t="str">
            <v>003307010390000-330701039</v>
          </cell>
        </row>
        <row r="7107">
          <cell r="D7107" t="str">
            <v>330701039</v>
          </cell>
        </row>
        <row r="7108">
          <cell r="B7108" t="str">
            <v>003307010400000-330701040</v>
          </cell>
        </row>
        <row r="7108">
          <cell r="D7108" t="str">
            <v>330701040</v>
          </cell>
        </row>
        <row r="7109">
          <cell r="B7109" t="str">
            <v>003307010410000-330701041</v>
          </cell>
        </row>
        <row r="7109">
          <cell r="D7109" t="str">
            <v>330701041</v>
          </cell>
        </row>
        <row r="7110">
          <cell r="B7110" t="str">
            <v>003307010410001-330701041.01</v>
          </cell>
        </row>
        <row r="7110">
          <cell r="D7110" t="str">
            <v>330701041.01</v>
          </cell>
        </row>
        <row r="7111">
          <cell r="B7111" t="str">
            <v>003307010410002-330701041.02</v>
          </cell>
        </row>
        <row r="7111">
          <cell r="D7111" t="str">
            <v>330701041.02</v>
          </cell>
        </row>
        <row r="7112">
          <cell r="B7112" t="str">
            <v>003307010410100-330701041.10</v>
          </cell>
        </row>
        <row r="7112">
          <cell r="D7112" t="str">
            <v>330701041.10</v>
          </cell>
        </row>
        <row r="7113">
          <cell r="B7113" t="str">
            <v>003307010410200-330701041.20</v>
          </cell>
        </row>
        <row r="7113">
          <cell r="D7113" t="str">
            <v>330701041.20</v>
          </cell>
        </row>
        <row r="7114">
          <cell r="B7114" t="str">
            <v>003307010420000-330701042</v>
          </cell>
        </row>
        <row r="7114">
          <cell r="D7114" t="str">
            <v>330701042</v>
          </cell>
        </row>
        <row r="7115">
          <cell r="B7115" t="str">
            <v>003307010420100-330701042.10</v>
          </cell>
        </row>
        <row r="7115">
          <cell r="D7115" t="str">
            <v>330701042.10</v>
          </cell>
        </row>
        <row r="7116">
          <cell r="B7116" t="str">
            <v>003307010430000-330701043</v>
          </cell>
        </row>
        <row r="7116">
          <cell r="D7116" t="str">
            <v>330701043</v>
          </cell>
        </row>
        <row r="7117">
          <cell r="B7117" t="str">
            <v>003307010440000-330701044</v>
          </cell>
        </row>
        <row r="7117">
          <cell r="D7117" t="str">
            <v>330701044</v>
          </cell>
        </row>
        <row r="7118">
          <cell r="B7118" t="str">
            <v>003307010450000-330701045</v>
          </cell>
        </row>
        <row r="7118">
          <cell r="D7118" t="str">
            <v>330701045</v>
          </cell>
        </row>
        <row r="7119">
          <cell r="B7119" t="str">
            <v/>
          </cell>
        </row>
        <row r="7119">
          <cell r="D7119" t="str">
            <v>330702</v>
          </cell>
        </row>
        <row r="7120">
          <cell r="B7120" t="str">
            <v>503300000010000-330702.01</v>
          </cell>
        </row>
        <row r="7120">
          <cell r="D7120" t="str">
            <v>330702.01</v>
          </cell>
        </row>
        <row r="7121">
          <cell r="B7121" t="str">
            <v>003307020010000-330702001</v>
          </cell>
        </row>
        <row r="7121">
          <cell r="D7121" t="str">
            <v>330702001</v>
          </cell>
        </row>
        <row r="7122">
          <cell r="B7122" t="str">
            <v>003307020010000-330702001.01</v>
          </cell>
        </row>
        <row r="7122">
          <cell r="D7122" t="str">
            <v>330702001.01</v>
          </cell>
        </row>
        <row r="7123">
          <cell r="B7123" t="str">
            <v>003307020020000-330702002</v>
          </cell>
        </row>
        <row r="7123">
          <cell r="D7123" t="str">
            <v>330702002</v>
          </cell>
        </row>
        <row r="7124">
          <cell r="B7124" t="str">
            <v>003307020020000-330702002.01</v>
          </cell>
        </row>
        <row r="7124">
          <cell r="D7124" t="str">
            <v>330702002.01</v>
          </cell>
        </row>
        <row r="7125">
          <cell r="B7125" t="str">
            <v>003307020030000-330702003</v>
          </cell>
        </row>
        <row r="7125">
          <cell r="D7125" t="str">
            <v>330702003</v>
          </cell>
        </row>
        <row r="7126">
          <cell r="B7126" t="str">
            <v>003307020030000-330702003.01</v>
          </cell>
        </row>
        <row r="7126">
          <cell r="D7126" t="str">
            <v>330702003.01</v>
          </cell>
        </row>
        <row r="7127">
          <cell r="B7127" t="str">
            <v>003307020040000-330702004</v>
          </cell>
        </row>
        <row r="7127">
          <cell r="D7127" t="str">
            <v>330702004</v>
          </cell>
        </row>
        <row r="7128">
          <cell r="B7128" t="str">
            <v>003307020040200-330702004.01</v>
          </cell>
        </row>
        <row r="7128">
          <cell r="D7128" t="str">
            <v>330702004.01</v>
          </cell>
        </row>
        <row r="7129">
          <cell r="B7129" t="str">
            <v>003307020040100-330702004.10</v>
          </cell>
        </row>
        <row r="7129">
          <cell r="D7129" t="str">
            <v>330702004.10</v>
          </cell>
        </row>
        <row r="7130">
          <cell r="B7130" t="str">
            <v>003307020050000-330702005</v>
          </cell>
        </row>
        <row r="7130">
          <cell r="D7130" t="str">
            <v>330702005</v>
          </cell>
        </row>
        <row r="7131">
          <cell r="B7131" t="str">
            <v>003307020050000-330702005.01</v>
          </cell>
        </row>
        <row r="7131">
          <cell r="D7131" t="str">
            <v>330702005.01</v>
          </cell>
        </row>
        <row r="7132">
          <cell r="B7132" t="str">
            <v>003307020060000-330702006</v>
          </cell>
        </row>
        <row r="7132">
          <cell r="D7132" t="str">
            <v>330702006</v>
          </cell>
        </row>
        <row r="7133">
          <cell r="B7133" t="str">
            <v>003307020060000-330702006.01</v>
          </cell>
        </row>
        <row r="7133">
          <cell r="D7133" t="str">
            <v>330702006.01</v>
          </cell>
        </row>
        <row r="7134">
          <cell r="B7134" t="str">
            <v>003307020060100-330702006.10</v>
          </cell>
        </row>
        <row r="7134">
          <cell r="D7134" t="str">
            <v>330702006.10</v>
          </cell>
        </row>
        <row r="7135">
          <cell r="B7135" t="str">
            <v>003307020070000-330702007</v>
          </cell>
        </row>
        <row r="7135">
          <cell r="D7135" t="str">
            <v>330702007</v>
          </cell>
        </row>
        <row r="7136">
          <cell r="B7136" t="str">
            <v>003307020070000-330702007.01</v>
          </cell>
        </row>
        <row r="7136">
          <cell r="D7136" t="str">
            <v>330702007.01</v>
          </cell>
        </row>
        <row r="7137">
          <cell r="B7137" t="str">
            <v>003307020080000-330702008</v>
          </cell>
        </row>
        <row r="7137">
          <cell r="D7137" t="str">
            <v>330702008</v>
          </cell>
        </row>
        <row r="7138">
          <cell r="B7138" t="str">
            <v>003307020080001-330702008.01</v>
          </cell>
        </row>
        <row r="7138">
          <cell r="D7138" t="str">
            <v>330702008.01</v>
          </cell>
        </row>
        <row r="7139">
          <cell r="B7139" t="str">
            <v>003307020090000-330702009</v>
          </cell>
        </row>
        <row r="7139">
          <cell r="D7139" t="str">
            <v>330702009</v>
          </cell>
        </row>
        <row r="7140">
          <cell r="B7140" t="str">
            <v>003307020090100-330702009.10</v>
          </cell>
        </row>
        <row r="7140">
          <cell r="D7140" t="str">
            <v>330702009.10</v>
          </cell>
        </row>
        <row r="7141">
          <cell r="B7141" t="str">
            <v>003307020090200-330702009.20</v>
          </cell>
        </row>
        <row r="7141">
          <cell r="D7141" t="str">
            <v>330702009.20</v>
          </cell>
        </row>
        <row r="7142">
          <cell r="B7142" t="str">
            <v>003307020090000-HJE73305</v>
          </cell>
        </row>
        <row r="7142">
          <cell r="D7142" t="str">
            <v>HJE73305</v>
          </cell>
        </row>
        <row r="7143">
          <cell r="B7143" t="str">
            <v>003307020090000-330702009.01</v>
          </cell>
        </row>
        <row r="7143">
          <cell r="D7143" t="str">
            <v>330702009.01</v>
          </cell>
        </row>
        <row r="7144">
          <cell r="B7144" t="str">
            <v>003307020090001-HJG73502</v>
          </cell>
        </row>
        <row r="7144">
          <cell r="D7144" t="str">
            <v>HJG73502</v>
          </cell>
        </row>
        <row r="7145">
          <cell r="B7145" t="str">
            <v>003307020100000-330702010</v>
          </cell>
        </row>
        <row r="7145">
          <cell r="D7145" t="str">
            <v>330702010</v>
          </cell>
        </row>
        <row r="7146">
          <cell r="B7146" t="str">
            <v>003307020110000-330702011</v>
          </cell>
        </row>
        <row r="7146">
          <cell r="D7146" t="str">
            <v>330702011</v>
          </cell>
        </row>
        <row r="7147">
          <cell r="B7147" t="str">
            <v>003307020110000-HJE83301</v>
          </cell>
        </row>
        <row r="7147">
          <cell r="D7147" t="str">
            <v>HJE83301</v>
          </cell>
        </row>
        <row r="7148">
          <cell r="B7148" t="str">
            <v>003307020110100-HJE83501</v>
          </cell>
        </row>
        <row r="7148">
          <cell r="D7148" t="str">
            <v>HJE83501</v>
          </cell>
        </row>
        <row r="7149">
          <cell r="B7149" t="str">
            <v>003307020110000-330702011.01</v>
          </cell>
        </row>
        <row r="7149">
          <cell r="D7149" t="str">
            <v>330702011.01</v>
          </cell>
        </row>
        <row r="7150">
          <cell r="B7150" t="str">
            <v/>
          </cell>
        </row>
        <row r="7150">
          <cell r="D7150" t="str">
            <v>330702012</v>
          </cell>
        </row>
        <row r="7151">
          <cell r="B7151" t="str">
            <v>003307020130000-330702013</v>
          </cell>
        </row>
        <row r="7151">
          <cell r="D7151" t="str">
            <v>330702013</v>
          </cell>
        </row>
        <row r="7152">
          <cell r="B7152" t="str">
            <v/>
          </cell>
        </row>
        <row r="7152">
          <cell r="D7152" t="str">
            <v>330702014</v>
          </cell>
        </row>
        <row r="7153">
          <cell r="B7153" t="str">
            <v>003307020150000-330702015</v>
          </cell>
        </row>
        <row r="7153">
          <cell r="D7153" t="str">
            <v>330702015</v>
          </cell>
        </row>
        <row r="7154">
          <cell r="B7154" t="str">
            <v>003307020150000-330702015.01</v>
          </cell>
        </row>
        <row r="7154">
          <cell r="D7154" t="str">
            <v>330702015.01</v>
          </cell>
        </row>
        <row r="7155">
          <cell r="B7155" t="str">
            <v>003106050090000-330702016</v>
          </cell>
        </row>
        <row r="7155">
          <cell r="D7155" t="str">
            <v>330702016</v>
          </cell>
        </row>
        <row r="7156">
          <cell r="B7156" t="str">
            <v>003307020020000-330702017</v>
          </cell>
        </row>
        <row r="7156">
          <cell r="D7156" t="str">
            <v>330702017</v>
          </cell>
        </row>
        <row r="7157">
          <cell r="B7157" t="str">
            <v/>
          </cell>
        </row>
        <row r="7157">
          <cell r="D7157" t="str">
            <v>330703</v>
          </cell>
        </row>
        <row r="7158">
          <cell r="B7158" t="str">
            <v>503300000010000-330703.01</v>
          </cell>
        </row>
        <row r="7158">
          <cell r="D7158" t="str">
            <v>330703.01</v>
          </cell>
        </row>
        <row r="7159">
          <cell r="B7159" t="str">
            <v>003307030010000-330703001</v>
          </cell>
        </row>
        <row r="7159">
          <cell r="D7159" t="str">
            <v>330703001</v>
          </cell>
        </row>
        <row r="7160">
          <cell r="B7160" t="str">
            <v>003307030020000-330703002</v>
          </cell>
        </row>
        <row r="7160">
          <cell r="D7160" t="str">
            <v>330703002</v>
          </cell>
        </row>
        <row r="7161">
          <cell r="B7161" t="str">
            <v>003307030020300-330703002.01</v>
          </cell>
        </row>
        <row r="7161">
          <cell r="D7161" t="str">
            <v>330703002.01</v>
          </cell>
        </row>
        <row r="7162">
          <cell r="B7162" t="str">
            <v>003307030030000-330703003</v>
          </cell>
        </row>
        <row r="7162">
          <cell r="D7162" t="str">
            <v>330703003</v>
          </cell>
        </row>
        <row r="7163">
          <cell r="B7163" t="str">
            <v>003307030040000-330703004</v>
          </cell>
        </row>
        <row r="7163">
          <cell r="D7163" t="str">
            <v>330703004</v>
          </cell>
        </row>
        <row r="7164">
          <cell r="B7164" t="str">
            <v>003307030050000-330703005</v>
          </cell>
        </row>
        <row r="7164">
          <cell r="D7164" t="str">
            <v>330703005</v>
          </cell>
        </row>
        <row r="7165">
          <cell r="B7165" t="str">
            <v>003307030060000-330703006</v>
          </cell>
        </row>
        <row r="7165">
          <cell r="D7165" t="str">
            <v>330703006</v>
          </cell>
        </row>
        <row r="7166">
          <cell r="B7166" t="str">
            <v>003307030070000-330703007</v>
          </cell>
        </row>
        <row r="7166">
          <cell r="D7166" t="str">
            <v>330703007</v>
          </cell>
        </row>
        <row r="7167">
          <cell r="B7167" t="str">
            <v>003307030080000-330703008</v>
          </cell>
        </row>
        <row r="7167">
          <cell r="D7167" t="str">
            <v>330703008</v>
          </cell>
        </row>
        <row r="7168">
          <cell r="B7168" t="str">
            <v>003307030090000-330703009</v>
          </cell>
        </row>
        <row r="7168">
          <cell r="D7168" t="str">
            <v>330703009</v>
          </cell>
        </row>
        <row r="7169">
          <cell r="B7169" t="str">
            <v>003307030100000-330703010</v>
          </cell>
        </row>
        <row r="7169">
          <cell r="D7169" t="str">
            <v>330703010</v>
          </cell>
        </row>
        <row r="7170">
          <cell r="B7170" t="str">
            <v>003307030100200-330703010.10</v>
          </cell>
        </row>
        <row r="7170">
          <cell r="D7170" t="str">
            <v>330703010.10</v>
          </cell>
        </row>
        <row r="7171">
          <cell r="B7171" t="str">
            <v>003307030110000-330703011</v>
          </cell>
        </row>
        <row r="7171">
          <cell r="D7171" t="str">
            <v>330703011</v>
          </cell>
        </row>
        <row r="7172">
          <cell r="B7172" t="str">
            <v>003307030110100-330703011.10</v>
          </cell>
        </row>
        <row r="7172">
          <cell r="D7172" t="str">
            <v>330703011.10</v>
          </cell>
        </row>
        <row r="7173">
          <cell r="B7173" t="str">
            <v>003307030110200-330703011.20</v>
          </cell>
        </row>
        <row r="7173">
          <cell r="D7173" t="str">
            <v>330703011.20</v>
          </cell>
        </row>
        <row r="7174">
          <cell r="B7174" t="str">
            <v>003307030110300-330703011.30</v>
          </cell>
        </row>
        <row r="7174">
          <cell r="D7174" t="str">
            <v>330703011.30</v>
          </cell>
        </row>
        <row r="7175">
          <cell r="B7175" t="str">
            <v>003307030120000-330703012</v>
          </cell>
        </row>
        <row r="7175">
          <cell r="D7175" t="str">
            <v>330703012</v>
          </cell>
        </row>
        <row r="7176">
          <cell r="B7176" t="str">
            <v>003307030120100-330703012.10</v>
          </cell>
        </row>
        <row r="7176">
          <cell r="D7176" t="str">
            <v>330703012.10</v>
          </cell>
        </row>
        <row r="7177">
          <cell r="B7177" t="str">
            <v>003307030120200-330703012.20</v>
          </cell>
        </row>
        <row r="7177">
          <cell r="D7177" t="str">
            <v>330703012.20</v>
          </cell>
        </row>
        <row r="7178">
          <cell r="B7178" t="str">
            <v>003307030120300-330703012.30</v>
          </cell>
        </row>
        <row r="7178">
          <cell r="D7178" t="str">
            <v>330703012.30</v>
          </cell>
        </row>
        <row r="7179">
          <cell r="B7179" t="str">
            <v>003307030130000-330703013</v>
          </cell>
        </row>
        <row r="7179">
          <cell r="D7179" t="str">
            <v>330703013</v>
          </cell>
        </row>
        <row r="7180">
          <cell r="B7180" t="str">
            <v>003307030140000-330703014</v>
          </cell>
        </row>
        <row r="7180">
          <cell r="D7180" t="str">
            <v>330703014</v>
          </cell>
        </row>
        <row r="7181">
          <cell r="B7181" t="str">
            <v>003307030150000-330703015</v>
          </cell>
        </row>
        <row r="7181">
          <cell r="D7181" t="str">
            <v>330703015</v>
          </cell>
        </row>
        <row r="7182">
          <cell r="B7182" t="str">
            <v>003307030150100-330703015.10</v>
          </cell>
        </row>
        <row r="7182">
          <cell r="D7182" t="str">
            <v>330703015.10</v>
          </cell>
        </row>
        <row r="7183">
          <cell r="B7183" t="str">
            <v>003307030150200-330703015.20</v>
          </cell>
        </row>
        <row r="7183">
          <cell r="D7183" t="str">
            <v>330703015.20</v>
          </cell>
        </row>
        <row r="7184">
          <cell r="B7184" t="str">
            <v>003307030150300-330703015.30</v>
          </cell>
        </row>
        <row r="7184">
          <cell r="D7184" t="str">
            <v>330703015.30</v>
          </cell>
        </row>
        <row r="7185">
          <cell r="B7185" t="str">
            <v>003307030160000-330703016</v>
          </cell>
        </row>
        <row r="7185">
          <cell r="D7185" t="str">
            <v>330703016</v>
          </cell>
        </row>
        <row r="7186">
          <cell r="B7186" t="str">
            <v>003307030170000-330703017</v>
          </cell>
        </row>
        <row r="7186">
          <cell r="D7186" t="str">
            <v>330703017</v>
          </cell>
        </row>
        <row r="7187">
          <cell r="B7187" t="str">
            <v/>
          </cell>
        </row>
        <row r="7187">
          <cell r="D7187" t="str">
            <v>330703017.01</v>
          </cell>
        </row>
        <row r="7188">
          <cell r="B7188" t="str">
            <v>003307030170100-330703017.10</v>
          </cell>
        </row>
        <row r="7188">
          <cell r="D7188" t="str">
            <v>330703017.10</v>
          </cell>
        </row>
        <row r="7189">
          <cell r="B7189" t="str">
            <v>003307030170200-330703017.20</v>
          </cell>
        </row>
        <row r="7189">
          <cell r="D7189" t="str">
            <v>330703017.20</v>
          </cell>
        </row>
        <row r="7190">
          <cell r="B7190" t="str">
            <v>003307030170300-330703017.30</v>
          </cell>
        </row>
        <row r="7190">
          <cell r="D7190" t="str">
            <v>330703017.30</v>
          </cell>
        </row>
        <row r="7191">
          <cell r="B7191" t="str">
            <v>003307030170400-330703017.40</v>
          </cell>
        </row>
        <row r="7191">
          <cell r="D7191" t="str">
            <v>330703017.40</v>
          </cell>
        </row>
        <row r="7192">
          <cell r="B7192" t="str">
            <v>003307030170500-330703017.50</v>
          </cell>
        </row>
        <row r="7192">
          <cell r="D7192" t="str">
            <v>330703017.50</v>
          </cell>
        </row>
        <row r="7193">
          <cell r="B7193" t="str">
            <v>003307030180000-330703018</v>
          </cell>
        </row>
        <row r="7193">
          <cell r="D7193" t="str">
            <v>330703018</v>
          </cell>
        </row>
        <row r="7194">
          <cell r="B7194" t="str">
            <v>003307030190000-330703019</v>
          </cell>
        </row>
        <row r="7194">
          <cell r="D7194" t="str">
            <v>330703019</v>
          </cell>
        </row>
        <row r="7195">
          <cell r="B7195" t="str">
            <v>003307030190100-330703019.10</v>
          </cell>
        </row>
        <row r="7195">
          <cell r="D7195" t="str">
            <v>330703019.10</v>
          </cell>
        </row>
        <row r="7196">
          <cell r="B7196" t="str">
            <v>003307030190200-330703019.20</v>
          </cell>
        </row>
        <row r="7196">
          <cell r="D7196" t="str">
            <v>330703019.20</v>
          </cell>
        </row>
        <row r="7197">
          <cell r="B7197" t="str">
            <v>003307030200000-330703020</v>
          </cell>
        </row>
        <row r="7197">
          <cell r="D7197" t="str">
            <v>330703020</v>
          </cell>
        </row>
        <row r="7198">
          <cell r="B7198" t="str">
            <v>003307030200100-330703020.10</v>
          </cell>
        </row>
        <row r="7198">
          <cell r="D7198" t="str">
            <v>330703020.10</v>
          </cell>
        </row>
        <row r="7199">
          <cell r="B7199" t="str">
            <v>003307030200200-330703020.20</v>
          </cell>
        </row>
        <row r="7199">
          <cell r="D7199" t="str">
            <v>330703020.20</v>
          </cell>
        </row>
        <row r="7200">
          <cell r="B7200" t="str">
            <v>003307030200300-330703020.30</v>
          </cell>
        </row>
        <row r="7200">
          <cell r="D7200" t="str">
            <v>330703020.30</v>
          </cell>
        </row>
        <row r="7201">
          <cell r="B7201" t="str">
            <v>003307030210000-330703021</v>
          </cell>
        </row>
        <row r="7201">
          <cell r="D7201" t="str">
            <v>330703021</v>
          </cell>
        </row>
        <row r="7202">
          <cell r="B7202" t="str">
            <v>003307030220000-330703022</v>
          </cell>
        </row>
        <row r="7202">
          <cell r="D7202" t="str">
            <v>330703022</v>
          </cell>
        </row>
        <row r="7203">
          <cell r="B7203" t="str">
            <v>003307030230000-330703023</v>
          </cell>
        </row>
        <row r="7203">
          <cell r="D7203" t="str">
            <v>330703023</v>
          </cell>
        </row>
        <row r="7204">
          <cell r="B7204" t="str">
            <v>003307030240000-330703024</v>
          </cell>
        </row>
        <row r="7204">
          <cell r="D7204" t="str">
            <v>330703024</v>
          </cell>
        </row>
        <row r="7205">
          <cell r="B7205" t="str">
            <v>003307030250000-330703025</v>
          </cell>
        </row>
        <row r="7205">
          <cell r="D7205" t="str">
            <v>330703025</v>
          </cell>
        </row>
        <row r="7206">
          <cell r="B7206" t="str">
            <v>003307030250100-330703025.10</v>
          </cell>
        </row>
        <row r="7206">
          <cell r="D7206" t="str">
            <v>330703025.10</v>
          </cell>
        </row>
        <row r="7207">
          <cell r="B7207" t="str">
            <v>003307030250200-330703025.20</v>
          </cell>
        </row>
        <row r="7207">
          <cell r="D7207" t="str">
            <v>330703025.20</v>
          </cell>
        </row>
        <row r="7208">
          <cell r="B7208" t="str">
            <v>003307030250300-330703025.30</v>
          </cell>
        </row>
        <row r="7208">
          <cell r="D7208" t="str">
            <v>330703025.30</v>
          </cell>
        </row>
        <row r="7209">
          <cell r="B7209" t="str">
            <v>003307030260000-330703026</v>
          </cell>
        </row>
        <row r="7209">
          <cell r="D7209" t="str">
            <v>330703026</v>
          </cell>
        </row>
        <row r="7210">
          <cell r="B7210" t="str">
            <v>003307030260100-330703026.10</v>
          </cell>
        </row>
        <row r="7210">
          <cell r="D7210" t="str">
            <v>330703026.10</v>
          </cell>
        </row>
        <row r="7211">
          <cell r="B7211" t="str">
            <v>003307030260200-330703026.20</v>
          </cell>
        </row>
        <row r="7211">
          <cell r="D7211" t="str">
            <v>330703026.20</v>
          </cell>
        </row>
        <row r="7212">
          <cell r="B7212" t="str">
            <v>003307030260300-330703026.30</v>
          </cell>
        </row>
        <row r="7212">
          <cell r="D7212" t="str">
            <v>330703026.30</v>
          </cell>
        </row>
        <row r="7213">
          <cell r="B7213" t="str">
            <v>003307030260400-330703026.40</v>
          </cell>
        </row>
        <row r="7213">
          <cell r="D7213" t="str">
            <v>330703026.40</v>
          </cell>
        </row>
        <row r="7214">
          <cell r="B7214" t="str">
            <v>003307030270000-330703027</v>
          </cell>
        </row>
        <row r="7214">
          <cell r="D7214" t="str">
            <v>330703027</v>
          </cell>
        </row>
        <row r="7215">
          <cell r="B7215" t="str">
            <v>003307030270100-330703027.10</v>
          </cell>
        </row>
        <row r="7215">
          <cell r="D7215" t="str">
            <v>330703027.10</v>
          </cell>
        </row>
        <row r="7216">
          <cell r="B7216" t="str">
            <v>003307030280000-330703028</v>
          </cell>
        </row>
        <row r="7216">
          <cell r="D7216" t="str">
            <v>330703028</v>
          </cell>
        </row>
        <row r="7217">
          <cell r="B7217" t="str">
            <v>003307030280100-330703028.10</v>
          </cell>
        </row>
        <row r="7217">
          <cell r="D7217" t="str">
            <v>330703028.10</v>
          </cell>
        </row>
        <row r="7218">
          <cell r="B7218" t="str">
            <v>003307030280200-330703028.20</v>
          </cell>
        </row>
        <row r="7218">
          <cell r="D7218" t="str">
            <v>330703028.20</v>
          </cell>
        </row>
        <row r="7219">
          <cell r="B7219" t="str">
            <v>003307030290000-330703029</v>
          </cell>
        </row>
        <row r="7219">
          <cell r="D7219" t="str">
            <v>330703029</v>
          </cell>
        </row>
        <row r="7220">
          <cell r="B7220" t="str">
            <v>003307030290100-330703029.10</v>
          </cell>
        </row>
        <row r="7220">
          <cell r="D7220" t="str">
            <v>330703029.10</v>
          </cell>
        </row>
        <row r="7221">
          <cell r="B7221" t="str">
            <v>003307030300000-330703030</v>
          </cell>
        </row>
        <row r="7221">
          <cell r="D7221" t="str">
            <v>330703030</v>
          </cell>
        </row>
        <row r="7222">
          <cell r="B7222" t="str">
            <v>003307030310000-330703031</v>
          </cell>
        </row>
        <row r="7222">
          <cell r="D7222" t="str">
            <v>330703031</v>
          </cell>
        </row>
        <row r="7223">
          <cell r="B7223" t="str">
            <v>003307030310100-330703031.10</v>
          </cell>
        </row>
        <row r="7223">
          <cell r="D7223" t="str">
            <v>330703031.10</v>
          </cell>
        </row>
        <row r="7224">
          <cell r="B7224" t="str">
            <v>003307030310200-330703031.20</v>
          </cell>
        </row>
        <row r="7224">
          <cell r="D7224" t="str">
            <v>330703031.20</v>
          </cell>
        </row>
        <row r="7225">
          <cell r="B7225" t="str">
            <v>003307030320000-330703032</v>
          </cell>
        </row>
        <row r="7225">
          <cell r="D7225" t="str">
            <v>330703032</v>
          </cell>
        </row>
        <row r="7226">
          <cell r="B7226" t="str">
            <v>003307030320001-330703032.01</v>
          </cell>
        </row>
        <row r="7226">
          <cell r="D7226" t="str">
            <v>330703032.01</v>
          </cell>
        </row>
        <row r="7227">
          <cell r="B7227" t="str">
            <v>003307030320001-330703032.02</v>
          </cell>
        </row>
        <row r="7227">
          <cell r="D7227" t="str">
            <v>330703032.02</v>
          </cell>
        </row>
        <row r="7228">
          <cell r="B7228" t="str">
            <v>003307030320100-330703032.10</v>
          </cell>
        </row>
        <row r="7228">
          <cell r="D7228" t="str">
            <v>330703032.10</v>
          </cell>
        </row>
        <row r="7229">
          <cell r="B7229" t="str">
            <v>003307030330000-330703033</v>
          </cell>
        </row>
        <row r="7229">
          <cell r="D7229" t="str">
            <v>330703033</v>
          </cell>
        </row>
        <row r="7230">
          <cell r="B7230" t="str">
            <v>003307030330001-330703033.01</v>
          </cell>
        </row>
        <row r="7230">
          <cell r="D7230" t="str">
            <v>330703033.01</v>
          </cell>
        </row>
        <row r="7231">
          <cell r="B7231" t="str">
            <v>003307030330001-330703033.02</v>
          </cell>
        </row>
        <row r="7231">
          <cell r="D7231" t="str">
            <v>330703033.02</v>
          </cell>
        </row>
        <row r="7232">
          <cell r="B7232" t="str">
            <v>003307030340000-330703034</v>
          </cell>
        </row>
        <row r="7232">
          <cell r="D7232" t="str">
            <v>330703034</v>
          </cell>
        </row>
        <row r="7233">
          <cell r="B7233" t="str">
            <v>003307030340100-330703034.10</v>
          </cell>
        </row>
        <row r="7233">
          <cell r="D7233" t="str">
            <v>330703034.10</v>
          </cell>
        </row>
        <row r="7234">
          <cell r="B7234" t="str">
            <v>003307030340200-330703034.20</v>
          </cell>
        </row>
        <row r="7234">
          <cell r="D7234" t="str">
            <v>330703034.20</v>
          </cell>
        </row>
        <row r="7235">
          <cell r="B7235" t="str">
            <v>003307030340300-330703034.30</v>
          </cell>
        </row>
        <row r="7235">
          <cell r="D7235" t="str">
            <v>330703034.30</v>
          </cell>
        </row>
        <row r="7236">
          <cell r="B7236" t="str">
            <v>003307030190000-330703035</v>
          </cell>
        </row>
        <row r="7236">
          <cell r="D7236" t="str">
            <v>330703035</v>
          </cell>
        </row>
        <row r="7237">
          <cell r="B7237" t="str">
            <v>503307030370000-330703036</v>
          </cell>
        </row>
        <row r="7237">
          <cell r="D7237" t="str">
            <v>330703036</v>
          </cell>
        </row>
        <row r="7238">
          <cell r="B7238" t="str">
            <v>003307030260000-330703037</v>
          </cell>
        </row>
        <row r="7238">
          <cell r="D7238" t="str">
            <v>330703037</v>
          </cell>
        </row>
        <row r="7239">
          <cell r="B7239" t="str">
            <v>003307030140100-HJH64301</v>
          </cell>
        </row>
        <row r="7239">
          <cell r="D7239" t="str">
            <v>HJH64301</v>
          </cell>
        </row>
        <row r="7240">
          <cell r="B7240" t="str">
            <v>003315020010000-HJJ73302</v>
          </cell>
        </row>
        <row r="7240">
          <cell r="D7240" t="str">
            <v>HJJ73302</v>
          </cell>
        </row>
        <row r="7241">
          <cell r="B7241" t="str">
            <v>003307030350000-HJK59301</v>
          </cell>
        </row>
        <row r="7241">
          <cell r="D7241" t="str">
            <v>HJK59301</v>
          </cell>
        </row>
        <row r="7242">
          <cell r="B7242" t="str">
            <v/>
          </cell>
        </row>
        <row r="7242">
          <cell r="D7242" t="str">
            <v>3308</v>
          </cell>
        </row>
        <row r="7243">
          <cell r="B7243" t="str">
            <v/>
          </cell>
        </row>
        <row r="7243">
          <cell r="D7243" t="str">
            <v>HK-HM</v>
          </cell>
        </row>
        <row r="7244">
          <cell r="B7244" t="str">
            <v/>
          </cell>
        </row>
        <row r="7244">
          <cell r="D7244" t="str">
            <v>330801</v>
          </cell>
        </row>
        <row r="7245">
          <cell r="B7245" t="str">
            <v>003308010010000-330801001</v>
          </cell>
        </row>
        <row r="7245">
          <cell r="D7245" t="str">
            <v>330801001</v>
          </cell>
        </row>
        <row r="7246">
          <cell r="B7246" t="str">
            <v>003308010020000-330801002</v>
          </cell>
        </row>
        <row r="7246">
          <cell r="D7246" t="str">
            <v>330801002</v>
          </cell>
        </row>
        <row r="7247">
          <cell r="B7247" t="str">
            <v>003308010020000-330801002.10</v>
          </cell>
        </row>
        <row r="7247">
          <cell r="D7247" t="str">
            <v>330801002.10</v>
          </cell>
        </row>
        <row r="7248">
          <cell r="B7248" t="str">
            <v>003308010020000-330801002.20</v>
          </cell>
        </row>
        <row r="7248">
          <cell r="D7248" t="str">
            <v>330801002.20</v>
          </cell>
        </row>
        <row r="7249">
          <cell r="B7249" t="str">
            <v>003308010030000-330801003</v>
          </cell>
        </row>
        <row r="7249">
          <cell r="D7249" t="str">
            <v>330801003</v>
          </cell>
        </row>
        <row r="7250">
          <cell r="B7250" t="str">
            <v>003308010040000-330801004</v>
          </cell>
        </row>
        <row r="7250">
          <cell r="D7250" t="str">
            <v>330801004</v>
          </cell>
        </row>
        <row r="7251">
          <cell r="B7251" t="str">
            <v>003308010040100-330801004.10</v>
          </cell>
        </row>
        <row r="7251">
          <cell r="D7251" t="str">
            <v>330801004.10</v>
          </cell>
        </row>
        <row r="7252">
          <cell r="B7252" t="str">
            <v>003308010040200-330801004.20</v>
          </cell>
        </row>
        <row r="7252">
          <cell r="D7252" t="str">
            <v>330801004.20</v>
          </cell>
        </row>
        <row r="7253">
          <cell r="B7253" t="str">
            <v>003308010050000-330801005</v>
          </cell>
        </row>
        <row r="7253">
          <cell r="D7253" t="str">
            <v>330801005</v>
          </cell>
        </row>
        <row r="7254">
          <cell r="B7254" t="str">
            <v>003308010060000-330801006</v>
          </cell>
        </row>
        <row r="7254">
          <cell r="D7254" t="str">
            <v>330801006</v>
          </cell>
        </row>
        <row r="7255">
          <cell r="B7255" t="str">
            <v>003308010070000-330801007</v>
          </cell>
        </row>
        <row r="7255">
          <cell r="D7255" t="str">
            <v>330801007</v>
          </cell>
        </row>
        <row r="7256">
          <cell r="B7256" t="str">
            <v>003308010080000-330801008</v>
          </cell>
        </row>
        <row r="7256">
          <cell r="D7256" t="str">
            <v>330801008</v>
          </cell>
        </row>
        <row r="7257">
          <cell r="B7257" t="str">
            <v>003308010090000-330801009</v>
          </cell>
        </row>
        <row r="7257">
          <cell r="D7257" t="str">
            <v>330801009</v>
          </cell>
        </row>
        <row r="7258">
          <cell r="B7258" t="str">
            <v>003308010100000-330801010</v>
          </cell>
        </row>
        <row r="7258">
          <cell r="D7258" t="str">
            <v>330801010</v>
          </cell>
        </row>
        <row r="7259">
          <cell r="B7259" t="str">
            <v>003308010110000-330801011</v>
          </cell>
        </row>
        <row r="7259">
          <cell r="D7259" t="str">
            <v>330801011</v>
          </cell>
        </row>
        <row r="7260">
          <cell r="B7260" t="str">
            <v>003308010120000-330801012</v>
          </cell>
        </row>
        <row r="7260">
          <cell r="D7260" t="str">
            <v>330801012</v>
          </cell>
        </row>
        <row r="7261">
          <cell r="B7261" t="str">
            <v>003308010130000-330801013</v>
          </cell>
        </row>
        <row r="7261">
          <cell r="D7261" t="str">
            <v>330801013</v>
          </cell>
        </row>
        <row r="7262">
          <cell r="B7262" t="str">
            <v>003308010140000-330801014</v>
          </cell>
        </row>
        <row r="7262">
          <cell r="D7262" t="str">
            <v>330801014</v>
          </cell>
        </row>
        <row r="7263">
          <cell r="B7263" t="str">
            <v>003308010140001-330801014.01</v>
          </cell>
        </row>
        <row r="7263">
          <cell r="D7263" t="str">
            <v>330801014.01</v>
          </cell>
        </row>
        <row r="7264">
          <cell r="B7264" t="str">
            <v>003308010150000-330801015</v>
          </cell>
        </row>
        <row r="7264">
          <cell r="D7264" t="str">
            <v>330801015</v>
          </cell>
        </row>
        <row r="7265">
          <cell r="B7265" t="str">
            <v>003308010160000-330801016</v>
          </cell>
        </row>
        <row r="7265">
          <cell r="D7265" t="str">
            <v>330801016</v>
          </cell>
        </row>
        <row r="7266">
          <cell r="B7266" t="str">
            <v>003308010160100-330801016.10</v>
          </cell>
        </row>
        <row r="7266">
          <cell r="D7266" t="str">
            <v>330801016.10</v>
          </cell>
        </row>
        <row r="7267">
          <cell r="B7267" t="str">
            <v>003308010170000-330801017</v>
          </cell>
        </row>
        <row r="7267">
          <cell r="D7267" t="str">
            <v>330801017</v>
          </cell>
        </row>
        <row r="7268">
          <cell r="B7268" t="str">
            <v>003308010170100-330801017.10</v>
          </cell>
        </row>
        <row r="7268">
          <cell r="D7268" t="str">
            <v>330801017.10</v>
          </cell>
        </row>
        <row r="7269">
          <cell r="B7269" t="str">
            <v>003308010170200-330801017.20</v>
          </cell>
        </row>
        <row r="7269">
          <cell r="D7269" t="str">
            <v>330801017.20</v>
          </cell>
        </row>
        <row r="7270">
          <cell r="B7270" t="str">
            <v>003308010170300-330801017.30</v>
          </cell>
        </row>
        <row r="7270">
          <cell r="D7270" t="str">
            <v>330801017.30</v>
          </cell>
        </row>
        <row r="7271">
          <cell r="B7271" t="str">
            <v>003308010180000-330801018</v>
          </cell>
        </row>
        <row r="7271">
          <cell r="D7271" t="str">
            <v>330801018</v>
          </cell>
        </row>
        <row r="7272">
          <cell r="B7272" t="str">
            <v/>
          </cell>
        </row>
        <row r="7272">
          <cell r="D7272" t="str">
            <v>HKE-HKM</v>
          </cell>
        </row>
        <row r="7273">
          <cell r="B7273" t="str">
            <v>003308010180000-HKM83301</v>
          </cell>
        </row>
        <row r="7273">
          <cell r="D7273" t="str">
            <v>HKM83301</v>
          </cell>
        </row>
        <row r="7274">
          <cell r="B7274" t="str">
            <v>003308010180000-HKM83302</v>
          </cell>
        </row>
        <row r="7274">
          <cell r="D7274" t="str">
            <v>HKM83302</v>
          </cell>
        </row>
        <row r="7275">
          <cell r="B7275" t="str">
            <v>003308010180000-HKM83303</v>
          </cell>
        </row>
        <row r="7275">
          <cell r="D7275" t="str">
            <v>HKM83303</v>
          </cell>
        </row>
        <row r="7276">
          <cell r="B7276" t="str">
            <v>003308010180000-HKM83304</v>
          </cell>
        </row>
        <row r="7276">
          <cell r="D7276" t="str">
            <v>HKM83304</v>
          </cell>
        </row>
        <row r="7277">
          <cell r="B7277" t="str">
            <v>003308010190000-330801019</v>
          </cell>
        </row>
        <row r="7277">
          <cell r="D7277" t="str">
            <v>330801019</v>
          </cell>
        </row>
        <row r="7278">
          <cell r="B7278" t="str">
            <v>003308010190100-330801019.10</v>
          </cell>
        </row>
        <row r="7278">
          <cell r="D7278" t="str">
            <v>330801019.10</v>
          </cell>
        </row>
        <row r="7279">
          <cell r="B7279" t="str">
            <v>003308010190200-330801019.20</v>
          </cell>
        </row>
        <row r="7279">
          <cell r="D7279" t="str">
            <v>330801019.20</v>
          </cell>
        </row>
        <row r="7280">
          <cell r="B7280" t="str">
            <v>003308010190300-330801019.30</v>
          </cell>
        </row>
        <row r="7280">
          <cell r="D7280" t="str">
            <v>330801019.30</v>
          </cell>
        </row>
        <row r="7281">
          <cell r="B7281" t="str">
            <v>003308010200000-330801020</v>
          </cell>
        </row>
        <row r="7281">
          <cell r="D7281" t="str">
            <v>330801020</v>
          </cell>
        </row>
        <row r="7282">
          <cell r="B7282" t="str">
            <v>003308010210000-330801021</v>
          </cell>
        </row>
        <row r="7282">
          <cell r="D7282" t="str">
            <v>330801021</v>
          </cell>
        </row>
        <row r="7283">
          <cell r="B7283" t="str">
            <v>003308010220000-330801022</v>
          </cell>
        </row>
        <row r="7283">
          <cell r="D7283" t="str">
            <v>330801022</v>
          </cell>
        </row>
        <row r="7284">
          <cell r="B7284" t="str">
            <v>003308010230000-330801023</v>
          </cell>
        </row>
        <row r="7284">
          <cell r="D7284" t="str">
            <v>330801023</v>
          </cell>
        </row>
        <row r="7285">
          <cell r="B7285" t="str">
            <v>003308010240000-330801024</v>
          </cell>
        </row>
        <row r="7285">
          <cell r="D7285" t="str">
            <v>330801024</v>
          </cell>
        </row>
        <row r="7286">
          <cell r="B7286" t="str">
            <v>003308010250000-330801025</v>
          </cell>
        </row>
        <row r="7286">
          <cell r="D7286" t="str">
            <v>330801025</v>
          </cell>
        </row>
        <row r="7287">
          <cell r="B7287" t="str">
            <v>003308010260000-330801026</v>
          </cell>
        </row>
        <row r="7287">
          <cell r="D7287" t="str">
            <v>330801026</v>
          </cell>
        </row>
        <row r="7288">
          <cell r="B7288" t="str">
            <v>003308010260100-330801026.10</v>
          </cell>
        </row>
        <row r="7288">
          <cell r="D7288" t="str">
            <v>330801026.10</v>
          </cell>
        </row>
        <row r="7289">
          <cell r="B7289" t="str">
            <v>003308010260200-330801026.20</v>
          </cell>
        </row>
        <row r="7289">
          <cell r="D7289" t="str">
            <v>330801026.20</v>
          </cell>
        </row>
        <row r="7290">
          <cell r="B7290" t="str">
            <v>003308010270000-330801027</v>
          </cell>
        </row>
        <row r="7290">
          <cell r="D7290" t="str">
            <v>330801027</v>
          </cell>
        </row>
        <row r="7291">
          <cell r="B7291" t="str">
            <v>003308010270100-330801027.10</v>
          </cell>
        </row>
        <row r="7291">
          <cell r="D7291" t="str">
            <v>330801027.10</v>
          </cell>
        </row>
        <row r="7292">
          <cell r="B7292" t="str">
            <v>003308010270200-330801027.20</v>
          </cell>
        </row>
        <row r="7292">
          <cell r="D7292" t="str">
            <v>330801027.20</v>
          </cell>
        </row>
        <row r="7293">
          <cell r="B7293" t="str">
            <v>003308010280000-330801028</v>
          </cell>
        </row>
        <row r="7293">
          <cell r="D7293" t="str">
            <v>330801028</v>
          </cell>
        </row>
        <row r="7294">
          <cell r="B7294" t="str">
            <v>003308010170000-330801029</v>
          </cell>
        </row>
        <row r="7294">
          <cell r="D7294" t="str">
            <v>330801029</v>
          </cell>
        </row>
        <row r="7295">
          <cell r="B7295" t="str">
            <v>003308020180000-HKY89309</v>
          </cell>
        </row>
        <row r="7295">
          <cell r="D7295" t="str">
            <v>HKY89309</v>
          </cell>
        </row>
        <row r="7296">
          <cell r="B7296" t="str">
            <v/>
          </cell>
        </row>
        <row r="7296">
          <cell r="D7296" t="str">
            <v>330802</v>
          </cell>
        </row>
        <row r="7297">
          <cell r="B7297" t="str">
            <v>003308020010000-330802001</v>
          </cell>
        </row>
        <row r="7297">
          <cell r="D7297" t="str">
            <v>330802001</v>
          </cell>
        </row>
        <row r="7298">
          <cell r="B7298" t="str">
            <v>003308020020000-330802002</v>
          </cell>
        </row>
        <row r="7298">
          <cell r="D7298" t="str">
            <v>330802002</v>
          </cell>
        </row>
        <row r="7299">
          <cell r="B7299" t="str">
            <v>003308020030000-330802003</v>
          </cell>
        </row>
        <row r="7299">
          <cell r="D7299" t="str">
            <v>330802003</v>
          </cell>
        </row>
        <row r="7300">
          <cell r="B7300" t="str">
            <v>003308020030000-330802003.01</v>
          </cell>
        </row>
        <row r="7300">
          <cell r="D7300" t="str">
            <v>330802003.01</v>
          </cell>
        </row>
        <row r="7301">
          <cell r="B7301" t="str">
            <v>003308020040000-330802004</v>
          </cell>
        </row>
        <row r="7301">
          <cell r="D7301" t="str">
            <v>330802004</v>
          </cell>
        </row>
        <row r="7302">
          <cell r="B7302" t="str">
            <v>003308020040000-330802004.01</v>
          </cell>
        </row>
        <row r="7302">
          <cell r="D7302" t="str">
            <v>330802004.01</v>
          </cell>
        </row>
        <row r="7303">
          <cell r="B7303" t="str">
            <v>003308020040100-330802004.10</v>
          </cell>
        </row>
        <row r="7303">
          <cell r="D7303" t="str">
            <v>330802004.10</v>
          </cell>
        </row>
        <row r="7304">
          <cell r="B7304" t="str">
            <v>003308020050000-330802005</v>
          </cell>
        </row>
        <row r="7304">
          <cell r="D7304" t="str">
            <v>330802005</v>
          </cell>
        </row>
        <row r="7305">
          <cell r="B7305" t="str">
            <v>003308020050000-330802005.01</v>
          </cell>
        </row>
        <row r="7305">
          <cell r="D7305" t="str">
            <v>330802005.01</v>
          </cell>
        </row>
        <row r="7306">
          <cell r="B7306" t="str">
            <v>003308020060000-330802006</v>
          </cell>
        </row>
        <row r="7306">
          <cell r="D7306" t="str">
            <v>330802006</v>
          </cell>
        </row>
        <row r="7307">
          <cell r="B7307" t="str">
            <v>003308020070000-330802007</v>
          </cell>
        </row>
        <row r="7307">
          <cell r="D7307" t="str">
            <v>330802007</v>
          </cell>
        </row>
        <row r="7308">
          <cell r="B7308" t="str">
            <v>003308020070001-330802007.01</v>
          </cell>
        </row>
        <row r="7308">
          <cell r="D7308" t="str">
            <v>330802007.01</v>
          </cell>
        </row>
        <row r="7309">
          <cell r="B7309" t="str">
            <v>003308020080000-330802008</v>
          </cell>
        </row>
        <row r="7309">
          <cell r="D7309" t="str">
            <v>330802008</v>
          </cell>
        </row>
        <row r="7310">
          <cell r="B7310" t="str">
            <v>003308020090000-330802009</v>
          </cell>
        </row>
        <row r="7310">
          <cell r="D7310" t="str">
            <v>330802009</v>
          </cell>
        </row>
        <row r="7311">
          <cell r="B7311" t="str">
            <v>003308020100000-330802010</v>
          </cell>
        </row>
        <row r="7311">
          <cell r="D7311" t="str">
            <v>330802010</v>
          </cell>
        </row>
        <row r="7312">
          <cell r="B7312" t="str">
            <v>003308020110000-330802011</v>
          </cell>
        </row>
        <row r="7312">
          <cell r="D7312" t="str">
            <v>330802011</v>
          </cell>
        </row>
        <row r="7313">
          <cell r="B7313" t="str">
            <v>003308020110000-330802011.01</v>
          </cell>
        </row>
        <row r="7313">
          <cell r="D7313" t="str">
            <v>330802011.01</v>
          </cell>
        </row>
        <row r="7314">
          <cell r="B7314" t="str">
            <v>003308020120000-330802012</v>
          </cell>
        </row>
        <row r="7314">
          <cell r="D7314" t="str">
            <v>330802012</v>
          </cell>
        </row>
        <row r="7315">
          <cell r="B7315" t="str">
            <v>003308020130000-330802013</v>
          </cell>
        </row>
        <row r="7315">
          <cell r="D7315" t="str">
            <v>330802013</v>
          </cell>
        </row>
        <row r="7316">
          <cell r="B7316" t="str">
            <v>003308020140000-330802014</v>
          </cell>
        </row>
        <row r="7316">
          <cell r="D7316" t="str">
            <v>330802014</v>
          </cell>
        </row>
        <row r="7317">
          <cell r="B7317" t="str">
            <v>003308020140001-330802014.01</v>
          </cell>
        </row>
        <row r="7317">
          <cell r="D7317" t="str">
            <v>330802014.01</v>
          </cell>
        </row>
        <row r="7318">
          <cell r="B7318" t="str">
            <v>003308020150000-330802015</v>
          </cell>
        </row>
        <row r="7318">
          <cell r="D7318" t="str">
            <v>330802015</v>
          </cell>
        </row>
        <row r="7319">
          <cell r="B7319" t="str">
            <v>003308020160000-330802016</v>
          </cell>
        </row>
        <row r="7319">
          <cell r="D7319" t="str">
            <v>330802016</v>
          </cell>
        </row>
        <row r="7320">
          <cell r="B7320" t="str">
            <v>003308020170000-330802017</v>
          </cell>
        </row>
        <row r="7320">
          <cell r="D7320" t="str">
            <v>330802017</v>
          </cell>
        </row>
        <row r="7321">
          <cell r="B7321" t="str">
            <v>003308020170100-330802017.10</v>
          </cell>
        </row>
        <row r="7321">
          <cell r="D7321" t="str">
            <v>330802017.10</v>
          </cell>
        </row>
        <row r="7322">
          <cell r="B7322" t="str">
            <v>003308020170200-330802017.20</v>
          </cell>
        </row>
        <row r="7322">
          <cell r="D7322" t="str">
            <v>330802017.20</v>
          </cell>
        </row>
        <row r="7323">
          <cell r="B7323" t="str">
            <v>003308020170300-330802017.30</v>
          </cell>
        </row>
        <row r="7323">
          <cell r="D7323" t="str">
            <v>330802017.30</v>
          </cell>
        </row>
        <row r="7324">
          <cell r="B7324" t="str">
            <v>003308020180000-330802018</v>
          </cell>
        </row>
        <row r="7324">
          <cell r="D7324" t="str">
            <v>330802018</v>
          </cell>
        </row>
        <row r="7325">
          <cell r="B7325" t="str">
            <v>003308020180000-330802018</v>
          </cell>
        </row>
        <row r="7325">
          <cell r="D7325" t="str">
            <v>330802018</v>
          </cell>
        </row>
        <row r="7326">
          <cell r="B7326" t="str">
            <v/>
          </cell>
        </row>
        <row r="7326">
          <cell r="D7326" t="str">
            <v>330802018.10</v>
          </cell>
        </row>
        <row r="7327">
          <cell r="B7327" t="str">
            <v/>
          </cell>
        </row>
        <row r="7327">
          <cell r="D7327" t="str">
            <v>330802018.20</v>
          </cell>
        </row>
        <row r="7328">
          <cell r="B7328" t="str">
            <v/>
          </cell>
        </row>
        <row r="7328">
          <cell r="D7328" t="str">
            <v>330802018.30</v>
          </cell>
        </row>
        <row r="7329">
          <cell r="B7329" t="str">
            <v/>
          </cell>
        </row>
        <row r="7329">
          <cell r="D7329" t="str">
            <v>330802018.40</v>
          </cell>
        </row>
        <row r="7330">
          <cell r="B7330" t="str">
            <v>003308020190000-330802019</v>
          </cell>
        </row>
        <row r="7330">
          <cell r="D7330" t="str">
            <v>330802019</v>
          </cell>
        </row>
        <row r="7331">
          <cell r="B7331" t="str">
            <v>003308020190100-330802019.10</v>
          </cell>
        </row>
        <row r="7331">
          <cell r="D7331" t="str">
            <v>330802019.10</v>
          </cell>
        </row>
        <row r="7332">
          <cell r="B7332" t="str">
            <v>003308020190200-330802019.20</v>
          </cell>
        </row>
        <row r="7332">
          <cell r="D7332" t="str">
            <v>330802019.20</v>
          </cell>
        </row>
        <row r="7333">
          <cell r="B7333" t="str">
            <v>003308020190300-330802019.30</v>
          </cell>
        </row>
        <row r="7333">
          <cell r="D7333" t="str">
            <v>330802019.30</v>
          </cell>
        </row>
        <row r="7334">
          <cell r="B7334" t="str">
            <v>003308020190400-330802019.40</v>
          </cell>
        </row>
        <row r="7334">
          <cell r="D7334" t="str">
            <v>330802019.40</v>
          </cell>
        </row>
        <row r="7335">
          <cell r="B7335" t="str">
            <v>003308020200000-330802020</v>
          </cell>
        </row>
        <row r="7335">
          <cell r="D7335" t="str">
            <v>330802020</v>
          </cell>
        </row>
        <row r="7336">
          <cell r="B7336" t="str">
            <v>003308020210000-330802021</v>
          </cell>
        </row>
        <row r="7336">
          <cell r="D7336" t="str">
            <v>330802021</v>
          </cell>
        </row>
        <row r="7337">
          <cell r="B7337" t="str">
            <v>003308020210100-330802021.10</v>
          </cell>
        </row>
        <row r="7337">
          <cell r="D7337" t="str">
            <v>330802021.10</v>
          </cell>
        </row>
        <row r="7338">
          <cell r="B7338" t="str">
            <v>003308020210200-330802021.20</v>
          </cell>
        </row>
        <row r="7338">
          <cell r="D7338" t="str">
            <v>330802021.20</v>
          </cell>
        </row>
        <row r="7339">
          <cell r="B7339" t="str">
            <v>003308020210300-330802021.30</v>
          </cell>
        </row>
        <row r="7339">
          <cell r="D7339" t="str">
            <v>330802021.30</v>
          </cell>
        </row>
        <row r="7340">
          <cell r="B7340" t="str">
            <v>003308020210400-330802021.40</v>
          </cell>
        </row>
        <row r="7340">
          <cell r="D7340" t="str">
            <v>330802021.40</v>
          </cell>
        </row>
        <row r="7341">
          <cell r="B7341" t="str">
            <v>003308020220000-330802022</v>
          </cell>
        </row>
        <row r="7341">
          <cell r="D7341" t="str">
            <v>330802022</v>
          </cell>
        </row>
        <row r="7342">
          <cell r="B7342" t="str">
            <v>003308020230000-330802023</v>
          </cell>
        </row>
        <row r="7342">
          <cell r="D7342" t="str">
            <v>330802023</v>
          </cell>
        </row>
        <row r="7343">
          <cell r="B7343" t="str">
            <v>003308020230100-330802023.10</v>
          </cell>
        </row>
        <row r="7343">
          <cell r="D7343" t="str">
            <v>330802023.10</v>
          </cell>
        </row>
        <row r="7344">
          <cell r="B7344" t="str">
            <v>003308020230200-330802023.20</v>
          </cell>
        </row>
        <row r="7344">
          <cell r="D7344" t="str">
            <v>330802023.20</v>
          </cell>
        </row>
        <row r="7345">
          <cell r="B7345" t="str">
            <v>003308020230300-330802023.30</v>
          </cell>
        </row>
        <row r="7345">
          <cell r="D7345" t="str">
            <v>330802023.30</v>
          </cell>
        </row>
        <row r="7346">
          <cell r="B7346" t="str">
            <v>003308020230400-330802023.40</v>
          </cell>
        </row>
        <row r="7346">
          <cell r="D7346" t="str">
            <v>330802023.40</v>
          </cell>
        </row>
        <row r="7347">
          <cell r="B7347" t="str">
            <v>003308020230500-330802023.50</v>
          </cell>
        </row>
        <row r="7347">
          <cell r="D7347" t="str">
            <v>330802023.50</v>
          </cell>
        </row>
        <row r="7348">
          <cell r="B7348" t="str">
            <v>003308020240000-330802024</v>
          </cell>
        </row>
        <row r="7348">
          <cell r="D7348" t="str">
            <v>330802024</v>
          </cell>
        </row>
        <row r="7349">
          <cell r="B7349" t="str">
            <v>003308020240200-330802024.01</v>
          </cell>
        </row>
        <row r="7349">
          <cell r="D7349" t="str">
            <v>330802024.01</v>
          </cell>
        </row>
        <row r="7350">
          <cell r="B7350" t="str">
            <v>003308020240100-330802024.10</v>
          </cell>
        </row>
        <row r="7350">
          <cell r="D7350" t="str">
            <v>330802024.10</v>
          </cell>
        </row>
        <row r="7351">
          <cell r="B7351" t="str">
            <v>003308020240300-330802024.20</v>
          </cell>
        </row>
        <row r="7351">
          <cell r="D7351" t="str">
            <v>330802024.20</v>
          </cell>
        </row>
        <row r="7352">
          <cell r="B7352" t="str">
            <v>003308020250000-330802025</v>
          </cell>
        </row>
        <row r="7352">
          <cell r="D7352" t="str">
            <v>330802025</v>
          </cell>
        </row>
        <row r="7353">
          <cell r="B7353" t="str">
            <v>003308020250100-330802025.10</v>
          </cell>
        </row>
        <row r="7353">
          <cell r="D7353" t="str">
            <v>330802025.10</v>
          </cell>
        </row>
        <row r="7354">
          <cell r="B7354" t="str">
            <v>003308020260000-330802026</v>
          </cell>
        </row>
        <row r="7354">
          <cell r="D7354" t="str">
            <v>330802026</v>
          </cell>
        </row>
        <row r="7355">
          <cell r="B7355" t="str">
            <v>003308020260100-330802026.10</v>
          </cell>
        </row>
        <row r="7355">
          <cell r="D7355" t="str">
            <v>330802026.10</v>
          </cell>
        </row>
        <row r="7356">
          <cell r="B7356" t="str">
            <v>003308020270000-330802027</v>
          </cell>
        </row>
        <row r="7356">
          <cell r="D7356" t="str">
            <v>330802027</v>
          </cell>
        </row>
        <row r="7357">
          <cell r="B7357" t="str">
            <v>003308020280000-330802028</v>
          </cell>
        </row>
        <row r="7357">
          <cell r="D7357" t="str">
            <v>330802028</v>
          </cell>
        </row>
        <row r="7358">
          <cell r="B7358" t="str">
            <v>003308020290000-330802029</v>
          </cell>
        </row>
        <row r="7358">
          <cell r="D7358" t="str">
            <v>330802029</v>
          </cell>
        </row>
        <row r="7359">
          <cell r="B7359" t="str">
            <v>003308020300000-330802030</v>
          </cell>
        </row>
        <row r="7359">
          <cell r="D7359" t="str">
            <v>330802030</v>
          </cell>
        </row>
        <row r="7360">
          <cell r="B7360" t="str">
            <v>003308020310000-330802031</v>
          </cell>
        </row>
        <row r="7360">
          <cell r="D7360" t="str">
            <v>330802031</v>
          </cell>
        </row>
        <row r="7361">
          <cell r="B7361" t="str">
            <v>003308020310100-330802031.10</v>
          </cell>
        </row>
        <row r="7361">
          <cell r="D7361" t="str">
            <v>330802031.10</v>
          </cell>
        </row>
        <row r="7362">
          <cell r="B7362" t="str">
            <v>003308020310200-330802031.20</v>
          </cell>
        </row>
        <row r="7362">
          <cell r="D7362" t="str">
            <v>330802031.20</v>
          </cell>
        </row>
        <row r="7363">
          <cell r="B7363" t="str">
            <v>003308020310300-330802031.30</v>
          </cell>
        </row>
        <row r="7363">
          <cell r="D7363" t="str">
            <v>330802031.30</v>
          </cell>
        </row>
        <row r="7364">
          <cell r="B7364" t="str">
            <v>003308020320000-330802032</v>
          </cell>
        </row>
        <row r="7364">
          <cell r="D7364" t="str">
            <v>330802032</v>
          </cell>
        </row>
        <row r="7365">
          <cell r="B7365" t="str">
            <v>003308020320000-330802032.01</v>
          </cell>
        </row>
        <row r="7365">
          <cell r="D7365" t="str">
            <v>330802032.01</v>
          </cell>
        </row>
        <row r="7366">
          <cell r="B7366" t="str">
            <v>003308020330000-330802033</v>
          </cell>
        </row>
        <row r="7366">
          <cell r="D7366" t="str">
            <v>330802033</v>
          </cell>
        </row>
        <row r="7367">
          <cell r="B7367" t="str">
            <v>003308020330100-330802033.01</v>
          </cell>
        </row>
        <row r="7367">
          <cell r="D7367" t="str">
            <v>330802033.01</v>
          </cell>
        </row>
        <row r="7368">
          <cell r="B7368" t="str">
            <v>003308020340000-330802034</v>
          </cell>
        </row>
        <row r="7368">
          <cell r="D7368" t="str">
            <v>330802034</v>
          </cell>
        </row>
        <row r="7369">
          <cell r="B7369" t="str">
            <v>003308020340100-330802034.10</v>
          </cell>
        </row>
        <row r="7369">
          <cell r="D7369" t="str">
            <v>330802034.10</v>
          </cell>
        </row>
        <row r="7370">
          <cell r="B7370" t="str">
            <v>003308020340200-330802034.20</v>
          </cell>
        </row>
        <row r="7370">
          <cell r="D7370" t="str">
            <v>330802034.20</v>
          </cell>
        </row>
        <row r="7371">
          <cell r="B7371" t="str">
            <v>003308020350000-330802035</v>
          </cell>
        </row>
        <row r="7371">
          <cell r="D7371" t="str">
            <v>330802035</v>
          </cell>
        </row>
        <row r="7372">
          <cell r="B7372" t="str">
            <v>003308020350100-330802035.10</v>
          </cell>
        </row>
        <row r="7372">
          <cell r="D7372" t="str">
            <v>330802035.10</v>
          </cell>
        </row>
        <row r="7373">
          <cell r="B7373" t="str">
            <v>003308020350200-330802035.20</v>
          </cell>
        </row>
        <row r="7373">
          <cell r="D7373" t="str">
            <v>330802035.20</v>
          </cell>
        </row>
        <row r="7374">
          <cell r="B7374" t="str">
            <v>003308020360000-330802036</v>
          </cell>
        </row>
        <row r="7374">
          <cell r="D7374" t="str">
            <v>330802036</v>
          </cell>
        </row>
        <row r="7375">
          <cell r="B7375" t="str">
            <v>003308020360100-330802036.10</v>
          </cell>
        </row>
        <row r="7375">
          <cell r="D7375" t="str">
            <v>330802036.10</v>
          </cell>
        </row>
        <row r="7376">
          <cell r="B7376" t="str">
            <v>003308020360200-330802036.20</v>
          </cell>
        </row>
        <row r="7376">
          <cell r="D7376" t="str">
            <v>330802036.20</v>
          </cell>
        </row>
        <row r="7377">
          <cell r="B7377" t="str">
            <v>003308020370000-330802037</v>
          </cell>
        </row>
        <row r="7377">
          <cell r="D7377" t="str">
            <v>330802037</v>
          </cell>
        </row>
        <row r="7378">
          <cell r="B7378" t="str">
            <v>003308020380000-330802038</v>
          </cell>
        </row>
        <row r="7378">
          <cell r="D7378" t="str">
            <v>330802038</v>
          </cell>
        </row>
        <row r="7379">
          <cell r="B7379" t="str">
            <v>003308020390000-330802039</v>
          </cell>
        </row>
        <row r="7379">
          <cell r="D7379" t="str">
            <v>330802039</v>
          </cell>
        </row>
        <row r="7380">
          <cell r="B7380" t="str">
            <v>003308020400000-330802040</v>
          </cell>
        </row>
        <row r="7380">
          <cell r="D7380" t="str">
            <v>330802040</v>
          </cell>
        </row>
        <row r="7381">
          <cell r="B7381" t="str">
            <v>003308020410000-330802041</v>
          </cell>
        </row>
        <row r="7381">
          <cell r="D7381" t="str">
            <v>330802041</v>
          </cell>
        </row>
        <row r="7382">
          <cell r="B7382" t="str">
            <v>003308020410100-330802041.10</v>
          </cell>
        </row>
        <row r="7382">
          <cell r="D7382" t="str">
            <v>330802041.10</v>
          </cell>
        </row>
        <row r="7383">
          <cell r="B7383" t="str">
            <v>003308020410200-330802041.20</v>
          </cell>
        </row>
        <row r="7383">
          <cell r="D7383" t="str">
            <v>330802041.20</v>
          </cell>
        </row>
        <row r="7384">
          <cell r="B7384" t="str">
            <v>003308020410300-330802041.30</v>
          </cell>
        </row>
        <row r="7384">
          <cell r="D7384" t="str">
            <v>330802041.30</v>
          </cell>
        </row>
        <row r="7385">
          <cell r="B7385" t="str">
            <v>003308020420000-330802042</v>
          </cell>
        </row>
        <row r="7385">
          <cell r="D7385" t="str">
            <v>330802042</v>
          </cell>
        </row>
        <row r="7386">
          <cell r="B7386" t="str">
            <v>003308020430000-330802043</v>
          </cell>
        </row>
        <row r="7386">
          <cell r="D7386" t="str">
            <v>330802043</v>
          </cell>
        </row>
        <row r="7387">
          <cell r="B7387" t="str">
            <v>003308020440000-330802044</v>
          </cell>
        </row>
        <row r="7387">
          <cell r="D7387" t="str">
            <v>330802044</v>
          </cell>
        </row>
        <row r="7388">
          <cell r="B7388" t="str">
            <v>003308020440100-330802044.10</v>
          </cell>
        </row>
        <row r="7388">
          <cell r="D7388" t="str">
            <v>330802044.10</v>
          </cell>
        </row>
        <row r="7389">
          <cell r="B7389" t="str">
            <v>003308020440200-330802044.20</v>
          </cell>
        </row>
        <row r="7389">
          <cell r="D7389" t="str">
            <v>330802044.20</v>
          </cell>
        </row>
        <row r="7390">
          <cell r="B7390" t="str">
            <v>003308020440300-330802044.30</v>
          </cell>
        </row>
        <row r="7390">
          <cell r="D7390" t="str">
            <v>330802044.30</v>
          </cell>
        </row>
        <row r="7391">
          <cell r="B7391" t="str">
            <v>003308020440400-330802044.40</v>
          </cell>
        </row>
        <row r="7391">
          <cell r="D7391" t="str">
            <v>330802044.40</v>
          </cell>
        </row>
        <row r="7392">
          <cell r="B7392" t="str">
            <v>003308020450000-330802045</v>
          </cell>
        </row>
        <row r="7392">
          <cell r="D7392" t="str">
            <v>330802045</v>
          </cell>
        </row>
        <row r="7393">
          <cell r="B7393" t="str">
            <v>003308020450100-330802045.10</v>
          </cell>
        </row>
        <row r="7393">
          <cell r="D7393" t="str">
            <v>330802045.10</v>
          </cell>
        </row>
        <row r="7394">
          <cell r="B7394" t="str">
            <v/>
          </cell>
        </row>
        <row r="7394">
          <cell r="D7394" t="str">
            <v>330803</v>
          </cell>
        </row>
        <row r="7395">
          <cell r="B7395" t="str">
            <v>003308030010000-330803001</v>
          </cell>
        </row>
        <row r="7395">
          <cell r="D7395" t="str">
            <v>330803001</v>
          </cell>
        </row>
        <row r="7396">
          <cell r="B7396" t="str">
            <v>003308030020000-330803002</v>
          </cell>
        </row>
        <row r="7396">
          <cell r="D7396" t="str">
            <v>330803002</v>
          </cell>
        </row>
        <row r="7397">
          <cell r="B7397" t="str">
            <v>003308030030000-330803003</v>
          </cell>
        </row>
        <row r="7397">
          <cell r="D7397" t="str">
            <v>330803003</v>
          </cell>
        </row>
        <row r="7398">
          <cell r="B7398" t="str">
            <v>003308030030000-330803003.01</v>
          </cell>
        </row>
        <row r="7398">
          <cell r="D7398" t="str">
            <v>330803003.01</v>
          </cell>
        </row>
        <row r="7399">
          <cell r="B7399" t="str">
            <v>003308030040000-330803004</v>
          </cell>
        </row>
        <row r="7399">
          <cell r="D7399" t="str">
            <v>330803004</v>
          </cell>
        </row>
        <row r="7400">
          <cell r="B7400" t="str">
            <v>003308030040001-330803004.01</v>
          </cell>
        </row>
        <row r="7400">
          <cell r="D7400" t="str">
            <v>330803004.01</v>
          </cell>
        </row>
        <row r="7401">
          <cell r="B7401" t="str">
            <v>003308030050000-330803005</v>
          </cell>
        </row>
        <row r="7401">
          <cell r="D7401" t="str">
            <v>330803005</v>
          </cell>
        </row>
        <row r="7402">
          <cell r="B7402" t="str">
            <v>003308030050001-330803005.01</v>
          </cell>
        </row>
        <row r="7402">
          <cell r="D7402" t="str">
            <v>330803005.01</v>
          </cell>
        </row>
        <row r="7403">
          <cell r="B7403" t="str">
            <v>003308030060000-330803006</v>
          </cell>
        </row>
        <row r="7403">
          <cell r="D7403" t="str">
            <v>330803006</v>
          </cell>
        </row>
        <row r="7404">
          <cell r="B7404" t="str">
            <v>003308030060100-330803006.10</v>
          </cell>
        </row>
        <row r="7404">
          <cell r="D7404" t="str">
            <v>330803006.10</v>
          </cell>
        </row>
        <row r="7405">
          <cell r="B7405" t="str">
            <v>003308030060200-330803006.20</v>
          </cell>
        </row>
        <row r="7405">
          <cell r="D7405" t="str">
            <v>330803006.20</v>
          </cell>
        </row>
        <row r="7406">
          <cell r="B7406" t="str">
            <v>003308030060300-330803006.30</v>
          </cell>
        </row>
        <row r="7406">
          <cell r="D7406" t="str">
            <v>330803006.30</v>
          </cell>
        </row>
        <row r="7407">
          <cell r="B7407" t="str">
            <v>003308030060400-330803006.40</v>
          </cell>
        </row>
        <row r="7407">
          <cell r="D7407" t="str">
            <v>330803006.40</v>
          </cell>
        </row>
        <row r="7408">
          <cell r="B7408" t="str">
            <v>003308030070000-330803007</v>
          </cell>
        </row>
        <row r="7408">
          <cell r="D7408" t="str">
            <v>330803007</v>
          </cell>
        </row>
        <row r="7409">
          <cell r="B7409" t="str">
            <v>003308030070100-330803007.10</v>
          </cell>
        </row>
        <row r="7409">
          <cell r="D7409" t="str">
            <v>330803007.10</v>
          </cell>
        </row>
        <row r="7410">
          <cell r="B7410" t="str">
            <v>003308030070200-330803007.20</v>
          </cell>
        </row>
        <row r="7410">
          <cell r="D7410" t="str">
            <v>330803007.20</v>
          </cell>
        </row>
        <row r="7411">
          <cell r="B7411" t="str">
            <v>003308030080000-330803008</v>
          </cell>
        </row>
        <row r="7411">
          <cell r="D7411" t="str">
            <v>330803008</v>
          </cell>
        </row>
        <row r="7412">
          <cell r="B7412" t="str">
            <v>003308030080100-330803008.10</v>
          </cell>
        </row>
        <row r="7412">
          <cell r="D7412" t="str">
            <v>330803008.10</v>
          </cell>
        </row>
        <row r="7413">
          <cell r="B7413" t="str">
            <v>003308030090000-330803009</v>
          </cell>
        </row>
        <row r="7413">
          <cell r="D7413" t="str">
            <v>330803009</v>
          </cell>
        </row>
        <row r="7414">
          <cell r="B7414" t="str">
            <v>003308030090001-330803009.01</v>
          </cell>
        </row>
        <row r="7414">
          <cell r="D7414" t="str">
            <v>330803009.01</v>
          </cell>
        </row>
        <row r="7415">
          <cell r="B7415" t="str">
            <v>003308030090100-330803009.10</v>
          </cell>
        </row>
        <row r="7415">
          <cell r="D7415" t="str">
            <v>330803009.10</v>
          </cell>
        </row>
        <row r="7416">
          <cell r="B7416" t="str">
            <v>003308030100000-330803010</v>
          </cell>
        </row>
        <row r="7416">
          <cell r="D7416" t="str">
            <v>330803010</v>
          </cell>
        </row>
        <row r="7417">
          <cell r="B7417" t="str">
            <v>003308030110000-330803011</v>
          </cell>
        </row>
        <row r="7417">
          <cell r="D7417" t="str">
            <v>330803011</v>
          </cell>
        </row>
        <row r="7418">
          <cell r="B7418" t="str">
            <v>003308030110100-330803011.10</v>
          </cell>
        </row>
        <row r="7418">
          <cell r="D7418" t="str">
            <v>330803011.10</v>
          </cell>
        </row>
        <row r="7419">
          <cell r="B7419" t="str">
            <v>003308030110200-330803011.20</v>
          </cell>
        </row>
        <row r="7419">
          <cell r="D7419" t="str">
            <v>330803011.20</v>
          </cell>
        </row>
        <row r="7420">
          <cell r="B7420" t="str">
            <v>003308030120000-330803012</v>
          </cell>
        </row>
        <row r="7420">
          <cell r="D7420" t="str">
            <v>330803012</v>
          </cell>
        </row>
        <row r="7421">
          <cell r="B7421" t="str">
            <v>003308030130000-330803013</v>
          </cell>
        </row>
        <row r="7421">
          <cell r="D7421" t="str">
            <v>330803013</v>
          </cell>
        </row>
        <row r="7422">
          <cell r="B7422" t="str">
            <v>003308030140000-330803014</v>
          </cell>
        </row>
        <row r="7422">
          <cell r="D7422" t="str">
            <v>330803014</v>
          </cell>
        </row>
        <row r="7423">
          <cell r="B7423" t="str">
            <v>003308030140100-330803014.10</v>
          </cell>
        </row>
        <row r="7423">
          <cell r="D7423" t="str">
            <v>330803014.10</v>
          </cell>
        </row>
        <row r="7424">
          <cell r="B7424" t="str">
            <v>重庆待定价项目-未入库</v>
          </cell>
        </row>
        <row r="7424">
          <cell r="D7424" t="str">
            <v>330803015</v>
          </cell>
        </row>
        <row r="7425">
          <cell r="B7425" t="str">
            <v>003308030160000-330803016</v>
          </cell>
        </row>
        <row r="7425">
          <cell r="D7425" t="str">
            <v>330803016</v>
          </cell>
        </row>
        <row r="7426">
          <cell r="B7426" t="str">
            <v>003308030160200-330803016.10</v>
          </cell>
        </row>
        <row r="7426">
          <cell r="D7426" t="str">
            <v>330803016.10</v>
          </cell>
        </row>
        <row r="7427">
          <cell r="B7427" t="str">
            <v>003308030160100-330803016.20</v>
          </cell>
        </row>
        <row r="7427">
          <cell r="D7427" t="str">
            <v>330803016.20</v>
          </cell>
        </row>
        <row r="7428">
          <cell r="B7428" t="str">
            <v>003308030170000-330803017</v>
          </cell>
        </row>
        <row r="7428">
          <cell r="D7428" t="str">
            <v>330803017</v>
          </cell>
        </row>
        <row r="7429">
          <cell r="B7429" t="str">
            <v>003308030180000-330803018</v>
          </cell>
        </row>
        <row r="7429">
          <cell r="D7429" t="str">
            <v>330803018</v>
          </cell>
        </row>
        <row r="7430">
          <cell r="B7430" t="str">
            <v>重庆待定价项目-未入库</v>
          </cell>
        </row>
        <row r="7430">
          <cell r="D7430" t="str">
            <v>330803019</v>
          </cell>
        </row>
        <row r="7431">
          <cell r="B7431" t="str">
            <v/>
          </cell>
        </row>
        <row r="7431">
          <cell r="D7431" t="str">
            <v>330803020</v>
          </cell>
        </row>
        <row r="7432">
          <cell r="B7432" t="str">
            <v/>
          </cell>
        </row>
        <row r="7432">
          <cell r="D7432" t="str">
            <v>330803021</v>
          </cell>
        </row>
        <row r="7433">
          <cell r="B7433" t="str">
            <v>003308030220000-330803022</v>
          </cell>
        </row>
        <row r="7433">
          <cell r="D7433" t="str">
            <v>330803022</v>
          </cell>
        </row>
        <row r="7434">
          <cell r="B7434" t="str">
            <v>003308030230000-330803023</v>
          </cell>
        </row>
        <row r="7434">
          <cell r="D7434" t="str">
            <v>330803023</v>
          </cell>
        </row>
        <row r="7435">
          <cell r="B7435" t="str">
            <v>003308030240000-330803024</v>
          </cell>
        </row>
        <row r="7435">
          <cell r="D7435" t="str">
            <v>330803024</v>
          </cell>
        </row>
        <row r="7436">
          <cell r="B7436" t="str">
            <v>003308030250000-330803025</v>
          </cell>
        </row>
        <row r="7436">
          <cell r="D7436" t="str">
            <v>330803025</v>
          </cell>
        </row>
        <row r="7437">
          <cell r="B7437" t="str">
            <v>003308030260000-330803026</v>
          </cell>
        </row>
        <row r="7437">
          <cell r="D7437" t="str">
            <v>330803026</v>
          </cell>
        </row>
        <row r="7438">
          <cell r="B7438" t="str">
            <v>重庆待定价项目-未入库</v>
          </cell>
        </row>
        <row r="7438">
          <cell r="D7438" t="str">
            <v>330803027</v>
          </cell>
        </row>
        <row r="7439">
          <cell r="B7439" t="str">
            <v>重庆待定价项目-未入库</v>
          </cell>
        </row>
        <row r="7439">
          <cell r="D7439" t="str">
            <v>330803027.10</v>
          </cell>
        </row>
        <row r="7440">
          <cell r="B7440" t="str">
            <v>重庆待定价项目-未入库</v>
          </cell>
        </row>
        <row r="7440">
          <cell r="D7440" t="str">
            <v>330803027.20</v>
          </cell>
        </row>
        <row r="7441">
          <cell r="B7441" t="str">
            <v>重庆待定价项目-未入库</v>
          </cell>
        </row>
        <row r="7441">
          <cell r="D7441" t="str">
            <v>330803027.30</v>
          </cell>
        </row>
        <row r="7442">
          <cell r="B7442" t="str">
            <v>重庆待定价项目-未入库</v>
          </cell>
        </row>
        <row r="7442">
          <cell r="D7442" t="str">
            <v>330803027.40</v>
          </cell>
        </row>
        <row r="7443">
          <cell r="B7443" t="str">
            <v>重庆待定价项目-未入库</v>
          </cell>
        </row>
        <row r="7443">
          <cell r="D7443" t="str">
            <v>330803028</v>
          </cell>
        </row>
        <row r="7444">
          <cell r="B7444" t="str">
            <v>003308030290000-330803029</v>
          </cell>
        </row>
        <row r="7444">
          <cell r="D7444" t="str">
            <v>330803029</v>
          </cell>
        </row>
        <row r="7445">
          <cell r="B7445" t="str">
            <v>003308030290100-330803029.10</v>
          </cell>
        </row>
        <row r="7445">
          <cell r="D7445" t="str">
            <v>330803029.10</v>
          </cell>
        </row>
        <row r="7446">
          <cell r="B7446" t="str">
            <v>重庆待定价项目-未入库</v>
          </cell>
        </row>
        <row r="7446">
          <cell r="D7446" t="str">
            <v>330803030</v>
          </cell>
        </row>
        <row r="7447">
          <cell r="B7447" t="str">
            <v>003308030310000-330803031</v>
          </cell>
        </row>
        <row r="7447">
          <cell r="D7447" t="str">
            <v>330803031</v>
          </cell>
        </row>
        <row r="7448">
          <cell r="B7448" t="str">
            <v/>
          </cell>
        </row>
        <row r="7448">
          <cell r="D7448" t="str">
            <v>HM9</v>
          </cell>
        </row>
        <row r="7449">
          <cell r="B7449" t="str">
            <v>003308030250000-HM962901</v>
          </cell>
        </row>
        <row r="7449">
          <cell r="D7449" t="str">
            <v>HM962901</v>
          </cell>
        </row>
        <row r="7450">
          <cell r="B7450" t="str">
            <v>003308030250000-HM963301</v>
          </cell>
        </row>
        <row r="7450">
          <cell r="D7450" t="str">
            <v>HM963301</v>
          </cell>
        </row>
        <row r="7451">
          <cell r="B7451" t="str">
            <v>003308030250000-HM963302</v>
          </cell>
        </row>
        <row r="7451">
          <cell r="D7451" t="str">
            <v>HM963302</v>
          </cell>
        </row>
        <row r="7452">
          <cell r="B7452" t="str">
            <v>003308030250000-HM964301</v>
          </cell>
        </row>
        <row r="7452">
          <cell r="D7452" t="str">
            <v>HM964301</v>
          </cell>
        </row>
        <row r="7453">
          <cell r="B7453" t="str">
            <v/>
          </cell>
        </row>
        <row r="7453">
          <cell r="D7453" t="str">
            <v>330804</v>
          </cell>
        </row>
        <row r="7454">
          <cell r="B7454" t="str">
            <v>003308040010000-330804001</v>
          </cell>
        </row>
        <row r="7454">
          <cell r="D7454" t="str">
            <v>330804001</v>
          </cell>
        </row>
        <row r="7455">
          <cell r="B7455" t="str">
            <v>003308040010100-330804001.10</v>
          </cell>
        </row>
        <row r="7455">
          <cell r="D7455" t="str">
            <v>330804001.10</v>
          </cell>
        </row>
        <row r="7456">
          <cell r="B7456" t="str">
            <v>003308040010200-330804001.20</v>
          </cell>
        </row>
        <row r="7456">
          <cell r="D7456" t="str">
            <v>330804001.20</v>
          </cell>
        </row>
        <row r="7457">
          <cell r="B7457" t="str">
            <v>003308040020000-330804002</v>
          </cell>
        </row>
        <row r="7457">
          <cell r="D7457" t="str">
            <v>330804002</v>
          </cell>
        </row>
        <row r="7458">
          <cell r="B7458" t="str">
            <v>003308040020100-330804002.10</v>
          </cell>
        </row>
        <row r="7458">
          <cell r="D7458" t="str">
            <v>330804002.10</v>
          </cell>
        </row>
        <row r="7459">
          <cell r="B7459" t="str">
            <v>003308040020200-330804002.20</v>
          </cell>
        </row>
        <row r="7459">
          <cell r="D7459" t="str">
            <v>330804002.20</v>
          </cell>
        </row>
        <row r="7460">
          <cell r="B7460" t="str">
            <v>003308040020300-330804002.30</v>
          </cell>
        </row>
        <row r="7460">
          <cell r="D7460" t="str">
            <v>330804002.30</v>
          </cell>
        </row>
        <row r="7461">
          <cell r="B7461" t="str">
            <v>003308040020400-330804002.40</v>
          </cell>
        </row>
        <row r="7461">
          <cell r="D7461" t="str">
            <v>330804002.40</v>
          </cell>
        </row>
        <row r="7462">
          <cell r="B7462" t="str">
            <v>003308040030000-330804003</v>
          </cell>
        </row>
        <row r="7462">
          <cell r="D7462" t="str">
            <v>330804003</v>
          </cell>
        </row>
        <row r="7463">
          <cell r="B7463" t="str">
            <v>003308040040000-330804004</v>
          </cell>
        </row>
        <row r="7463">
          <cell r="D7463" t="str">
            <v>330804004</v>
          </cell>
        </row>
        <row r="7464">
          <cell r="B7464" t="str">
            <v>003308040050000-330804005</v>
          </cell>
        </row>
        <row r="7464">
          <cell r="D7464" t="str">
            <v>330804005</v>
          </cell>
        </row>
        <row r="7465">
          <cell r="B7465" t="str">
            <v>003308040050100-330804005.10</v>
          </cell>
        </row>
        <row r="7465">
          <cell r="D7465" t="str">
            <v>330804005.10</v>
          </cell>
        </row>
        <row r="7466">
          <cell r="B7466" t="str">
            <v>003308040050200-330804005.20</v>
          </cell>
        </row>
        <row r="7466">
          <cell r="D7466" t="str">
            <v>330804005.20</v>
          </cell>
        </row>
        <row r="7467">
          <cell r="B7467" t="str">
            <v>003308040050300-330804005.30</v>
          </cell>
        </row>
        <row r="7467">
          <cell r="D7467" t="str">
            <v>330804005.30</v>
          </cell>
        </row>
        <row r="7468">
          <cell r="B7468" t="str">
            <v>003308040060000-330804006</v>
          </cell>
        </row>
        <row r="7468">
          <cell r="D7468" t="str">
            <v>330804006</v>
          </cell>
        </row>
        <row r="7469">
          <cell r="B7469" t="str">
            <v>003308040070000-330804007</v>
          </cell>
        </row>
        <row r="7469">
          <cell r="D7469" t="str">
            <v>330804007</v>
          </cell>
        </row>
        <row r="7470">
          <cell r="B7470" t="str">
            <v>003308040070100-330804007.10</v>
          </cell>
        </row>
        <row r="7470">
          <cell r="D7470" t="str">
            <v>330804007.10</v>
          </cell>
        </row>
        <row r="7471">
          <cell r="B7471" t="str">
            <v>003308040070200-330804007.20</v>
          </cell>
        </row>
        <row r="7471">
          <cell r="D7471" t="str">
            <v>330804007.20</v>
          </cell>
        </row>
        <row r="7472">
          <cell r="B7472" t="str">
            <v>003308040080000-330804008</v>
          </cell>
        </row>
        <row r="7472">
          <cell r="D7472" t="str">
            <v>330804008</v>
          </cell>
        </row>
        <row r="7473">
          <cell r="B7473" t="str">
            <v>003308040090000-330804009</v>
          </cell>
        </row>
        <row r="7473">
          <cell r="D7473" t="str">
            <v>330804009</v>
          </cell>
        </row>
        <row r="7474">
          <cell r="B7474" t="str">
            <v>003308040100000-330804010</v>
          </cell>
        </row>
        <row r="7474">
          <cell r="D7474" t="str">
            <v>330804010</v>
          </cell>
        </row>
        <row r="7475">
          <cell r="B7475" t="str">
            <v>003308040110000-330804011</v>
          </cell>
        </row>
        <row r="7475">
          <cell r="D7475" t="str">
            <v>330804011</v>
          </cell>
        </row>
        <row r="7476">
          <cell r="B7476" t="str">
            <v>003308040120000-330804012</v>
          </cell>
        </row>
        <row r="7476">
          <cell r="D7476" t="str">
            <v>330804012</v>
          </cell>
        </row>
        <row r="7477">
          <cell r="B7477" t="str">
            <v>003308040120100-330804012.10</v>
          </cell>
        </row>
        <row r="7477">
          <cell r="D7477" t="str">
            <v>330804012.10</v>
          </cell>
        </row>
        <row r="7478">
          <cell r="B7478" t="str">
            <v>003308040120200-330804012.20</v>
          </cell>
        </row>
        <row r="7478">
          <cell r="D7478" t="str">
            <v>330804012.20</v>
          </cell>
        </row>
        <row r="7479">
          <cell r="B7479" t="str">
            <v>003308040120300-330804012.30</v>
          </cell>
        </row>
        <row r="7479">
          <cell r="D7479" t="str">
            <v>330804012.30</v>
          </cell>
        </row>
        <row r="7480">
          <cell r="B7480" t="str">
            <v>003308040130000-330804013</v>
          </cell>
        </row>
        <row r="7480">
          <cell r="D7480" t="str">
            <v>330804013</v>
          </cell>
        </row>
        <row r="7481">
          <cell r="B7481" t="str">
            <v>003308040140000-330804014</v>
          </cell>
        </row>
        <row r="7481">
          <cell r="D7481" t="str">
            <v>330804014</v>
          </cell>
        </row>
        <row r="7482">
          <cell r="B7482" t="str">
            <v>003308040140100-330804014.10</v>
          </cell>
        </row>
        <row r="7482">
          <cell r="D7482" t="str">
            <v>330804014.10</v>
          </cell>
        </row>
        <row r="7483">
          <cell r="B7483" t="str">
            <v>003308040150000-330804015</v>
          </cell>
        </row>
        <row r="7483">
          <cell r="D7483" t="str">
            <v>330804015</v>
          </cell>
        </row>
        <row r="7484">
          <cell r="B7484" t="str">
            <v>003308040160000-330804016</v>
          </cell>
        </row>
        <row r="7484">
          <cell r="D7484" t="str">
            <v>330804016</v>
          </cell>
        </row>
        <row r="7485">
          <cell r="B7485" t="str">
            <v>003308040160001-330804016.01</v>
          </cell>
        </row>
        <row r="7485">
          <cell r="D7485" t="str">
            <v>330804016.01</v>
          </cell>
        </row>
        <row r="7486">
          <cell r="B7486" t="str">
            <v>003308040160100-330804016.10</v>
          </cell>
        </row>
        <row r="7486">
          <cell r="D7486" t="str">
            <v>330804016.10</v>
          </cell>
        </row>
        <row r="7487">
          <cell r="B7487" t="str">
            <v>003308040160200-330804016.20</v>
          </cell>
        </row>
        <row r="7487">
          <cell r="D7487" t="str">
            <v>330804016.20</v>
          </cell>
        </row>
        <row r="7488">
          <cell r="B7488" t="str">
            <v>003308040170000-330804017</v>
          </cell>
        </row>
        <row r="7488">
          <cell r="D7488" t="str">
            <v>330804017</v>
          </cell>
        </row>
        <row r="7489">
          <cell r="B7489" t="str">
            <v>003308040170001-330804017.01</v>
          </cell>
        </row>
        <row r="7489">
          <cell r="D7489" t="str">
            <v>330804017.01</v>
          </cell>
        </row>
        <row r="7490">
          <cell r="B7490" t="str">
            <v>003308040170100-330804017.10</v>
          </cell>
        </row>
        <row r="7490">
          <cell r="D7490" t="str">
            <v>330804017.10</v>
          </cell>
        </row>
        <row r="7491">
          <cell r="B7491" t="str">
            <v>003308040170200-330804017.20</v>
          </cell>
        </row>
        <row r="7491">
          <cell r="D7491" t="str">
            <v>330804017.20</v>
          </cell>
        </row>
        <row r="7492">
          <cell r="B7492" t="str">
            <v>003308040180000-330804018</v>
          </cell>
        </row>
        <row r="7492">
          <cell r="D7492" t="str">
            <v>330804018</v>
          </cell>
        </row>
        <row r="7493">
          <cell r="B7493" t="str">
            <v>003308040180100-330804018.10</v>
          </cell>
        </row>
        <row r="7493">
          <cell r="D7493" t="str">
            <v>330804018.10</v>
          </cell>
        </row>
        <row r="7494">
          <cell r="B7494" t="str">
            <v>003308040180200-330804018.20</v>
          </cell>
        </row>
        <row r="7494">
          <cell r="D7494" t="str">
            <v>330804018.20</v>
          </cell>
        </row>
        <row r="7495">
          <cell r="B7495" t="str">
            <v>003308040180300-330804018.30</v>
          </cell>
        </row>
        <row r="7495">
          <cell r="D7495" t="str">
            <v>330804018.30</v>
          </cell>
        </row>
        <row r="7496">
          <cell r="B7496" t="str">
            <v>003308040180400-330804018.40</v>
          </cell>
        </row>
        <row r="7496">
          <cell r="D7496" t="str">
            <v>330804018.40</v>
          </cell>
        </row>
        <row r="7497">
          <cell r="B7497" t="str">
            <v>003308040180500-330804018.50</v>
          </cell>
        </row>
        <row r="7497">
          <cell r="D7497" t="str">
            <v>330804018.50</v>
          </cell>
        </row>
        <row r="7498">
          <cell r="B7498" t="str">
            <v>003308040190000-330804019</v>
          </cell>
        </row>
        <row r="7498">
          <cell r="D7498" t="str">
            <v>330804019</v>
          </cell>
        </row>
        <row r="7499">
          <cell r="B7499" t="str">
            <v>003308040190100-330804019.10</v>
          </cell>
        </row>
        <row r="7499">
          <cell r="D7499" t="str">
            <v>330804019.10</v>
          </cell>
        </row>
        <row r="7500">
          <cell r="B7500" t="str">
            <v>003308040190200-330804019.20</v>
          </cell>
        </row>
        <row r="7500">
          <cell r="D7500" t="str">
            <v>330804019.20</v>
          </cell>
        </row>
        <row r="7501">
          <cell r="B7501" t="str">
            <v>003308040200000-330804020</v>
          </cell>
        </row>
        <row r="7501">
          <cell r="D7501" t="str">
            <v>330804020</v>
          </cell>
        </row>
        <row r="7502">
          <cell r="B7502" t="str">
            <v>003308040200100-330804020.10</v>
          </cell>
        </row>
        <row r="7502">
          <cell r="D7502" t="str">
            <v>330804020.10</v>
          </cell>
        </row>
        <row r="7503">
          <cell r="B7503" t="str">
            <v>003308040200200-330804020.20</v>
          </cell>
        </row>
        <row r="7503">
          <cell r="D7503" t="str">
            <v>330804020.20</v>
          </cell>
        </row>
        <row r="7504">
          <cell r="B7504" t="str">
            <v>003308040200300-330804020.30</v>
          </cell>
        </row>
        <row r="7504">
          <cell r="D7504" t="str">
            <v>330804020.30</v>
          </cell>
        </row>
        <row r="7505">
          <cell r="B7505" t="str">
            <v>003308040210000-330804021</v>
          </cell>
        </row>
        <row r="7505">
          <cell r="D7505" t="str">
            <v>330804021</v>
          </cell>
        </row>
        <row r="7506">
          <cell r="B7506" t="str">
            <v>003308040220000-330804022</v>
          </cell>
        </row>
        <row r="7506">
          <cell r="D7506" t="str">
            <v>330804022</v>
          </cell>
        </row>
        <row r="7507">
          <cell r="B7507" t="str">
            <v>003308040230000-330804023</v>
          </cell>
        </row>
        <row r="7507">
          <cell r="D7507" t="str">
            <v>330804023</v>
          </cell>
        </row>
        <row r="7508">
          <cell r="B7508" t="str">
            <v>003308040240000-330804024</v>
          </cell>
        </row>
        <row r="7508">
          <cell r="D7508" t="str">
            <v>330804024</v>
          </cell>
        </row>
        <row r="7509">
          <cell r="B7509" t="str">
            <v>003308040240000-330804024.10</v>
          </cell>
        </row>
        <row r="7509">
          <cell r="D7509" t="str">
            <v>330804024.10</v>
          </cell>
        </row>
        <row r="7510">
          <cell r="B7510" t="str">
            <v>003308040240100-330804024.20</v>
          </cell>
        </row>
        <row r="7510">
          <cell r="D7510" t="str">
            <v>330804024.20</v>
          </cell>
        </row>
        <row r="7511">
          <cell r="B7511" t="str">
            <v>003308040250000-330804025</v>
          </cell>
        </row>
        <row r="7511">
          <cell r="D7511" t="str">
            <v>330804025</v>
          </cell>
        </row>
        <row r="7512">
          <cell r="B7512" t="str">
            <v>003308040260000-330804026</v>
          </cell>
        </row>
        <row r="7512">
          <cell r="D7512" t="str">
            <v>330804026</v>
          </cell>
        </row>
        <row r="7513">
          <cell r="B7513" t="str">
            <v>003308040270000-330804027</v>
          </cell>
        </row>
        <row r="7513">
          <cell r="D7513" t="str">
            <v>330804027</v>
          </cell>
        </row>
        <row r="7514">
          <cell r="B7514" t="str">
            <v>003308040280000-330804028</v>
          </cell>
        </row>
        <row r="7514">
          <cell r="D7514" t="str">
            <v>330804028</v>
          </cell>
        </row>
        <row r="7515">
          <cell r="B7515" t="str">
            <v>003308040290000-330804029</v>
          </cell>
        </row>
        <row r="7515">
          <cell r="D7515" t="str">
            <v>330804029</v>
          </cell>
        </row>
        <row r="7516">
          <cell r="B7516" t="str">
            <v>003308040300000-330804030</v>
          </cell>
        </row>
        <row r="7516">
          <cell r="D7516" t="str">
            <v>330804030</v>
          </cell>
        </row>
        <row r="7517">
          <cell r="B7517" t="str">
            <v>003308040300100-330804030.10</v>
          </cell>
        </row>
        <row r="7517">
          <cell r="D7517" t="str">
            <v>330804030.10</v>
          </cell>
        </row>
        <row r="7518">
          <cell r="B7518" t="str">
            <v>003308040300200-330804030.20</v>
          </cell>
        </row>
        <row r="7518">
          <cell r="D7518" t="str">
            <v>330804030.20</v>
          </cell>
        </row>
        <row r="7519">
          <cell r="B7519" t="str">
            <v>003308040300300-330804030.30</v>
          </cell>
        </row>
        <row r="7519">
          <cell r="D7519" t="str">
            <v>330804030.30</v>
          </cell>
        </row>
        <row r="7520">
          <cell r="B7520" t="str">
            <v>003308040310000-330804031</v>
          </cell>
        </row>
        <row r="7520">
          <cell r="D7520" t="str">
            <v>330804031</v>
          </cell>
        </row>
        <row r="7521">
          <cell r="B7521" t="str">
            <v>003308040320000-330804032</v>
          </cell>
        </row>
        <row r="7521">
          <cell r="D7521" t="str">
            <v>330804032</v>
          </cell>
        </row>
        <row r="7522">
          <cell r="B7522" t="str">
            <v>003308040330000-330804033</v>
          </cell>
        </row>
        <row r="7522">
          <cell r="D7522" t="str">
            <v>330804033</v>
          </cell>
        </row>
        <row r="7523">
          <cell r="B7523" t="str">
            <v>003308040340000-330804034</v>
          </cell>
        </row>
        <row r="7523">
          <cell r="D7523" t="str">
            <v>330804034</v>
          </cell>
        </row>
        <row r="7524">
          <cell r="B7524" t="str">
            <v>003308040340100-330804034.10</v>
          </cell>
        </row>
        <row r="7524">
          <cell r="D7524" t="str">
            <v>330804034.10</v>
          </cell>
        </row>
        <row r="7525">
          <cell r="B7525" t="str">
            <v>003308040340200-330804034.20</v>
          </cell>
        </row>
        <row r="7525">
          <cell r="D7525" t="str">
            <v>330804034.20</v>
          </cell>
        </row>
        <row r="7526">
          <cell r="B7526" t="str">
            <v>003308040350000-330804035</v>
          </cell>
        </row>
        <row r="7526">
          <cell r="D7526" t="str">
            <v>330804035</v>
          </cell>
        </row>
        <row r="7527">
          <cell r="B7527" t="str">
            <v>003308040360000-330804036</v>
          </cell>
        </row>
        <row r="7527">
          <cell r="D7527" t="str">
            <v>330804036</v>
          </cell>
        </row>
        <row r="7528">
          <cell r="B7528" t="str">
            <v>003308040370000-330804037</v>
          </cell>
        </row>
        <row r="7528">
          <cell r="D7528" t="str">
            <v>330804037</v>
          </cell>
        </row>
        <row r="7529">
          <cell r="B7529" t="str">
            <v>003308040380000-330804038</v>
          </cell>
        </row>
        <row r="7529">
          <cell r="D7529" t="str">
            <v>330804038</v>
          </cell>
        </row>
        <row r="7530">
          <cell r="B7530" t="str">
            <v>003308040380100-330804038.10</v>
          </cell>
        </row>
        <row r="7530">
          <cell r="D7530" t="str">
            <v>330804038.10</v>
          </cell>
        </row>
        <row r="7531">
          <cell r="B7531" t="str">
            <v>003308040390000-330804039</v>
          </cell>
        </row>
        <row r="7531">
          <cell r="D7531" t="str">
            <v>330804039</v>
          </cell>
        </row>
        <row r="7532">
          <cell r="B7532" t="str">
            <v>003308040400000-330804040</v>
          </cell>
        </row>
        <row r="7532">
          <cell r="D7532" t="str">
            <v>330804040</v>
          </cell>
        </row>
        <row r="7533">
          <cell r="B7533" t="str">
            <v>003308040410000-330804041</v>
          </cell>
        </row>
        <row r="7533">
          <cell r="D7533" t="str">
            <v>330804041</v>
          </cell>
        </row>
        <row r="7534">
          <cell r="B7534" t="str">
            <v>003308040410100-330804041.10</v>
          </cell>
        </row>
        <row r="7534">
          <cell r="D7534" t="str">
            <v>330804041.10</v>
          </cell>
        </row>
        <row r="7535">
          <cell r="B7535" t="str">
            <v>003308040410200-330804041.20</v>
          </cell>
        </row>
        <row r="7535">
          <cell r="D7535" t="str">
            <v>330804041.20</v>
          </cell>
        </row>
        <row r="7536">
          <cell r="B7536" t="str">
            <v>003308040420000-330804042</v>
          </cell>
        </row>
        <row r="7536">
          <cell r="D7536" t="str">
            <v>330804042</v>
          </cell>
        </row>
        <row r="7537">
          <cell r="B7537" t="str">
            <v>003308040430000-330804043</v>
          </cell>
        </row>
        <row r="7537">
          <cell r="D7537" t="str">
            <v>330804043</v>
          </cell>
        </row>
        <row r="7538">
          <cell r="B7538" t="str">
            <v>003308040430001-330804043.01</v>
          </cell>
        </row>
        <row r="7538">
          <cell r="D7538" t="str">
            <v>330804043.01</v>
          </cell>
        </row>
        <row r="7539">
          <cell r="B7539" t="str">
            <v>003308040440000-330804044</v>
          </cell>
        </row>
        <row r="7539">
          <cell r="D7539" t="str">
            <v>330804044</v>
          </cell>
        </row>
        <row r="7540">
          <cell r="B7540" t="str">
            <v>003308040440000-330804044.10</v>
          </cell>
        </row>
        <row r="7540">
          <cell r="D7540" t="str">
            <v>330804044.10</v>
          </cell>
        </row>
        <row r="7541">
          <cell r="B7541" t="str">
            <v>003308040440000-330804044.20</v>
          </cell>
        </row>
        <row r="7541">
          <cell r="D7541" t="str">
            <v>330804044.20</v>
          </cell>
        </row>
        <row r="7542">
          <cell r="B7542" t="str">
            <v>003308040440100-330804044.30</v>
          </cell>
        </row>
        <row r="7542">
          <cell r="D7542" t="str">
            <v>330804044.30</v>
          </cell>
        </row>
        <row r="7543">
          <cell r="B7543" t="str">
            <v>003308040440200-330804044.40</v>
          </cell>
        </row>
        <row r="7543">
          <cell r="D7543" t="str">
            <v>330804044.40</v>
          </cell>
        </row>
        <row r="7544">
          <cell r="B7544" t="str">
            <v>003308040440000-FL309302</v>
          </cell>
        </row>
        <row r="7544">
          <cell r="D7544" t="str">
            <v>FL309302</v>
          </cell>
        </row>
        <row r="7545">
          <cell r="B7545" t="str">
            <v>003308040450000-330804045</v>
          </cell>
        </row>
        <row r="7545">
          <cell r="D7545" t="str">
            <v>330804045</v>
          </cell>
        </row>
        <row r="7546">
          <cell r="B7546" t="str">
            <v>003308040460000-330804046</v>
          </cell>
        </row>
        <row r="7546">
          <cell r="D7546" t="str">
            <v>330804046</v>
          </cell>
        </row>
        <row r="7547">
          <cell r="B7547" t="str">
            <v>003308040460100-330804046.10</v>
          </cell>
        </row>
        <row r="7547">
          <cell r="D7547" t="str">
            <v>330804046.10</v>
          </cell>
        </row>
        <row r="7548">
          <cell r="B7548" t="str">
            <v>003308040470000-330804047</v>
          </cell>
        </row>
        <row r="7548">
          <cell r="D7548" t="str">
            <v>330804047</v>
          </cell>
        </row>
        <row r="7549">
          <cell r="B7549" t="str">
            <v>003308040480000-330804048</v>
          </cell>
        </row>
        <row r="7549">
          <cell r="D7549" t="str">
            <v>330804048</v>
          </cell>
        </row>
        <row r="7550">
          <cell r="B7550" t="str">
            <v>003308040480001-330804048.01</v>
          </cell>
        </row>
        <row r="7550">
          <cell r="D7550" t="str">
            <v>330804048.01</v>
          </cell>
        </row>
        <row r="7551">
          <cell r="B7551" t="str">
            <v>003308040490000-330804049</v>
          </cell>
        </row>
        <row r="7551">
          <cell r="D7551" t="str">
            <v>330804049</v>
          </cell>
        </row>
        <row r="7552">
          <cell r="B7552" t="str">
            <v>003308040490001-330804049.01</v>
          </cell>
        </row>
        <row r="7552">
          <cell r="D7552" t="str">
            <v>330804049.01</v>
          </cell>
        </row>
        <row r="7553">
          <cell r="B7553" t="str">
            <v>003308040500000-330804050</v>
          </cell>
        </row>
        <row r="7553">
          <cell r="D7553" t="str">
            <v>330804050</v>
          </cell>
        </row>
        <row r="7554">
          <cell r="B7554" t="str">
            <v>003308040500100-330804050.10</v>
          </cell>
        </row>
        <row r="7554">
          <cell r="D7554" t="str">
            <v>330804050.10</v>
          </cell>
        </row>
        <row r="7555">
          <cell r="B7555" t="str">
            <v>003308040500200-330804050.20</v>
          </cell>
        </row>
        <row r="7555">
          <cell r="D7555" t="str">
            <v>330804050.20</v>
          </cell>
        </row>
        <row r="7556">
          <cell r="B7556" t="str">
            <v>003308040500300-330804050.30</v>
          </cell>
        </row>
        <row r="7556">
          <cell r="D7556" t="str">
            <v>330804050.30</v>
          </cell>
        </row>
        <row r="7557">
          <cell r="B7557" t="str">
            <v>003308040500400-330804050.40</v>
          </cell>
        </row>
        <row r="7557">
          <cell r="D7557" t="str">
            <v>330804050.40</v>
          </cell>
        </row>
        <row r="7558">
          <cell r="B7558" t="str">
            <v>003308040510000-330804051</v>
          </cell>
        </row>
        <row r="7558">
          <cell r="D7558" t="str">
            <v>330804051</v>
          </cell>
        </row>
        <row r="7559">
          <cell r="B7559" t="str">
            <v>003308040520000-330804052</v>
          </cell>
        </row>
        <row r="7559">
          <cell r="D7559" t="str">
            <v>330804052</v>
          </cell>
        </row>
        <row r="7560">
          <cell r="B7560" t="str">
            <v>003308040520100-330804052.10</v>
          </cell>
        </row>
        <row r="7560">
          <cell r="D7560" t="str">
            <v>330804052.10</v>
          </cell>
        </row>
        <row r="7561">
          <cell r="B7561" t="str">
            <v>003308040520200-330804052.20</v>
          </cell>
        </row>
        <row r="7561">
          <cell r="D7561" t="str">
            <v>330804052.20</v>
          </cell>
        </row>
        <row r="7562">
          <cell r="B7562" t="str">
            <v>003308040530000-330804053</v>
          </cell>
        </row>
        <row r="7562">
          <cell r="D7562" t="str">
            <v>330804053</v>
          </cell>
        </row>
        <row r="7563">
          <cell r="B7563" t="str">
            <v>003308040540000-330804054</v>
          </cell>
        </row>
        <row r="7563">
          <cell r="D7563" t="str">
            <v>330804054</v>
          </cell>
        </row>
        <row r="7564">
          <cell r="B7564" t="str">
            <v>003308040540000-HM983302</v>
          </cell>
        </row>
        <row r="7564">
          <cell r="D7564" t="str">
            <v>HM983302</v>
          </cell>
        </row>
        <row r="7565">
          <cell r="B7565" t="str">
            <v>003308040540100-330804054.10</v>
          </cell>
        </row>
        <row r="7565">
          <cell r="D7565" t="str">
            <v>330804054.10</v>
          </cell>
        </row>
        <row r="7566">
          <cell r="B7566" t="str">
            <v>003308040540200-330804054.20</v>
          </cell>
        </row>
        <row r="7566">
          <cell r="D7566" t="str">
            <v>330804054.20</v>
          </cell>
        </row>
        <row r="7567">
          <cell r="B7567" t="str">
            <v>003308040540300-330804054.30</v>
          </cell>
        </row>
        <row r="7567">
          <cell r="D7567" t="str">
            <v>330804054.30</v>
          </cell>
        </row>
        <row r="7568">
          <cell r="B7568" t="str">
            <v>003308040540000-HM959301</v>
          </cell>
        </row>
        <row r="7568">
          <cell r="D7568" t="str">
            <v>HM959301</v>
          </cell>
        </row>
        <row r="7569">
          <cell r="B7569" t="str">
            <v>003308040540000-HM983301</v>
          </cell>
        </row>
        <row r="7569">
          <cell r="D7569" t="str">
            <v>HM983301</v>
          </cell>
        </row>
        <row r="7570">
          <cell r="B7570" t="str">
            <v>003308040550000-330804055</v>
          </cell>
        </row>
        <row r="7570">
          <cell r="D7570" t="str">
            <v>330804055</v>
          </cell>
        </row>
        <row r="7571">
          <cell r="B7571" t="str">
            <v>003308040550100-330804055.10</v>
          </cell>
        </row>
        <row r="7571">
          <cell r="D7571" t="str">
            <v>330804055.10</v>
          </cell>
        </row>
        <row r="7572">
          <cell r="B7572" t="str">
            <v>003308040550200-330804055.20</v>
          </cell>
        </row>
        <row r="7572">
          <cell r="D7572" t="str">
            <v>330804055.20</v>
          </cell>
        </row>
        <row r="7573">
          <cell r="B7573" t="str">
            <v>003308040560000-330804056</v>
          </cell>
        </row>
        <row r="7573">
          <cell r="D7573" t="str">
            <v>330804056</v>
          </cell>
        </row>
        <row r="7574">
          <cell r="B7574" t="str">
            <v>003308040570000-330804057</v>
          </cell>
        </row>
        <row r="7574">
          <cell r="D7574" t="str">
            <v>330804057</v>
          </cell>
        </row>
        <row r="7575">
          <cell r="B7575" t="str">
            <v>003308040580000-330804058</v>
          </cell>
        </row>
        <row r="7575">
          <cell r="D7575" t="str">
            <v>330804058</v>
          </cell>
        </row>
        <row r="7576">
          <cell r="B7576" t="str">
            <v>003308040580100-330804058.10</v>
          </cell>
        </row>
        <row r="7576">
          <cell r="D7576" t="str">
            <v>330804058.10</v>
          </cell>
        </row>
        <row r="7577">
          <cell r="B7577" t="str">
            <v/>
          </cell>
        </row>
        <row r="7577">
          <cell r="D7577" t="str">
            <v>330804059</v>
          </cell>
        </row>
        <row r="7578">
          <cell r="B7578" t="str">
            <v>003308040600000-330804060</v>
          </cell>
        </row>
        <row r="7578">
          <cell r="D7578" t="str">
            <v>330804060</v>
          </cell>
        </row>
        <row r="7579">
          <cell r="B7579" t="str">
            <v>003308040610000-330804061</v>
          </cell>
        </row>
        <row r="7579">
          <cell r="D7579" t="str">
            <v>330804061</v>
          </cell>
        </row>
        <row r="7580">
          <cell r="B7580" t="str">
            <v>003308040610100-330804061.10</v>
          </cell>
        </row>
        <row r="7580">
          <cell r="D7580" t="str">
            <v>330804061.10</v>
          </cell>
        </row>
        <row r="7581">
          <cell r="B7581" t="str">
            <v>003308040620000-330804062</v>
          </cell>
        </row>
        <row r="7581">
          <cell r="D7581" t="str">
            <v>330804062</v>
          </cell>
        </row>
        <row r="7582">
          <cell r="B7582" t="str">
            <v>003308040620001-330804062.01</v>
          </cell>
        </row>
        <row r="7582">
          <cell r="D7582" t="str">
            <v>330804062.01</v>
          </cell>
        </row>
        <row r="7583">
          <cell r="B7583" t="str">
            <v>003308040620100-330804062.10</v>
          </cell>
        </row>
        <row r="7583">
          <cell r="D7583" t="str">
            <v>330804062.10</v>
          </cell>
        </row>
        <row r="7584">
          <cell r="B7584" t="str">
            <v>003308040620200-330804062.20</v>
          </cell>
        </row>
        <row r="7584">
          <cell r="D7584" t="str">
            <v>330804062.20</v>
          </cell>
        </row>
        <row r="7585">
          <cell r="B7585" t="str">
            <v>003308040630000-330804063</v>
          </cell>
        </row>
        <row r="7585">
          <cell r="D7585" t="str">
            <v>330804063</v>
          </cell>
        </row>
        <row r="7586">
          <cell r="B7586" t="str">
            <v>003308040630100-330804063.10</v>
          </cell>
        </row>
        <row r="7586">
          <cell r="D7586" t="str">
            <v>330804063.10</v>
          </cell>
        </row>
        <row r="7587">
          <cell r="B7587" t="str">
            <v>003308040630200-330804063.20</v>
          </cell>
        </row>
        <row r="7587">
          <cell r="D7587" t="str">
            <v>330804063.20</v>
          </cell>
        </row>
        <row r="7588">
          <cell r="B7588" t="str">
            <v>003308040640000-330804064</v>
          </cell>
        </row>
        <row r="7588">
          <cell r="D7588" t="str">
            <v>330804064</v>
          </cell>
        </row>
        <row r="7589">
          <cell r="B7589" t="str">
            <v>003308040640100-330804064.10</v>
          </cell>
        </row>
        <row r="7589">
          <cell r="D7589" t="str">
            <v>330804064.10</v>
          </cell>
        </row>
        <row r="7590">
          <cell r="B7590" t="str">
            <v>003308040640200-330804064.20</v>
          </cell>
        </row>
        <row r="7590">
          <cell r="D7590" t="str">
            <v>330804064.20</v>
          </cell>
        </row>
        <row r="7591">
          <cell r="B7591" t="str">
            <v>003308040640300-330804064.30</v>
          </cell>
        </row>
        <row r="7591">
          <cell r="D7591" t="str">
            <v>330804064.30</v>
          </cell>
        </row>
        <row r="7592">
          <cell r="B7592" t="str">
            <v>003308040650000-330804065</v>
          </cell>
        </row>
        <row r="7592">
          <cell r="D7592" t="str">
            <v>330804065</v>
          </cell>
        </row>
        <row r="7593">
          <cell r="B7593" t="str">
            <v>003308040660000-330804066</v>
          </cell>
        </row>
        <row r="7593">
          <cell r="D7593" t="str">
            <v>330804066</v>
          </cell>
        </row>
        <row r="7594">
          <cell r="B7594" t="str">
            <v>003308040670000-330804067</v>
          </cell>
        </row>
        <row r="7594">
          <cell r="D7594" t="str">
            <v>330804067</v>
          </cell>
        </row>
        <row r="7595">
          <cell r="B7595" t="str">
            <v>003308040680000-330804068</v>
          </cell>
        </row>
        <row r="7595">
          <cell r="D7595" t="str">
            <v>330804068</v>
          </cell>
        </row>
        <row r="7596">
          <cell r="B7596" t="str">
            <v>003308040690000-330804069</v>
          </cell>
        </row>
        <row r="7596">
          <cell r="D7596" t="str">
            <v>330804069</v>
          </cell>
        </row>
        <row r="7597">
          <cell r="B7597" t="str">
            <v>003308040700000-330804070</v>
          </cell>
        </row>
        <row r="7597">
          <cell r="D7597" t="str">
            <v>330804070</v>
          </cell>
        </row>
        <row r="7598">
          <cell r="B7598" t="str">
            <v>003308040710000-330804071</v>
          </cell>
        </row>
        <row r="7598">
          <cell r="D7598" t="str">
            <v>330804071</v>
          </cell>
        </row>
        <row r="7599">
          <cell r="B7599" t="str">
            <v>003202000040400-330804072</v>
          </cell>
        </row>
        <row r="7599">
          <cell r="D7599" t="str">
            <v>330804072</v>
          </cell>
        </row>
        <row r="7600">
          <cell r="B7600" t="str">
            <v>503308040860000-330804073</v>
          </cell>
        </row>
        <row r="7600">
          <cell r="D7600" t="str">
            <v>330804073</v>
          </cell>
        </row>
        <row r="7601">
          <cell r="B7601" t="str">
            <v>003308040760000-HML73301</v>
          </cell>
        </row>
        <row r="7601">
          <cell r="D7601" t="str">
            <v>HML73301</v>
          </cell>
        </row>
        <row r="7602">
          <cell r="B7602" t="str">
            <v>003308040760001-HML74301</v>
          </cell>
        </row>
        <row r="7602">
          <cell r="D7602" t="str">
            <v>HML74301</v>
          </cell>
        </row>
        <row r="7603">
          <cell r="B7603" t="str">
            <v/>
          </cell>
        </row>
        <row r="7603">
          <cell r="D7603" t="str">
            <v>3309</v>
          </cell>
        </row>
        <row r="7604">
          <cell r="B7604" t="str">
            <v/>
          </cell>
        </row>
        <row r="7604">
          <cell r="D7604" t="str">
            <v>HN</v>
          </cell>
        </row>
        <row r="7605">
          <cell r="B7605" t="str">
            <v>003309000010000-330900001</v>
          </cell>
        </row>
        <row r="7605">
          <cell r="D7605" t="str">
            <v>330900001</v>
          </cell>
        </row>
        <row r="7606">
          <cell r="B7606" t="str">
            <v>003309000020000-330900002</v>
          </cell>
        </row>
        <row r="7606">
          <cell r="D7606" t="str">
            <v>330900002</v>
          </cell>
        </row>
        <row r="7607">
          <cell r="B7607" t="str">
            <v>003309000030000-330900003</v>
          </cell>
        </row>
        <row r="7607">
          <cell r="D7607" t="str">
            <v>330900003</v>
          </cell>
        </row>
        <row r="7608">
          <cell r="B7608" t="str">
            <v>003309000040000-330900004</v>
          </cell>
        </row>
        <row r="7608">
          <cell r="D7608" t="str">
            <v>330900004</v>
          </cell>
        </row>
        <row r="7609">
          <cell r="B7609" t="str">
            <v>003309000050000-330900005</v>
          </cell>
        </row>
        <row r="7609">
          <cell r="D7609" t="str">
            <v>330900005</v>
          </cell>
        </row>
        <row r="7610">
          <cell r="B7610" t="str">
            <v>003309000060000-330900006</v>
          </cell>
        </row>
        <row r="7610">
          <cell r="D7610" t="str">
            <v>330900006</v>
          </cell>
        </row>
        <row r="7611">
          <cell r="B7611" t="str">
            <v>003309000070000-330900007</v>
          </cell>
        </row>
        <row r="7611">
          <cell r="D7611" t="str">
            <v>330900007</v>
          </cell>
        </row>
        <row r="7612">
          <cell r="B7612" t="str">
            <v>003309000070100-330900007.10</v>
          </cell>
        </row>
        <row r="7612">
          <cell r="D7612" t="str">
            <v>330900007.10</v>
          </cell>
        </row>
        <row r="7613">
          <cell r="B7613" t="str">
            <v>003309000080000-330900008</v>
          </cell>
        </row>
        <row r="7613">
          <cell r="D7613" t="str">
            <v>330900008</v>
          </cell>
        </row>
        <row r="7614">
          <cell r="B7614" t="str">
            <v>003309000090000-330900009</v>
          </cell>
        </row>
        <row r="7614">
          <cell r="D7614" t="str">
            <v>330900009</v>
          </cell>
        </row>
        <row r="7615">
          <cell r="B7615" t="str">
            <v>003309000090100-330900009.10</v>
          </cell>
        </row>
        <row r="7615">
          <cell r="D7615" t="str">
            <v>330900009.10</v>
          </cell>
        </row>
        <row r="7616">
          <cell r="B7616" t="str">
            <v>003309000100000-330900010</v>
          </cell>
        </row>
        <row r="7616">
          <cell r="D7616" t="str">
            <v>330900010</v>
          </cell>
        </row>
        <row r="7617">
          <cell r="B7617" t="str">
            <v>003309000110000-330900011</v>
          </cell>
        </row>
        <row r="7617">
          <cell r="D7617" t="str">
            <v>330900011</v>
          </cell>
        </row>
        <row r="7618">
          <cell r="B7618" t="str">
            <v>003309000120000-330900012</v>
          </cell>
        </row>
        <row r="7618">
          <cell r="D7618" t="str">
            <v>330900012</v>
          </cell>
        </row>
        <row r="7619">
          <cell r="B7619" t="str">
            <v>003309000130000-330900013</v>
          </cell>
        </row>
        <row r="7619">
          <cell r="D7619" t="str">
            <v>330900013</v>
          </cell>
        </row>
        <row r="7620">
          <cell r="B7620" t="str">
            <v>003309000140000-330900014</v>
          </cell>
        </row>
        <row r="7620">
          <cell r="D7620" t="str">
            <v>330900014</v>
          </cell>
        </row>
        <row r="7621">
          <cell r="B7621" t="str">
            <v>003309000150000-330900015</v>
          </cell>
        </row>
        <row r="7621">
          <cell r="D7621" t="str">
            <v>330900015</v>
          </cell>
        </row>
        <row r="7622">
          <cell r="B7622" t="str">
            <v>003309000150100-330900015.10</v>
          </cell>
        </row>
        <row r="7622">
          <cell r="D7622" t="str">
            <v>330900015.10</v>
          </cell>
        </row>
        <row r="7623">
          <cell r="B7623" t="str">
            <v>003309000150200-330900015.20</v>
          </cell>
        </row>
        <row r="7623">
          <cell r="D7623" t="str">
            <v>330900015.20</v>
          </cell>
        </row>
        <row r="7624">
          <cell r="B7624" t="str">
            <v>003309000150300-330900015.30</v>
          </cell>
        </row>
        <row r="7624">
          <cell r="D7624" t="str">
            <v>330900015.30</v>
          </cell>
        </row>
        <row r="7625">
          <cell r="B7625" t="str">
            <v>003309000160000-330900016</v>
          </cell>
        </row>
        <row r="7625">
          <cell r="D7625" t="str">
            <v>330900016</v>
          </cell>
        </row>
        <row r="7626">
          <cell r="B7626" t="str">
            <v/>
          </cell>
        </row>
        <row r="7626">
          <cell r="D7626" t="str">
            <v>HNB</v>
          </cell>
        </row>
        <row r="7627">
          <cell r="B7627" t="str">
            <v>003309000160000-HNB73301</v>
          </cell>
        </row>
        <row r="7627">
          <cell r="D7627" t="str">
            <v>HNB73301</v>
          </cell>
        </row>
        <row r="7628">
          <cell r="B7628" t="str">
            <v>003309000160100-HNB73501</v>
          </cell>
        </row>
        <row r="7628">
          <cell r="D7628" t="str">
            <v>HNB73501</v>
          </cell>
        </row>
        <row r="7629">
          <cell r="B7629" t="str">
            <v>003309000170000-330900017</v>
          </cell>
        </row>
        <row r="7629">
          <cell r="D7629" t="str">
            <v>330900017</v>
          </cell>
        </row>
        <row r="7630">
          <cell r="B7630" t="str">
            <v>003309000170000-HNB83301</v>
          </cell>
        </row>
        <row r="7630">
          <cell r="D7630" t="str">
            <v>HNB83301</v>
          </cell>
        </row>
        <row r="7631">
          <cell r="B7631" t="str">
            <v>003309000170100-HNB83501</v>
          </cell>
        </row>
        <row r="7631">
          <cell r="D7631" t="str">
            <v>HNB83501</v>
          </cell>
        </row>
        <row r="7632">
          <cell r="B7632" t="str">
            <v>003309000180000-330900018</v>
          </cell>
        </row>
        <row r="7632">
          <cell r="D7632" t="str">
            <v>330900018</v>
          </cell>
        </row>
        <row r="7633">
          <cell r="B7633" t="str">
            <v>003309000180000-HNB75301</v>
          </cell>
        </row>
        <row r="7633">
          <cell r="D7633" t="str">
            <v>HNB75301</v>
          </cell>
        </row>
        <row r="7634">
          <cell r="B7634" t="str">
            <v>003309000180001-HNB75501</v>
          </cell>
        </row>
        <row r="7634">
          <cell r="D7634" t="str">
            <v>HNB75501</v>
          </cell>
        </row>
        <row r="7635">
          <cell r="B7635" t="str">
            <v>003309000180100-330900018.10</v>
          </cell>
        </row>
        <row r="7635">
          <cell r="D7635" t="str">
            <v>330900018.10</v>
          </cell>
        </row>
        <row r="7636">
          <cell r="B7636" t="str">
            <v>003309000180200-330900018.20</v>
          </cell>
        </row>
        <row r="7636">
          <cell r="D7636" t="str">
            <v>330900018.20</v>
          </cell>
        </row>
        <row r="7637">
          <cell r="B7637" t="str">
            <v>003309000190000-330900019</v>
          </cell>
        </row>
        <row r="7637">
          <cell r="D7637" t="str">
            <v>330900019</v>
          </cell>
        </row>
        <row r="7638">
          <cell r="B7638" t="str">
            <v>003309000200000-330900020</v>
          </cell>
        </row>
        <row r="7638">
          <cell r="D7638" t="str">
            <v>330900020</v>
          </cell>
        </row>
        <row r="7639">
          <cell r="B7639" t="str">
            <v>003309000210000-330900021</v>
          </cell>
        </row>
        <row r="7639">
          <cell r="D7639" t="str">
            <v>330900021</v>
          </cell>
        </row>
        <row r="7640">
          <cell r="B7640" t="str">
            <v>003309000210100-330900021.10</v>
          </cell>
        </row>
        <row r="7640">
          <cell r="D7640" t="str">
            <v>330900021.10</v>
          </cell>
        </row>
        <row r="7641">
          <cell r="B7641" t="str">
            <v>003309000020000-330900022</v>
          </cell>
        </row>
        <row r="7641">
          <cell r="D7641" t="str">
            <v>330900022</v>
          </cell>
        </row>
        <row r="7642">
          <cell r="B7642" t="str">
            <v>003309000030000-330900023</v>
          </cell>
        </row>
        <row r="7642">
          <cell r="D7642" t="str">
            <v>330900023</v>
          </cell>
        </row>
        <row r="7643">
          <cell r="B7643" t="str">
            <v>503309000020100-330900024</v>
          </cell>
        </row>
        <row r="7643">
          <cell r="D7643" t="str">
            <v>330900024</v>
          </cell>
        </row>
        <row r="7644">
          <cell r="B7644" t="str">
            <v>003309000040000-HNG73305</v>
          </cell>
        </row>
        <row r="7644">
          <cell r="D7644" t="str">
            <v>HNG73305</v>
          </cell>
        </row>
        <row r="7645">
          <cell r="B7645" t="str">
            <v>003307020020000-HNH73301</v>
          </cell>
        </row>
        <row r="7645">
          <cell r="D7645" t="str">
            <v>HNH73301</v>
          </cell>
        </row>
        <row r="7646">
          <cell r="B7646" t="str">
            <v/>
          </cell>
        </row>
        <row r="7646">
          <cell r="D7646" t="str">
            <v>3310</v>
          </cell>
        </row>
        <row r="7647">
          <cell r="B7647" t="str">
            <v/>
          </cell>
        </row>
        <row r="7647">
          <cell r="D7647" t="str">
            <v>HP-HQ</v>
          </cell>
        </row>
        <row r="7648">
          <cell r="B7648" t="str">
            <v>503300000010000-3310.01</v>
          </cell>
        </row>
        <row r="7648">
          <cell r="D7648" t="str">
            <v>3310.01</v>
          </cell>
        </row>
        <row r="7649">
          <cell r="B7649" t="str">
            <v/>
          </cell>
        </row>
        <row r="7649">
          <cell r="D7649" t="str">
            <v>331001</v>
          </cell>
        </row>
        <row r="7650">
          <cell r="B7650" t="str">
            <v>003310010010000-331001001</v>
          </cell>
        </row>
        <row r="7650">
          <cell r="D7650" t="str">
            <v>331001001</v>
          </cell>
        </row>
        <row r="7651">
          <cell r="B7651" t="str">
            <v>003310010020000-331001002</v>
          </cell>
        </row>
        <row r="7651">
          <cell r="D7651" t="str">
            <v>331001002</v>
          </cell>
        </row>
        <row r="7652">
          <cell r="B7652" t="str">
            <v>003310010020100-331001002.10</v>
          </cell>
        </row>
        <row r="7652">
          <cell r="D7652" t="str">
            <v>331001002.10</v>
          </cell>
        </row>
        <row r="7653">
          <cell r="B7653" t="str">
            <v>003310010020200-331001002.20</v>
          </cell>
        </row>
        <row r="7653">
          <cell r="D7653" t="str">
            <v>331001002.20</v>
          </cell>
        </row>
        <row r="7654">
          <cell r="B7654" t="str">
            <v>003310010030000-331001003</v>
          </cell>
        </row>
        <row r="7654">
          <cell r="D7654" t="str">
            <v>331001003</v>
          </cell>
        </row>
        <row r="7655">
          <cell r="B7655" t="str">
            <v>003310010030100-331001003.10</v>
          </cell>
        </row>
        <row r="7655">
          <cell r="D7655" t="str">
            <v>331001003.10</v>
          </cell>
        </row>
        <row r="7656">
          <cell r="B7656" t="str">
            <v>003310010040000-331001004</v>
          </cell>
        </row>
        <row r="7656">
          <cell r="D7656" t="str">
            <v>331001004</v>
          </cell>
        </row>
        <row r="7657">
          <cell r="B7657" t="str">
            <v>003310010050000-331001005</v>
          </cell>
        </row>
        <row r="7657">
          <cell r="D7657" t="str">
            <v>331001005</v>
          </cell>
        </row>
        <row r="7658">
          <cell r="B7658" t="str">
            <v>003310010060000-331001006</v>
          </cell>
        </row>
        <row r="7658">
          <cell r="D7658" t="str">
            <v>331001006</v>
          </cell>
        </row>
        <row r="7659">
          <cell r="B7659" t="str">
            <v>003310010060100-331001006.10</v>
          </cell>
        </row>
        <row r="7659">
          <cell r="D7659" t="str">
            <v>331001006.10</v>
          </cell>
        </row>
        <row r="7660">
          <cell r="B7660" t="str">
            <v>003310010070000-331001007</v>
          </cell>
        </row>
        <row r="7660">
          <cell r="D7660" t="str">
            <v>331001007</v>
          </cell>
        </row>
        <row r="7661">
          <cell r="B7661" t="str">
            <v>003310010070100-331001007.10</v>
          </cell>
        </row>
        <row r="7661">
          <cell r="D7661" t="str">
            <v>331001007.10</v>
          </cell>
        </row>
        <row r="7662">
          <cell r="B7662" t="str">
            <v>003310010080000-331001008</v>
          </cell>
        </row>
        <row r="7662">
          <cell r="D7662" t="str">
            <v>331001008</v>
          </cell>
        </row>
        <row r="7663">
          <cell r="B7663" t="str">
            <v>003310010090000-331001009</v>
          </cell>
        </row>
        <row r="7663">
          <cell r="D7663" t="str">
            <v>331001009</v>
          </cell>
        </row>
        <row r="7664">
          <cell r="B7664" t="str">
            <v>003310010090100-331001009.10</v>
          </cell>
        </row>
        <row r="7664">
          <cell r="D7664" t="str">
            <v>331001009.10</v>
          </cell>
        </row>
        <row r="7665">
          <cell r="B7665" t="str">
            <v>003310010090200-331001009.20</v>
          </cell>
        </row>
        <row r="7665">
          <cell r="D7665" t="str">
            <v>331001009.20</v>
          </cell>
        </row>
        <row r="7666">
          <cell r="B7666" t="str">
            <v>003310010100000-331001010</v>
          </cell>
        </row>
        <row r="7666">
          <cell r="D7666" t="str">
            <v>331001010</v>
          </cell>
        </row>
        <row r="7667">
          <cell r="B7667" t="str">
            <v>003310010110000-331001011</v>
          </cell>
        </row>
        <row r="7667">
          <cell r="D7667" t="str">
            <v>331001011</v>
          </cell>
        </row>
        <row r="7668">
          <cell r="B7668" t="str">
            <v>003310010110001-331001011.01</v>
          </cell>
        </row>
        <row r="7668">
          <cell r="D7668" t="str">
            <v>331001011.01</v>
          </cell>
        </row>
        <row r="7669">
          <cell r="B7669" t="str">
            <v>003310010110100-331001011.10</v>
          </cell>
        </row>
        <row r="7669">
          <cell r="D7669" t="str">
            <v>331001011.10</v>
          </cell>
        </row>
        <row r="7670">
          <cell r="B7670" t="str">
            <v>003310010120000-331001012</v>
          </cell>
        </row>
        <row r="7670">
          <cell r="D7670" t="str">
            <v>331001012</v>
          </cell>
        </row>
        <row r="7671">
          <cell r="B7671" t="str">
            <v>003310010120100-331001012.10</v>
          </cell>
        </row>
        <row r="7671">
          <cell r="D7671" t="str">
            <v>331001012.10</v>
          </cell>
        </row>
        <row r="7672">
          <cell r="B7672" t="str">
            <v>003310010120200-331001012.20</v>
          </cell>
        </row>
        <row r="7672">
          <cell r="D7672" t="str">
            <v>331001012.20</v>
          </cell>
        </row>
        <row r="7673">
          <cell r="B7673" t="str">
            <v>003310010120300-331001012.30</v>
          </cell>
        </row>
        <row r="7673">
          <cell r="D7673" t="str">
            <v>331001012.30</v>
          </cell>
        </row>
        <row r="7674">
          <cell r="B7674" t="str">
            <v>003310010130000-331001013</v>
          </cell>
        </row>
        <row r="7674">
          <cell r="D7674" t="str">
            <v>331001013</v>
          </cell>
        </row>
        <row r="7675">
          <cell r="B7675" t="str">
            <v>003310010140000-331001014</v>
          </cell>
        </row>
        <row r="7675">
          <cell r="D7675" t="str">
            <v>331001014</v>
          </cell>
        </row>
        <row r="7676">
          <cell r="B7676" t="str">
            <v>003310010150000-331001015</v>
          </cell>
        </row>
        <row r="7676">
          <cell r="D7676" t="str">
            <v>331001015</v>
          </cell>
        </row>
        <row r="7677">
          <cell r="B7677" t="str">
            <v>003310010160000-331001016</v>
          </cell>
        </row>
        <row r="7677">
          <cell r="D7677" t="str">
            <v>331001016</v>
          </cell>
        </row>
        <row r="7678">
          <cell r="B7678" t="str">
            <v>003310010160100-331001016.10</v>
          </cell>
        </row>
        <row r="7678">
          <cell r="D7678" t="str">
            <v>331001016.10</v>
          </cell>
        </row>
        <row r="7679">
          <cell r="B7679" t="str">
            <v>003310010160200-331001016.20</v>
          </cell>
        </row>
        <row r="7679">
          <cell r="D7679" t="str">
            <v>331001016.20</v>
          </cell>
        </row>
        <row r="7680">
          <cell r="B7680" t="str">
            <v>003310010170000-331001017</v>
          </cell>
        </row>
        <row r="7680">
          <cell r="D7680" t="str">
            <v>331001017</v>
          </cell>
        </row>
        <row r="7681">
          <cell r="B7681" t="str">
            <v>003310010170100-331001017.10</v>
          </cell>
        </row>
        <row r="7681">
          <cell r="D7681" t="str">
            <v>331001017.10</v>
          </cell>
        </row>
        <row r="7682">
          <cell r="B7682" t="str">
            <v>003310010170200-331001017.20</v>
          </cell>
        </row>
        <row r="7682">
          <cell r="D7682" t="str">
            <v>331001017.20</v>
          </cell>
        </row>
        <row r="7683">
          <cell r="B7683" t="str">
            <v>003310010180000-331001018</v>
          </cell>
        </row>
        <row r="7683">
          <cell r="D7683" t="str">
            <v>331001018</v>
          </cell>
        </row>
        <row r="7684">
          <cell r="B7684" t="str">
            <v>003310010180100-331001018.10</v>
          </cell>
        </row>
        <row r="7684">
          <cell r="D7684" t="str">
            <v>331001018.10</v>
          </cell>
        </row>
        <row r="7685">
          <cell r="B7685" t="str">
            <v>003310010180200-331001018.20</v>
          </cell>
        </row>
        <row r="7685">
          <cell r="D7685" t="str">
            <v>331001018.20</v>
          </cell>
        </row>
        <row r="7686">
          <cell r="B7686" t="str">
            <v>003310010190000-331001019</v>
          </cell>
        </row>
        <row r="7686">
          <cell r="D7686" t="str">
            <v>331001019</v>
          </cell>
        </row>
        <row r="7687">
          <cell r="B7687" t="str">
            <v>003310010200000-331001020</v>
          </cell>
        </row>
        <row r="7687">
          <cell r="D7687" t="str">
            <v>331001020</v>
          </cell>
        </row>
        <row r="7688">
          <cell r="B7688" t="str">
            <v>003310010200100-331001020.10</v>
          </cell>
        </row>
        <row r="7688">
          <cell r="D7688" t="str">
            <v>331001020.10</v>
          </cell>
        </row>
        <row r="7689">
          <cell r="B7689" t="str">
            <v>003310010210000-331001021</v>
          </cell>
        </row>
        <row r="7689">
          <cell r="D7689" t="str">
            <v>331001021</v>
          </cell>
        </row>
        <row r="7690">
          <cell r="B7690" t="str">
            <v>003310010220000-331001022</v>
          </cell>
        </row>
        <row r="7690">
          <cell r="D7690" t="str">
            <v>331001022</v>
          </cell>
        </row>
        <row r="7691">
          <cell r="B7691" t="str">
            <v>003310010230000-331001023</v>
          </cell>
        </row>
        <row r="7691">
          <cell r="D7691" t="str">
            <v>331001023</v>
          </cell>
        </row>
        <row r="7692">
          <cell r="B7692" t="str">
            <v>003310010110000-331001024</v>
          </cell>
        </row>
        <row r="7692">
          <cell r="D7692" t="str">
            <v>331001024</v>
          </cell>
        </row>
        <row r="7693">
          <cell r="B7693" t="str">
            <v/>
          </cell>
        </row>
        <row r="7693">
          <cell r="D7693" t="str">
            <v>331002</v>
          </cell>
        </row>
        <row r="7694">
          <cell r="B7694" t="str">
            <v>003310020010000-331002001</v>
          </cell>
        </row>
        <row r="7694">
          <cell r="D7694" t="str">
            <v>331002001</v>
          </cell>
        </row>
        <row r="7695">
          <cell r="B7695" t="str">
            <v>003310020010100-331002001.10</v>
          </cell>
        </row>
        <row r="7695">
          <cell r="D7695" t="str">
            <v>331002001.10</v>
          </cell>
        </row>
        <row r="7696">
          <cell r="B7696" t="str">
            <v>003310020020000-331002002</v>
          </cell>
        </row>
        <row r="7696">
          <cell r="D7696" t="str">
            <v>331002002</v>
          </cell>
        </row>
        <row r="7697">
          <cell r="B7697" t="str">
            <v>003310020030000-331002003</v>
          </cell>
        </row>
        <row r="7697">
          <cell r="D7697" t="str">
            <v>331002003</v>
          </cell>
        </row>
        <row r="7698">
          <cell r="B7698" t="str">
            <v>003310020040000-331002004</v>
          </cell>
        </row>
        <row r="7698">
          <cell r="D7698" t="str">
            <v>331002004</v>
          </cell>
        </row>
        <row r="7699">
          <cell r="B7699" t="str">
            <v>003310020040100-331002004.10</v>
          </cell>
        </row>
        <row r="7699">
          <cell r="D7699" t="str">
            <v>331002004.10</v>
          </cell>
        </row>
        <row r="7700">
          <cell r="B7700" t="str">
            <v>003310020040200-331002004.20</v>
          </cell>
        </row>
        <row r="7700">
          <cell r="D7700" t="str">
            <v>331002004.20</v>
          </cell>
        </row>
        <row r="7701">
          <cell r="B7701" t="str">
            <v>003310020040300-331002004.30</v>
          </cell>
        </row>
        <row r="7701">
          <cell r="D7701" t="str">
            <v>331002004.30</v>
          </cell>
        </row>
        <row r="7702">
          <cell r="B7702" t="str">
            <v>003310020050000-331002005</v>
          </cell>
        </row>
        <row r="7702">
          <cell r="D7702" t="str">
            <v>331002005</v>
          </cell>
        </row>
        <row r="7703">
          <cell r="B7703" t="str">
            <v>003310020060000-331002006</v>
          </cell>
        </row>
        <row r="7703">
          <cell r="D7703" t="str">
            <v>331002006</v>
          </cell>
        </row>
        <row r="7704">
          <cell r="B7704" t="str">
            <v>003310020070000-331002007</v>
          </cell>
        </row>
        <row r="7704">
          <cell r="D7704" t="str">
            <v>331002007</v>
          </cell>
        </row>
        <row r="7705">
          <cell r="B7705" t="str">
            <v>003310020080000-331002008</v>
          </cell>
        </row>
        <row r="7705">
          <cell r="D7705" t="str">
            <v>331002008</v>
          </cell>
        </row>
        <row r="7706">
          <cell r="B7706" t="str">
            <v>003310020080100-331002008.10</v>
          </cell>
        </row>
        <row r="7706">
          <cell r="D7706" t="str">
            <v>331002008.10</v>
          </cell>
        </row>
        <row r="7707">
          <cell r="B7707" t="str">
            <v>003310020080200-331002008.20</v>
          </cell>
        </row>
        <row r="7707">
          <cell r="D7707" t="str">
            <v>331002008.20</v>
          </cell>
        </row>
        <row r="7708">
          <cell r="B7708" t="str">
            <v>003310020080300-331002008.30</v>
          </cell>
        </row>
        <row r="7708">
          <cell r="D7708" t="str">
            <v>331002008.30</v>
          </cell>
        </row>
        <row r="7709">
          <cell r="B7709" t="str">
            <v>003310020090000-331002009</v>
          </cell>
        </row>
        <row r="7709">
          <cell r="D7709" t="str">
            <v>331002009</v>
          </cell>
        </row>
        <row r="7710">
          <cell r="B7710" t="str">
            <v>003310020090100-331002009.10</v>
          </cell>
        </row>
        <row r="7710">
          <cell r="D7710" t="str">
            <v>331002009.10</v>
          </cell>
        </row>
        <row r="7711">
          <cell r="B7711" t="str">
            <v>003310020090200-331002009.20</v>
          </cell>
        </row>
        <row r="7711">
          <cell r="D7711" t="str">
            <v>331002009.20</v>
          </cell>
        </row>
        <row r="7712">
          <cell r="B7712" t="str">
            <v>003310020100000-331002010</v>
          </cell>
        </row>
        <row r="7712">
          <cell r="D7712" t="str">
            <v>331002010</v>
          </cell>
        </row>
        <row r="7713">
          <cell r="B7713" t="str">
            <v>003310020110000-331002011</v>
          </cell>
        </row>
        <row r="7713">
          <cell r="D7713" t="str">
            <v>331002011</v>
          </cell>
        </row>
        <row r="7714">
          <cell r="B7714" t="str">
            <v>003310020120000-331002012</v>
          </cell>
        </row>
        <row r="7714">
          <cell r="D7714" t="str">
            <v>331002012</v>
          </cell>
        </row>
        <row r="7715">
          <cell r="B7715" t="str">
            <v>003310020120100-331002012.10</v>
          </cell>
        </row>
        <row r="7715">
          <cell r="D7715" t="str">
            <v>331002012.10</v>
          </cell>
        </row>
        <row r="7716">
          <cell r="B7716" t="str">
            <v>003310020130000-331002013</v>
          </cell>
        </row>
        <row r="7716">
          <cell r="D7716" t="str">
            <v>331002013</v>
          </cell>
        </row>
        <row r="7717">
          <cell r="B7717" t="str">
            <v>003310020130100-331002013.10</v>
          </cell>
        </row>
        <row r="7717">
          <cell r="D7717" t="str">
            <v>331002013.10</v>
          </cell>
        </row>
        <row r="7718">
          <cell r="B7718" t="str">
            <v>003310020130200-331002013.20</v>
          </cell>
        </row>
        <row r="7718">
          <cell r="D7718" t="str">
            <v>331002013.20</v>
          </cell>
        </row>
        <row r="7719">
          <cell r="B7719" t="str">
            <v>003310020140000-331002014</v>
          </cell>
        </row>
        <row r="7719">
          <cell r="D7719" t="str">
            <v>331002014</v>
          </cell>
        </row>
        <row r="7720">
          <cell r="B7720" t="str">
            <v>003310020140100-331002014.10</v>
          </cell>
        </row>
        <row r="7720">
          <cell r="D7720" t="str">
            <v>331002014.10</v>
          </cell>
        </row>
        <row r="7721">
          <cell r="B7721" t="str">
            <v>003310020140200-331002014.20</v>
          </cell>
        </row>
        <row r="7721">
          <cell r="D7721" t="str">
            <v>331002014.20</v>
          </cell>
        </row>
        <row r="7722">
          <cell r="B7722" t="str">
            <v>003310020150000-331002015</v>
          </cell>
        </row>
        <row r="7722">
          <cell r="D7722" t="str">
            <v>331002015</v>
          </cell>
        </row>
        <row r="7723">
          <cell r="B7723" t="str">
            <v>003310020160000-331002016</v>
          </cell>
        </row>
        <row r="7723">
          <cell r="D7723" t="str">
            <v>331002016</v>
          </cell>
        </row>
        <row r="7724">
          <cell r="B7724" t="str">
            <v>003109010070000-331002017</v>
          </cell>
        </row>
        <row r="7724">
          <cell r="D7724" t="str">
            <v>331002017</v>
          </cell>
        </row>
        <row r="7725">
          <cell r="B7725" t="str">
            <v>503310020170000-331002018</v>
          </cell>
        </row>
        <row r="7725">
          <cell r="D7725" t="str">
            <v>331002018</v>
          </cell>
        </row>
        <row r="7726">
          <cell r="B7726" t="str">
            <v>503310010240000-331002019</v>
          </cell>
        </row>
        <row r="7726">
          <cell r="D7726" t="str">
            <v>331002019</v>
          </cell>
        </row>
        <row r="7727">
          <cell r="B7727" t="str">
            <v>503109010120000-331002020</v>
          </cell>
        </row>
        <row r="7727">
          <cell r="D7727" t="str">
            <v>331002020</v>
          </cell>
        </row>
        <row r="7728">
          <cell r="B7728" t="str">
            <v>003109020060200-331002021</v>
          </cell>
        </row>
        <row r="7728">
          <cell r="D7728" t="str">
            <v>331002021</v>
          </cell>
        </row>
        <row r="7729">
          <cell r="B7729" t="str">
            <v>503310030510000-331002021.01</v>
          </cell>
        </row>
        <row r="7729">
          <cell r="D7729" t="str">
            <v>331002021.01</v>
          </cell>
        </row>
        <row r="7730">
          <cell r="B7730" t="str">
            <v/>
          </cell>
        </row>
        <row r="7730">
          <cell r="D7730" t="str">
            <v>331003</v>
          </cell>
        </row>
        <row r="7731">
          <cell r="B7731" t="str">
            <v>003310030010000-331003001</v>
          </cell>
        </row>
        <row r="7731">
          <cell r="D7731" t="str">
            <v>331003001</v>
          </cell>
        </row>
        <row r="7732">
          <cell r="B7732" t="str">
            <v>003310030010100-331003001.10</v>
          </cell>
        </row>
        <row r="7732">
          <cell r="D7732" t="str">
            <v>331003001.10</v>
          </cell>
        </row>
        <row r="7733">
          <cell r="B7733" t="str">
            <v>003310030010200-331003001.20</v>
          </cell>
        </row>
        <row r="7733">
          <cell r="D7733" t="str">
            <v>331003001.20</v>
          </cell>
        </row>
        <row r="7734">
          <cell r="B7734" t="str">
            <v>003310030020000-331003002</v>
          </cell>
        </row>
        <row r="7734">
          <cell r="D7734" t="str">
            <v>331003002</v>
          </cell>
        </row>
        <row r="7735">
          <cell r="B7735" t="str">
            <v>003310030020100-331003002.10</v>
          </cell>
        </row>
        <row r="7735">
          <cell r="D7735" t="str">
            <v>331003002.10</v>
          </cell>
        </row>
        <row r="7736">
          <cell r="B7736" t="str">
            <v>003310030030000-331003003</v>
          </cell>
        </row>
        <row r="7736">
          <cell r="D7736" t="str">
            <v>331003003</v>
          </cell>
        </row>
        <row r="7737">
          <cell r="B7737" t="str">
            <v>003310030040000-331003004</v>
          </cell>
        </row>
        <row r="7737">
          <cell r="D7737" t="str">
            <v>331003004</v>
          </cell>
        </row>
        <row r="7738">
          <cell r="B7738" t="str">
            <v>003310030050000-331003005</v>
          </cell>
        </row>
        <row r="7738">
          <cell r="D7738" t="str">
            <v>331003005</v>
          </cell>
        </row>
        <row r="7739">
          <cell r="B7739" t="str">
            <v>003310030060000-331003006</v>
          </cell>
        </row>
        <row r="7739">
          <cell r="D7739" t="str">
            <v>331003006</v>
          </cell>
        </row>
        <row r="7740">
          <cell r="B7740" t="str">
            <v>003310030070000-331003007</v>
          </cell>
        </row>
        <row r="7740">
          <cell r="D7740" t="str">
            <v>331003007</v>
          </cell>
        </row>
        <row r="7741">
          <cell r="B7741" t="str">
            <v>003310030070100-331003007.10</v>
          </cell>
        </row>
        <row r="7741">
          <cell r="D7741" t="str">
            <v>331003007.10</v>
          </cell>
        </row>
        <row r="7742">
          <cell r="B7742" t="str">
            <v>003310030070200-331003007.20</v>
          </cell>
        </row>
        <row r="7742">
          <cell r="D7742" t="str">
            <v>331003007.20</v>
          </cell>
        </row>
        <row r="7743">
          <cell r="B7743" t="str">
            <v>003310030080000-331003008</v>
          </cell>
        </row>
        <row r="7743">
          <cell r="D7743" t="str">
            <v>331003008</v>
          </cell>
        </row>
        <row r="7744">
          <cell r="B7744" t="str">
            <v>003310030090000-331003009</v>
          </cell>
        </row>
        <row r="7744">
          <cell r="D7744" t="str">
            <v>331003009</v>
          </cell>
        </row>
        <row r="7745">
          <cell r="B7745" t="str">
            <v/>
          </cell>
        </row>
        <row r="7745">
          <cell r="D7745" t="str">
            <v>331003010</v>
          </cell>
        </row>
        <row r="7746">
          <cell r="B7746" t="str">
            <v>003310030110000-331003011</v>
          </cell>
        </row>
        <row r="7746">
          <cell r="D7746" t="str">
            <v>331003011</v>
          </cell>
        </row>
        <row r="7747">
          <cell r="B7747" t="str">
            <v>003310030120000-331003012</v>
          </cell>
        </row>
        <row r="7747">
          <cell r="D7747" t="str">
            <v>331003012</v>
          </cell>
        </row>
        <row r="7748">
          <cell r="B7748" t="str">
            <v>003310030130000-331003013</v>
          </cell>
        </row>
        <row r="7748">
          <cell r="D7748" t="str">
            <v>331003013</v>
          </cell>
        </row>
        <row r="7749">
          <cell r="B7749" t="str">
            <v>003310030140000-331003014</v>
          </cell>
        </row>
        <row r="7749">
          <cell r="D7749" t="str">
            <v>331003014</v>
          </cell>
        </row>
        <row r="7750">
          <cell r="B7750" t="str">
            <v>003310030150000-331003015</v>
          </cell>
        </row>
        <row r="7750">
          <cell r="D7750" t="str">
            <v>331003015</v>
          </cell>
        </row>
        <row r="7751">
          <cell r="B7751" t="str">
            <v>003310030160000-331003016</v>
          </cell>
        </row>
        <row r="7751">
          <cell r="D7751" t="str">
            <v>331003016</v>
          </cell>
        </row>
        <row r="7752">
          <cell r="B7752" t="str">
            <v>003310030160100-331003016.10</v>
          </cell>
        </row>
        <row r="7752">
          <cell r="D7752" t="str">
            <v>331003016.10</v>
          </cell>
        </row>
        <row r="7753">
          <cell r="B7753" t="str">
            <v>003310030160200-331003016.20</v>
          </cell>
        </row>
        <row r="7753">
          <cell r="D7753" t="str">
            <v>331003016.20</v>
          </cell>
        </row>
        <row r="7754">
          <cell r="B7754" t="str">
            <v>003310030170000-331003017</v>
          </cell>
        </row>
        <row r="7754">
          <cell r="D7754" t="str">
            <v>331003017</v>
          </cell>
        </row>
        <row r="7755">
          <cell r="B7755" t="str">
            <v>003310030170100-331003017.10</v>
          </cell>
        </row>
        <row r="7755">
          <cell r="D7755" t="str">
            <v>331003017.10</v>
          </cell>
        </row>
        <row r="7756">
          <cell r="B7756" t="str">
            <v>003310030170200-331003017.20</v>
          </cell>
        </row>
        <row r="7756">
          <cell r="D7756" t="str">
            <v>331003017.20</v>
          </cell>
        </row>
        <row r="7757">
          <cell r="B7757" t="str">
            <v>003310030180000-331003018</v>
          </cell>
        </row>
        <row r="7757">
          <cell r="D7757" t="str">
            <v>331003018</v>
          </cell>
        </row>
        <row r="7758">
          <cell r="B7758" t="str">
            <v>003310030180100-331003018.10</v>
          </cell>
        </row>
        <row r="7758">
          <cell r="D7758" t="str">
            <v>331003018.10</v>
          </cell>
        </row>
        <row r="7759">
          <cell r="B7759" t="str">
            <v>003310030180200-331003018.20</v>
          </cell>
        </row>
        <row r="7759">
          <cell r="D7759" t="str">
            <v>331003018.20</v>
          </cell>
        </row>
        <row r="7760">
          <cell r="B7760" t="str">
            <v>003310030190000-331003019</v>
          </cell>
        </row>
        <row r="7760">
          <cell r="D7760" t="str">
            <v>331003019</v>
          </cell>
        </row>
        <row r="7761">
          <cell r="B7761" t="str">
            <v>003310030190100-331003019.10</v>
          </cell>
        </row>
        <row r="7761">
          <cell r="D7761" t="str">
            <v>331003019.10</v>
          </cell>
        </row>
        <row r="7762">
          <cell r="B7762" t="str">
            <v>003310030190200-331003019.20</v>
          </cell>
        </row>
        <row r="7762">
          <cell r="D7762" t="str">
            <v>331003019.20</v>
          </cell>
        </row>
        <row r="7763">
          <cell r="B7763" t="str">
            <v>003310030190300-331003019.30</v>
          </cell>
        </row>
        <row r="7763">
          <cell r="D7763" t="str">
            <v>331003019.30</v>
          </cell>
        </row>
        <row r="7764">
          <cell r="B7764" t="str">
            <v>003310030200000-331003020</v>
          </cell>
        </row>
        <row r="7764">
          <cell r="D7764" t="str">
            <v>331003020</v>
          </cell>
        </row>
        <row r="7765">
          <cell r="B7765" t="str">
            <v>003310030200100-331003020.10</v>
          </cell>
        </row>
        <row r="7765">
          <cell r="D7765" t="str">
            <v>331003020.10</v>
          </cell>
        </row>
        <row r="7766">
          <cell r="B7766" t="str">
            <v>003310030200200-331003020.20</v>
          </cell>
        </row>
        <row r="7766">
          <cell r="D7766" t="str">
            <v>331003020.20</v>
          </cell>
        </row>
        <row r="7767">
          <cell r="B7767" t="str">
            <v>003310030200300-331003020.30</v>
          </cell>
        </row>
        <row r="7767">
          <cell r="D7767" t="str">
            <v>331003020.30</v>
          </cell>
        </row>
        <row r="7768">
          <cell r="B7768" t="str">
            <v>003310030210000-331003021</v>
          </cell>
        </row>
        <row r="7768">
          <cell r="D7768" t="str">
            <v>331003021</v>
          </cell>
        </row>
        <row r="7769">
          <cell r="B7769" t="str">
            <v>003310030220000-331003022</v>
          </cell>
        </row>
        <row r="7769">
          <cell r="D7769" t="str">
            <v>331003022</v>
          </cell>
        </row>
        <row r="7770">
          <cell r="B7770" t="str">
            <v/>
          </cell>
        </row>
        <row r="7770">
          <cell r="D7770" t="str">
            <v>HPR</v>
          </cell>
        </row>
        <row r="7771">
          <cell r="B7771" t="str">
            <v>003310030220000-HPR75301</v>
          </cell>
        </row>
        <row r="7771">
          <cell r="D7771" t="str">
            <v>HPR75301</v>
          </cell>
        </row>
        <row r="7772">
          <cell r="B7772" t="str">
            <v>003310030220000-HPR75502</v>
          </cell>
        </row>
        <row r="7772">
          <cell r="D7772" t="str">
            <v>HPR75502</v>
          </cell>
        </row>
        <row r="7773">
          <cell r="B7773" t="str">
            <v>003310030220001-HPR75501</v>
          </cell>
        </row>
        <row r="7773">
          <cell r="D7773" t="str">
            <v>HPR75501</v>
          </cell>
        </row>
        <row r="7774">
          <cell r="B7774" t="str">
            <v>003310030220200-331003022.01</v>
          </cell>
        </row>
        <row r="7774">
          <cell r="D7774" t="str">
            <v>331003022.01</v>
          </cell>
        </row>
        <row r="7775">
          <cell r="B7775" t="str">
            <v>003310030220300-331003022.02</v>
          </cell>
        </row>
        <row r="7775">
          <cell r="D7775" t="str">
            <v>331003022.02</v>
          </cell>
        </row>
        <row r="7776">
          <cell r="B7776" t="str">
            <v>003310030220300-HPR75302</v>
          </cell>
        </row>
        <row r="7776">
          <cell r="D7776" t="str">
            <v>HPR75302</v>
          </cell>
        </row>
        <row r="7777">
          <cell r="B7777" t="str">
            <v>003310030230000-331003023</v>
          </cell>
        </row>
        <row r="7777">
          <cell r="D7777" t="str">
            <v>331003023</v>
          </cell>
        </row>
        <row r="7778">
          <cell r="B7778" t="str">
            <v>003310030070000-331003024</v>
          </cell>
        </row>
        <row r="7778">
          <cell r="D7778" t="str">
            <v>331003024</v>
          </cell>
        </row>
        <row r="7779">
          <cell r="B7779" t="str">
            <v>003310030070000-331003024.10</v>
          </cell>
        </row>
        <row r="7779">
          <cell r="D7779" t="str">
            <v>331003024.10</v>
          </cell>
        </row>
        <row r="7780">
          <cell r="B7780" t="str">
            <v>003310030070000-331003024.20</v>
          </cell>
        </row>
        <row r="7780">
          <cell r="D7780" t="str">
            <v>331003024.20</v>
          </cell>
        </row>
        <row r="7781">
          <cell r="B7781" t="str">
            <v>003310030050000-331003025</v>
          </cell>
        </row>
        <row r="7781">
          <cell r="D7781" t="str">
            <v>331003025</v>
          </cell>
        </row>
        <row r="7782">
          <cell r="B7782" t="str">
            <v>003310030070000-331003026</v>
          </cell>
        </row>
        <row r="7782">
          <cell r="D7782" t="str">
            <v>331003026</v>
          </cell>
        </row>
        <row r="7783">
          <cell r="B7783" t="str">
            <v>003310020090000-331003026.10</v>
          </cell>
        </row>
        <row r="7783">
          <cell r="D7783" t="str">
            <v>331003026.10</v>
          </cell>
        </row>
        <row r="7784">
          <cell r="B7784" t="str">
            <v>003310020090000-331003026.20</v>
          </cell>
        </row>
        <row r="7784">
          <cell r="D7784" t="str">
            <v>331003026.20</v>
          </cell>
        </row>
        <row r="7785">
          <cell r="B7785" t="str">
            <v>003310040340000-331003027</v>
          </cell>
        </row>
        <row r="7785">
          <cell r="D7785" t="str">
            <v>331003027</v>
          </cell>
        </row>
        <row r="7786">
          <cell r="B7786" t="str">
            <v>003310030200000-HPS73308</v>
          </cell>
        </row>
        <row r="7786">
          <cell r="D7786" t="str">
            <v>HPS73308</v>
          </cell>
        </row>
        <row r="7787">
          <cell r="B7787" t="str">
            <v/>
          </cell>
        </row>
        <row r="7787">
          <cell r="D7787" t="str">
            <v>331004</v>
          </cell>
        </row>
        <row r="7788">
          <cell r="B7788" t="str">
            <v>003310040010000-331004001</v>
          </cell>
        </row>
        <row r="7788">
          <cell r="D7788" t="str">
            <v>331004001</v>
          </cell>
        </row>
        <row r="7789">
          <cell r="B7789" t="str">
            <v>003310040020000-331004002</v>
          </cell>
        </row>
        <row r="7789">
          <cell r="D7789" t="str">
            <v>331004002</v>
          </cell>
        </row>
        <row r="7790">
          <cell r="B7790" t="str">
            <v>003310040020100-331004002.10</v>
          </cell>
        </row>
        <row r="7790">
          <cell r="D7790" t="str">
            <v>331004002.10</v>
          </cell>
        </row>
        <row r="7791">
          <cell r="B7791" t="str">
            <v>003310040020200-331004002.20</v>
          </cell>
        </row>
        <row r="7791">
          <cell r="D7791" t="str">
            <v>331004002.20</v>
          </cell>
        </row>
        <row r="7792">
          <cell r="B7792" t="str">
            <v>003310040020300-331004002.30</v>
          </cell>
        </row>
        <row r="7792">
          <cell r="D7792" t="str">
            <v>331004002.30</v>
          </cell>
        </row>
        <row r="7793">
          <cell r="B7793" t="str">
            <v>003310040020400-331004002.40</v>
          </cell>
        </row>
        <row r="7793">
          <cell r="D7793" t="str">
            <v>331004002.40</v>
          </cell>
        </row>
        <row r="7794">
          <cell r="B7794" t="str">
            <v>003310040030000-331004003</v>
          </cell>
        </row>
        <row r="7794">
          <cell r="D7794" t="str">
            <v>331004003</v>
          </cell>
        </row>
        <row r="7795">
          <cell r="B7795" t="str">
            <v>003310040030500-331004003.01</v>
          </cell>
        </row>
        <row r="7795">
          <cell r="D7795" t="str">
            <v>331004003.01</v>
          </cell>
        </row>
        <row r="7796">
          <cell r="B7796" t="str">
            <v>003310040030600-331004003.02</v>
          </cell>
        </row>
        <row r="7796">
          <cell r="D7796" t="str">
            <v>331004003.02</v>
          </cell>
        </row>
        <row r="7797">
          <cell r="B7797" t="str">
            <v>003310040030100-331004003.10</v>
          </cell>
        </row>
        <row r="7797">
          <cell r="D7797" t="str">
            <v>331004003.10</v>
          </cell>
        </row>
        <row r="7798">
          <cell r="B7798" t="str">
            <v>003310040030200-331004003.20</v>
          </cell>
        </row>
        <row r="7798">
          <cell r="D7798" t="str">
            <v>331004003.20</v>
          </cell>
        </row>
        <row r="7799">
          <cell r="B7799" t="str">
            <v>003310040030300-331004003.30</v>
          </cell>
        </row>
        <row r="7799">
          <cell r="D7799" t="str">
            <v>331004003.30</v>
          </cell>
        </row>
        <row r="7800">
          <cell r="B7800" t="str">
            <v>003310040030400-331004003.40</v>
          </cell>
        </row>
        <row r="7800">
          <cell r="D7800" t="str">
            <v>331004003.40</v>
          </cell>
        </row>
        <row r="7801">
          <cell r="B7801" t="str">
            <v>003310040040000-331004004</v>
          </cell>
        </row>
        <row r="7801">
          <cell r="D7801" t="str">
            <v>331004004</v>
          </cell>
        </row>
        <row r="7802">
          <cell r="B7802" t="str">
            <v>003310040050000-331004005</v>
          </cell>
        </row>
        <row r="7802">
          <cell r="D7802" t="str">
            <v>331004005</v>
          </cell>
        </row>
        <row r="7803">
          <cell r="B7803" t="str">
            <v>003310040060000-331004006</v>
          </cell>
        </row>
        <row r="7803">
          <cell r="D7803" t="str">
            <v>331004006</v>
          </cell>
        </row>
        <row r="7804">
          <cell r="B7804" t="str">
            <v>003310040070000-331004007</v>
          </cell>
        </row>
        <row r="7804">
          <cell r="D7804" t="str">
            <v>331004007</v>
          </cell>
        </row>
        <row r="7805">
          <cell r="B7805" t="str">
            <v>003310040080000-331004008</v>
          </cell>
        </row>
        <row r="7805">
          <cell r="D7805" t="str">
            <v>331004008</v>
          </cell>
        </row>
        <row r="7806">
          <cell r="B7806" t="str">
            <v>003310040090000-331004009</v>
          </cell>
        </row>
        <row r="7806">
          <cell r="D7806" t="str">
            <v>331004009</v>
          </cell>
        </row>
        <row r="7807">
          <cell r="B7807" t="str">
            <v>003310040090000-331004009.01</v>
          </cell>
        </row>
        <row r="7807">
          <cell r="D7807" t="str">
            <v>331004009.01</v>
          </cell>
        </row>
        <row r="7808">
          <cell r="B7808" t="str">
            <v>003310040090000-331004009.02</v>
          </cell>
        </row>
        <row r="7808">
          <cell r="D7808" t="str">
            <v>331004009.02</v>
          </cell>
        </row>
        <row r="7809">
          <cell r="B7809" t="str">
            <v>003310040100000-331004010</v>
          </cell>
        </row>
        <row r="7809">
          <cell r="D7809" t="str">
            <v>331004010</v>
          </cell>
        </row>
        <row r="7810">
          <cell r="B7810" t="str">
            <v>003310040110000-331004011</v>
          </cell>
        </row>
        <row r="7810">
          <cell r="D7810" t="str">
            <v>331004011</v>
          </cell>
        </row>
        <row r="7811">
          <cell r="B7811" t="str">
            <v>003310040120000-331004012</v>
          </cell>
        </row>
        <row r="7811">
          <cell r="D7811" t="str">
            <v>331004012</v>
          </cell>
        </row>
        <row r="7812">
          <cell r="B7812" t="str">
            <v>003310040130000-331004013</v>
          </cell>
        </row>
        <row r="7812">
          <cell r="D7812" t="str">
            <v>331004013</v>
          </cell>
        </row>
        <row r="7813">
          <cell r="B7813" t="str">
            <v>003310040130001-331004013.01</v>
          </cell>
        </row>
        <row r="7813">
          <cell r="D7813" t="str">
            <v>331004013.01</v>
          </cell>
        </row>
        <row r="7814">
          <cell r="B7814" t="str">
            <v>003310040130100-331004013.10</v>
          </cell>
        </row>
        <row r="7814">
          <cell r="D7814" t="str">
            <v>331004013.10</v>
          </cell>
        </row>
        <row r="7815">
          <cell r="B7815" t="str">
            <v>003310040140000-331004014</v>
          </cell>
        </row>
        <row r="7815">
          <cell r="D7815" t="str">
            <v>331004014</v>
          </cell>
        </row>
        <row r="7816">
          <cell r="B7816" t="str">
            <v>003310040150000-331004015</v>
          </cell>
        </row>
        <row r="7816">
          <cell r="D7816" t="str">
            <v>331004015</v>
          </cell>
        </row>
        <row r="7817">
          <cell r="B7817" t="str">
            <v>003310040160000-331004016</v>
          </cell>
        </row>
        <row r="7817">
          <cell r="D7817" t="str">
            <v>331004016</v>
          </cell>
        </row>
        <row r="7818">
          <cell r="B7818" t="str">
            <v>003310040170000-331004017</v>
          </cell>
        </row>
        <row r="7818">
          <cell r="D7818" t="str">
            <v>331004017</v>
          </cell>
        </row>
        <row r="7819">
          <cell r="B7819" t="str">
            <v>003310040180000-331004018</v>
          </cell>
        </row>
        <row r="7819">
          <cell r="D7819" t="str">
            <v>331004018</v>
          </cell>
        </row>
        <row r="7820">
          <cell r="B7820" t="str">
            <v>003310040190000-331004019</v>
          </cell>
        </row>
        <row r="7820">
          <cell r="D7820" t="str">
            <v>331004019</v>
          </cell>
        </row>
        <row r="7821">
          <cell r="B7821" t="str">
            <v>003310040200000-331004020</v>
          </cell>
        </row>
        <row r="7821">
          <cell r="D7821" t="str">
            <v>331004020</v>
          </cell>
        </row>
        <row r="7822">
          <cell r="B7822" t="str">
            <v>003310040200100-331004020.10</v>
          </cell>
        </row>
        <row r="7822">
          <cell r="D7822" t="str">
            <v>331004020.10</v>
          </cell>
        </row>
        <row r="7823">
          <cell r="B7823" t="str">
            <v>003310040200200-331004020.20</v>
          </cell>
        </row>
        <row r="7823">
          <cell r="D7823" t="str">
            <v>331004020.20</v>
          </cell>
        </row>
        <row r="7824">
          <cell r="B7824" t="str">
            <v>003310040200300-331004020.30</v>
          </cell>
        </row>
        <row r="7824">
          <cell r="D7824" t="str">
            <v>331004020.30</v>
          </cell>
        </row>
        <row r="7825">
          <cell r="B7825" t="str">
            <v>003310040200400-331004020.40</v>
          </cell>
        </row>
        <row r="7825">
          <cell r="D7825" t="str">
            <v>331004020.40</v>
          </cell>
        </row>
        <row r="7826">
          <cell r="B7826" t="str">
            <v>003310040200500-331004020.50</v>
          </cell>
        </row>
        <row r="7826">
          <cell r="D7826" t="str">
            <v>331004020.50</v>
          </cell>
        </row>
        <row r="7827">
          <cell r="B7827" t="str">
            <v>003310040200600-331004020.60</v>
          </cell>
        </row>
        <row r="7827">
          <cell r="D7827" t="str">
            <v>331004020.60</v>
          </cell>
        </row>
        <row r="7828">
          <cell r="B7828" t="str">
            <v>003310040200000-331004020.70</v>
          </cell>
        </row>
        <row r="7828">
          <cell r="D7828" t="str">
            <v>331004020.70</v>
          </cell>
        </row>
        <row r="7829">
          <cell r="B7829" t="str">
            <v>003310040210000-331004021</v>
          </cell>
        </row>
        <row r="7829">
          <cell r="D7829" t="str">
            <v>331004021</v>
          </cell>
        </row>
        <row r="7830">
          <cell r="B7830" t="str">
            <v>003310040210100-331004021.10</v>
          </cell>
        </row>
        <row r="7830">
          <cell r="D7830" t="str">
            <v>331004021.10</v>
          </cell>
        </row>
        <row r="7831">
          <cell r="B7831" t="str">
            <v>003310040220000-331004022</v>
          </cell>
        </row>
        <row r="7831">
          <cell r="D7831" t="str">
            <v>331004022</v>
          </cell>
        </row>
        <row r="7832">
          <cell r="B7832" t="str">
            <v>003310040220100-331004022.10</v>
          </cell>
        </row>
        <row r="7832">
          <cell r="D7832" t="str">
            <v>331004022.10</v>
          </cell>
        </row>
        <row r="7833">
          <cell r="B7833" t="str">
            <v>003310040230000-331004023</v>
          </cell>
        </row>
        <row r="7833">
          <cell r="D7833" t="str">
            <v>331004023</v>
          </cell>
        </row>
        <row r="7834">
          <cell r="B7834" t="str">
            <v>003310040230100-331004023.01</v>
          </cell>
        </row>
        <row r="7834">
          <cell r="D7834" t="str">
            <v>331004023.01</v>
          </cell>
        </row>
        <row r="7835">
          <cell r="B7835" t="str">
            <v>003310040240000-331004024</v>
          </cell>
        </row>
        <row r="7835">
          <cell r="D7835" t="str">
            <v>331004024</v>
          </cell>
        </row>
        <row r="7836">
          <cell r="B7836" t="str">
            <v>003310040250000-331004025</v>
          </cell>
        </row>
        <row r="7836">
          <cell r="D7836" t="str">
            <v>331004025</v>
          </cell>
        </row>
        <row r="7837">
          <cell r="B7837" t="str">
            <v>003310040250100-331004025.10</v>
          </cell>
        </row>
        <row r="7837">
          <cell r="D7837" t="str">
            <v>331004025.10</v>
          </cell>
        </row>
        <row r="7838">
          <cell r="B7838" t="str">
            <v>003310040260000-331004026</v>
          </cell>
        </row>
        <row r="7838">
          <cell r="D7838" t="str">
            <v>331004026</v>
          </cell>
        </row>
        <row r="7839">
          <cell r="B7839" t="str">
            <v>003310040260100-331004026.10</v>
          </cell>
        </row>
        <row r="7839">
          <cell r="D7839" t="str">
            <v>331004026.10</v>
          </cell>
        </row>
        <row r="7840">
          <cell r="B7840" t="str">
            <v>003310040260200-331004026.20</v>
          </cell>
        </row>
        <row r="7840">
          <cell r="D7840" t="str">
            <v>331004026.20</v>
          </cell>
        </row>
        <row r="7841">
          <cell r="B7841" t="str">
            <v>003310040260300-331004026.30</v>
          </cell>
        </row>
        <row r="7841">
          <cell r="D7841" t="str">
            <v>331004026.30</v>
          </cell>
        </row>
        <row r="7842">
          <cell r="B7842" t="str">
            <v>003310040270000-331004027</v>
          </cell>
        </row>
        <row r="7842">
          <cell r="D7842" t="str">
            <v>331004027</v>
          </cell>
        </row>
        <row r="7843">
          <cell r="B7843" t="str">
            <v>003310040280000-331004028</v>
          </cell>
        </row>
        <row r="7843">
          <cell r="D7843" t="str">
            <v>331004028</v>
          </cell>
        </row>
        <row r="7844">
          <cell r="B7844" t="str">
            <v>003310040280100-331004028.10</v>
          </cell>
        </row>
        <row r="7844">
          <cell r="D7844" t="str">
            <v>331004028.10</v>
          </cell>
        </row>
        <row r="7845">
          <cell r="B7845" t="str">
            <v>003310040280200-331004028.20</v>
          </cell>
        </row>
        <row r="7845">
          <cell r="D7845" t="str">
            <v>331004028.20</v>
          </cell>
        </row>
        <row r="7846">
          <cell r="B7846" t="str">
            <v>003310040290000-331004029</v>
          </cell>
        </row>
        <row r="7846">
          <cell r="D7846" t="str">
            <v>331004029</v>
          </cell>
        </row>
        <row r="7847">
          <cell r="B7847" t="str">
            <v>003310040300000-331004030</v>
          </cell>
        </row>
        <row r="7847">
          <cell r="D7847" t="str">
            <v>331004030</v>
          </cell>
        </row>
        <row r="7848">
          <cell r="B7848" t="str">
            <v>003310040310000-331004031</v>
          </cell>
        </row>
        <row r="7848">
          <cell r="D7848" t="str">
            <v>331004031</v>
          </cell>
        </row>
        <row r="7849">
          <cell r="B7849" t="str">
            <v>003310040320000-331004032</v>
          </cell>
        </row>
        <row r="7849">
          <cell r="D7849" t="str">
            <v>331004032</v>
          </cell>
        </row>
        <row r="7850">
          <cell r="B7850" t="str">
            <v>003310040320000-331004032.01</v>
          </cell>
        </row>
        <row r="7850">
          <cell r="D7850" t="str">
            <v>331004032.01</v>
          </cell>
        </row>
        <row r="7851">
          <cell r="B7851" t="str">
            <v>003310040320000-331004032.10</v>
          </cell>
        </row>
        <row r="7851">
          <cell r="D7851" t="str">
            <v>331004032.10</v>
          </cell>
        </row>
        <row r="7852">
          <cell r="B7852" t="str">
            <v>003310040330000-331004033</v>
          </cell>
        </row>
        <row r="7852">
          <cell r="D7852" t="str">
            <v>331004033</v>
          </cell>
        </row>
        <row r="7853">
          <cell r="B7853" t="str">
            <v>003310040340000-331004034</v>
          </cell>
        </row>
        <row r="7853">
          <cell r="D7853" t="str">
            <v>331004034</v>
          </cell>
        </row>
        <row r="7854">
          <cell r="B7854" t="str">
            <v>003310040340100-331004034.10</v>
          </cell>
        </row>
        <row r="7854">
          <cell r="D7854" t="str">
            <v>331004034.10</v>
          </cell>
        </row>
        <row r="7855">
          <cell r="B7855" t="str">
            <v>003310040130000-331004035</v>
          </cell>
        </row>
        <row r="7855">
          <cell r="D7855" t="str">
            <v>331004035</v>
          </cell>
        </row>
        <row r="7856">
          <cell r="B7856" t="str">
            <v>003310040120000-331004036</v>
          </cell>
        </row>
        <row r="7856">
          <cell r="D7856" t="str">
            <v>331004036</v>
          </cell>
        </row>
        <row r="7857">
          <cell r="B7857" t="str">
            <v>003310030200001-331004036.01</v>
          </cell>
        </row>
        <row r="7857">
          <cell r="D7857" t="str">
            <v>331004036.01</v>
          </cell>
        </row>
        <row r="7858">
          <cell r="B7858" t="str">
            <v/>
          </cell>
        </row>
        <row r="7858">
          <cell r="D7858" t="str">
            <v>331005</v>
          </cell>
        </row>
        <row r="7859">
          <cell r="B7859" t="str">
            <v>003310050010000-331005001</v>
          </cell>
        </row>
        <row r="7859">
          <cell r="D7859" t="str">
            <v>331005001</v>
          </cell>
        </row>
        <row r="7860">
          <cell r="B7860" t="str">
            <v>003310050010001-331005001.01</v>
          </cell>
        </row>
        <row r="7860">
          <cell r="D7860" t="str">
            <v>331005001.01</v>
          </cell>
        </row>
        <row r="7861">
          <cell r="B7861" t="str">
            <v>003310050020000-331005002</v>
          </cell>
        </row>
        <row r="7861">
          <cell r="D7861" t="str">
            <v>331005002</v>
          </cell>
        </row>
        <row r="7862">
          <cell r="B7862" t="str">
            <v>003310050020100-331005002.10</v>
          </cell>
        </row>
        <row r="7862">
          <cell r="D7862" t="str">
            <v>331005002.10</v>
          </cell>
        </row>
        <row r="7863">
          <cell r="B7863" t="str">
            <v>003310050030000-331005003</v>
          </cell>
        </row>
        <row r="7863">
          <cell r="D7863" t="str">
            <v>331005003</v>
          </cell>
        </row>
        <row r="7864">
          <cell r="B7864" t="str">
            <v>003310050040000-331005004</v>
          </cell>
        </row>
        <row r="7864">
          <cell r="D7864" t="str">
            <v>331005004</v>
          </cell>
        </row>
        <row r="7865">
          <cell r="B7865" t="str">
            <v>003310050050000-331005005</v>
          </cell>
        </row>
        <row r="7865">
          <cell r="D7865" t="str">
            <v>331005005</v>
          </cell>
        </row>
        <row r="7866">
          <cell r="B7866" t="str">
            <v>003310050060000-331005006</v>
          </cell>
        </row>
        <row r="7866">
          <cell r="D7866" t="str">
            <v>331005006</v>
          </cell>
        </row>
        <row r="7867">
          <cell r="B7867" t="str">
            <v>003310050060100-331005006.10</v>
          </cell>
        </row>
        <row r="7867">
          <cell r="D7867" t="str">
            <v>331005006.10</v>
          </cell>
        </row>
        <row r="7868">
          <cell r="B7868" t="str">
            <v>003310050060200-331005006.20</v>
          </cell>
        </row>
        <row r="7868">
          <cell r="D7868" t="str">
            <v>331005006.20</v>
          </cell>
        </row>
        <row r="7869">
          <cell r="B7869" t="str">
            <v>003310050070000-331005007</v>
          </cell>
        </row>
        <row r="7869">
          <cell r="D7869" t="str">
            <v>331005007</v>
          </cell>
        </row>
        <row r="7870">
          <cell r="B7870" t="str">
            <v>003310050080000-331005008</v>
          </cell>
        </row>
        <row r="7870">
          <cell r="D7870" t="str">
            <v>331005008</v>
          </cell>
        </row>
        <row r="7871">
          <cell r="B7871" t="str">
            <v>003310050090000-331005009</v>
          </cell>
        </row>
        <row r="7871">
          <cell r="D7871" t="str">
            <v>331005009</v>
          </cell>
        </row>
        <row r="7872">
          <cell r="B7872" t="str">
            <v>003310050100000-331005010</v>
          </cell>
        </row>
        <row r="7872">
          <cell r="D7872" t="str">
            <v>331005010</v>
          </cell>
        </row>
        <row r="7873">
          <cell r="B7873" t="str">
            <v>003310050100000-331005010.01</v>
          </cell>
        </row>
        <row r="7873">
          <cell r="D7873" t="str">
            <v>331005010.01</v>
          </cell>
        </row>
        <row r="7874">
          <cell r="B7874" t="str">
            <v>003310050100000-331005010.02</v>
          </cell>
        </row>
        <row r="7874">
          <cell r="D7874" t="str">
            <v>331005010.02</v>
          </cell>
        </row>
        <row r="7875">
          <cell r="B7875" t="str">
            <v>003310050110000-331005011</v>
          </cell>
        </row>
        <row r="7875">
          <cell r="D7875" t="str">
            <v>331005011</v>
          </cell>
        </row>
        <row r="7876">
          <cell r="B7876" t="str">
            <v>003310050120000-331005012</v>
          </cell>
        </row>
        <row r="7876">
          <cell r="D7876" t="str">
            <v>331005012</v>
          </cell>
        </row>
        <row r="7877">
          <cell r="B7877" t="str">
            <v>003310050130000-331005013</v>
          </cell>
        </row>
        <row r="7877">
          <cell r="D7877" t="str">
            <v>331005013</v>
          </cell>
        </row>
        <row r="7878">
          <cell r="B7878" t="str">
            <v>003310050140000-331005014</v>
          </cell>
        </row>
        <row r="7878">
          <cell r="D7878" t="str">
            <v>331005014</v>
          </cell>
        </row>
        <row r="7879">
          <cell r="B7879" t="str">
            <v>003310050140100-331005014.10</v>
          </cell>
        </row>
        <row r="7879">
          <cell r="D7879" t="str">
            <v>331005014.10</v>
          </cell>
        </row>
        <row r="7880">
          <cell r="B7880" t="str">
            <v>003310050140200-331005014.20</v>
          </cell>
        </row>
        <row r="7880">
          <cell r="D7880" t="str">
            <v>331005014.20</v>
          </cell>
        </row>
        <row r="7881">
          <cell r="B7881" t="str">
            <v>003310050140300-331005014.30</v>
          </cell>
        </row>
        <row r="7881">
          <cell r="D7881" t="str">
            <v>331005014.30</v>
          </cell>
        </row>
        <row r="7882">
          <cell r="B7882" t="str">
            <v>003310050140400-331005014.40</v>
          </cell>
        </row>
        <row r="7882">
          <cell r="D7882" t="str">
            <v>331005014.40</v>
          </cell>
        </row>
        <row r="7883">
          <cell r="B7883" t="str">
            <v>003310050150000-331005015</v>
          </cell>
        </row>
        <row r="7883">
          <cell r="D7883" t="str">
            <v>331005015</v>
          </cell>
        </row>
        <row r="7884">
          <cell r="B7884" t="str">
            <v>003310050150100-331005015.10</v>
          </cell>
        </row>
        <row r="7884">
          <cell r="D7884" t="str">
            <v>331005015.10</v>
          </cell>
        </row>
        <row r="7885">
          <cell r="B7885" t="str">
            <v>003310050150200-331005015.20</v>
          </cell>
        </row>
        <row r="7885">
          <cell r="D7885" t="str">
            <v>331005015.20</v>
          </cell>
        </row>
        <row r="7886">
          <cell r="B7886" t="str">
            <v>003310050160000-331005016</v>
          </cell>
        </row>
        <row r="7886">
          <cell r="D7886" t="str">
            <v>331005016</v>
          </cell>
        </row>
        <row r="7887">
          <cell r="B7887" t="str">
            <v>003310050160100-331005016.10</v>
          </cell>
        </row>
        <row r="7887">
          <cell r="D7887" t="str">
            <v>331005016.10</v>
          </cell>
        </row>
        <row r="7888">
          <cell r="B7888" t="str">
            <v>003310050160200-331005016.20</v>
          </cell>
        </row>
        <row r="7888">
          <cell r="D7888" t="str">
            <v>331005016.20</v>
          </cell>
        </row>
        <row r="7889">
          <cell r="B7889" t="str">
            <v>003310050160300-331005016.30</v>
          </cell>
        </row>
        <row r="7889">
          <cell r="D7889" t="str">
            <v>331005016.30</v>
          </cell>
        </row>
        <row r="7890">
          <cell r="B7890" t="str">
            <v/>
          </cell>
        </row>
        <row r="7890">
          <cell r="D7890" t="str">
            <v>331005017</v>
          </cell>
        </row>
        <row r="7891">
          <cell r="B7891" t="str">
            <v/>
          </cell>
        </row>
        <row r="7891">
          <cell r="D7891" t="str">
            <v>331005018</v>
          </cell>
        </row>
        <row r="7892">
          <cell r="B7892" t="str">
            <v/>
          </cell>
        </row>
        <row r="7892">
          <cell r="D7892" t="str">
            <v>331005019</v>
          </cell>
        </row>
        <row r="7893">
          <cell r="B7893" t="str">
            <v/>
          </cell>
        </row>
        <row r="7893">
          <cell r="D7893" t="str">
            <v>331005020</v>
          </cell>
        </row>
        <row r="7894">
          <cell r="B7894" t="str">
            <v>003310050210000-331005021</v>
          </cell>
        </row>
        <row r="7894">
          <cell r="D7894" t="str">
            <v>331005021</v>
          </cell>
        </row>
        <row r="7895">
          <cell r="B7895" t="str">
            <v>003310050210100-331005021.10</v>
          </cell>
        </row>
        <row r="7895">
          <cell r="D7895" t="str">
            <v>331005021.10</v>
          </cell>
        </row>
        <row r="7896">
          <cell r="B7896" t="str">
            <v>003310050220000-331005022</v>
          </cell>
        </row>
        <row r="7896">
          <cell r="D7896" t="str">
            <v>331005022</v>
          </cell>
        </row>
        <row r="7897">
          <cell r="B7897" t="str">
            <v>003310050230000-331005023</v>
          </cell>
        </row>
        <row r="7897">
          <cell r="D7897" t="str">
            <v>331005023</v>
          </cell>
        </row>
        <row r="7898">
          <cell r="B7898" t="str">
            <v>003310050240000-331005024</v>
          </cell>
        </row>
        <row r="7898">
          <cell r="D7898" t="str">
            <v>331005024</v>
          </cell>
        </row>
        <row r="7899">
          <cell r="B7899" t="str">
            <v>003310050250000-331005025</v>
          </cell>
        </row>
        <row r="7899">
          <cell r="D7899" t="str">
            <v>331005025</v>
          </cell>
        </row>
        <row r="7900">
          <cell r="B7900" t="str">
            <v>003310050260000-331005026</v>
          </cell>
        </row>
        <row r="7900">
          <cell r="D7900" t="str">
            <v>331005026</v>
          </cell>
        </row>
        <row r="7901">
          <cell r="B7901" t="str">
            <v>003310050270000-331005027</v>
          </cell>
        </row>
        <row r="7901">
          <cell r="D7901" t="str">
            <v>331005027</v>
          </cell>
        </row>
        <row r="7902">
          <cell r="B7902" t="str">
            <v>003310050070000-331005028</v>
          </cell>
        </row>
        <row r="7902">
          <cell r="D7902" t="str">
            <v>331005028</v>
          </cell>
        </row>
        <row r="7903">
          <cell r="B7903" t="str">
            <v>003310050250000-HMM65301</v>
          </cell>
        </row>
        <row r="7903">
          <cell r="D7903" t="str">
            <v>HMM65301</v>
          </cell>
        </row>
        <row r="7904">
          <cell r="B7904" t="str">
            <v>003310050250000-HMM65302</v>
          </cell>
        </row>
        <row r="7904">
          <cell r="D7904" t="str">
            <v>HMM65302</v>
          </cell>
        </row>
        <row r="7905">
          <cell r="B7905" t="str">
            <v>003310050250000-HMM65303</v>
          </cell>
        </row>
        <row r="7905">
          <cell r="D7905" t="str">
            <v>HMM65303</v>
          </cell>
        </row>
        <row r="7906">
          <cell r="B7906" t="str">
            <v>003310050010000-HQA46101</v>
          </cell>
        </row>
        <row r="7906">
          <cell r="D7906" t="str">
            <v>HQA46101</v>
          </cell>
        </row>
        <row r="7907">
          <cell r="B7907" t="str">
            <v>003310050010000-HQA46101.01</v>
          </cell>
        </row>
        <row r="7907">
          <cell r="D7907" t="str">
            <v>HQA46101.01</v>
          </cell>
        </row>
        <row r="7908">
          <cell r="B7908" t="str">
            <v/>
          </cell>
        </row>
        <row r="7908">
          <cell r="D7908" t="str">
            <v>HQE-HQM</v>
          </cell>
        </row>
        <row r="7909">
          <cell r="B7909" t="str">
            <v>003310060210000-HQK86303</v>
          </cell>
        </row>
        <row r="7909">
          <cell r="D7909" t="str">
            <v>HQK86303</v>
          </cell>
        </row>
        <row r="7910">
          <cell r="B7910" t="str">
            <v/>
          </cell>
        </row>
        <row r="7910">
          <cell r="D7910" t="str">
            <v>331006</v>
          </cell>
        </row>
        <row r="7911">
          <cell r="B7911" t="str">
            <v>003310060010000-331006001</v>
          </cell>
        </row>
        <row r="7911">
          <cell r="D7911" t="str">
            <v>331006001</v>
          </cell>
        </row>
        <row r="7912">
          <cell r="B7912" t="str">
            <v>003310060010100-331006001.10</v>
          </cell>
        </row>
        <row r="7912">
          <cell r="D7912" t="str">
            <v>331006001.10</v>
          </cell>
        </row>
        <row r="7913">
          <cell r="B7913" t="str">
            <v>003310060020000-331006002</v>
          </cell>
        </row>
        <row r="7913">
          <cell r="D7913" t="str">
            <v>331006002</v>
          </cell>
        </row>
        <row r="7914">
          <cell r="B7914" t="str">
            <v>003310060020000-HQK75301</v>
          </cell>
        </row>
        <row r="7914">
          <cell r="D7914" t="str">
            <v>HQK75301</v>
          </cell>
        </row>
        <row r="7915">
          <cell r="B7915" t="str">
            <v>003310060020001-HQK75501</v>
          </cell>
        </row>
        <row r="7915">
          <cell r="D7915" t="str">
            <v>HQK75501</v>
          </cell>
        </row>
        <row r="7916">
          <cell r="B7916" t="str">
            <v>003310060020000-331006002.10</v>
          </cell>
        </row>
        <row r="7916">
          <cell r="D7916" t="str">
            <v>331006002.10</v>
          </cell>
        </row>
        <row r="7917">
          <cell r="B7917" t="str">
            <v>003310060170000-HQK75301.10</v>
          </cell>
        </row>
        <row r="7917">
          <cell r="D7917" t="str">
            <v>HQK75301.10</v>
          </cell>
        </row>
        <row r="7918">
          <cell r="B7918" t="str">
            <v>003310060030000-331006003</v>
          </cell>
        </row>
        <row r="7918">
          <cell r="D7918" t="str">
            <v>331006003</v>
          </cell>
        </row>
        <row r="7919">
          <cell r="B7919" t="str">
            <v>003310060040000-331006004</v>
          </cell>
        </row>
        <row r="7919">
          <cell r="D7919" t="str">
            <v>331006004</v>
          </cell>
        </row>
        <row r="7920">
          <cell r="B7920" t="str">
            <v>003310060050000-331006005</v>
          </cell>
        </row>
        <row r="7920">
          <cell r="D7920" t="str">
            <v>331006005</v>
          </cell>
        </row>
        <row r="7921">
          <cell r="B7921" t="str">
            <v>003310060050100-331006005.10</v>
          </cell>
        </row>
        <row r="7921">
          <cell r="D7921" t="str">
            <v>331006005.10</v>
          </cell>
        </row>
        <row r="7922">
          <cell r="B7922" t="str">
            <v>003310060050200-331006005.20</v>
          </cell>
        </row>
        <row r="7922">
          <cell r="D7922" t="str">
            <v>331006005.20</v>
          </cell>
        </row>
        <row r="7923">
          <cell r="B7923" t="str">
            <v>003310060050300-331006005.30</v>
          </cell>
        </row>
        <row r="7923">
          <cell r="D7923" t="str">
            <v>331006005.30</v>
          </cell>
        </row>
        <row r="7924">
          <cell r="B7924" t="str">
            <v>003310060050400-331006005.40</v>
          </cell>
        </row>
        <row r="7924">
          <cell r="D7924" t="str">
            <v>331006005.40</v>
          </cell>
        </row>
        <row r="7925">
          <cell r="B7925" t="str">
            <v>003310060060000-331006006</v>
          </cell>
        </row>
        <row r="7925">
          <cell r="D7925" t="str">
            <v>331006006</v>
          </cell>
        </row>
        <row r="7926">
          <cell r="B7926" t="str">
            <v>003310060070000-331006007</v>
          </cell>
        </row>
        <row r="7926">
          <cell r="D7926" t="str">
            <v>331006007</v>
          </cell>
        </row>
        <row r="7927">
          <cell r="B7927" t="str">
            <v>003310060080000-331006008</v>
          </cell>
        </row>
        <row r="7927">
          <cell r="D7927" t="str">
            <v>331006008</v>
          </cell>
        </row>
        <row r="7928">
          <cell r="B7928" t="str">
            <v>003310060090000-331006009</v>
          </cell>
        </row>
        <row r="7928">
          <cell r="D7928" t="str">
            <v>331006009</v>
          </cell>
        </row>
        <row r="7929">
          <cell r="B7929" t="str">
            <v>003310060100000-331006010</v>
          </cell>
        </row>
        <row r="7929">
          <cell r="D7929" t="str">
            <v>331006010</v>
          </cell>
        </row>
        <row r="7930">
          <cell r="B7930" t="str">
            <v>003310060100100-331006010.10</v>
          </cell>
        </row>
        <row r="7930">
          <cell r="D7930" t="str">
            <v>331006010.10</v>
          </cell>
        </row>
        <row r="7931">
          <cell r="B7931" t="str">
            <v>003310060100200-331006010.20</v>
          </cell>
        </row>
        <row r="7931">
          <cell r="D7931" t="str">
            <v>331006010.20</v>
          </cell>
        </row>
        <row r="7932">
          <cell r="B7932" t="str">
            <v>003310060100300-331006010.30</v>
          </cell>
        </row>
        <row r="7932">
          <cell r="D7932" t="str">
            <v>331006010.30</v>
          </cell>
        </row>
        <row r="7933">
          <cell r="B7933" t="str">
            <v>003310060100400-331006010.40</v>
          </cell>
        </row>
        <row r="7933">
          <cell r="D7933" t="str">
            <v>331006010.40</v>
          </cell>
        </row>
        <row r="7934">
          <cell r="B7934" t="str">
            <v>003310060100500-331006010.50</v>
          </cell>
        </row>
        <row r="7934">
          <cell r="D7934" t="str">
            <v>331006010.50</v>
          </cell>
        </row>
        <row r="7935">
          <cell r="B7935" t="str">
            <v>003310060100600-331006010.60</v>
          </cell>
        </row>
        <row r="7935">
          <cell r="D7935" t="str">
            <v>331006010.60</v>
          </cell>
        </row>
        <row r="7936">
          <cell r="B7936" t="str">
            <v>003310060100700-331006010.70</v>
          </cell>
        </row>
        <row r="7936">
          <cell r="D7936" t="str">
            <v>331006010.70</v>
          </cell>
        </row>
        <row r="7937">
          <cell r="B7937" t="str">
            <v>003310060100800-331006010.80</v>
          </cell>
        </row>
        <row r="7937">
          <cell r="D7937" t="str">
            <v>331006010.80</v>
          </cell>
        </row>
        <row r="7938">
          <cell r="B7938" t="str">
            <v>003310060100900-331006010.90</v>
          </cell>
        </row>
        <row r="7938">
          <cell r="D7938" t="str">
            <v>331006010.90</v>
          </cell>
        </row>
        <row r="7939">
          <cell r="B7939" t="str">
            <v>003310060110000-331006011</v>
          </cell>
        </row>
        <row r="7939">
          <cell r="D7939" t="str">
            <v>331006011</v>
          </cell>
        </row>
        <row r="7940">
          <cell r="B7940" t="str">
            <v>003310060110001-331006011.01</v>
          </cell>
        </row>
        <row r="7940">
          <cell r="D7940" t="str">
            <v>331006011.01</v>
          </cell>
        </row>
        <row r="7941">
          <cell r="B7941" t="str">
            <v>003310060130000-331006013</v>
          </cell>
        </row>
        <row r="7941">
          <cell r="D7941" t="str">
            <v>331006013</v>
          </cell>
        </row>
        <row r="7942">
          <cell r="B7942" t="str">
            <v>003310060140000-331006014</v>
          </cell>
        </row>
        <row r="7942">
          <cell r="D7942" t="str">
            <v>331006014</v>
          </cell>
        </row>
        <row r="7943">
          <cell r="B7943" t="str">
            <v>003310060140100-331006014.10</v>
          </cell>
        </row>
        <row r="7943">
          <cell r="D7943" t="str">
            <v>331006014.10</v>
          </cell>
        </row>
        <row r="7944">
          <cell r="B7944" t="str">
            <v>003310060150000-331006015</v>
          </cell>
        </row>
        <row r="7944">
          <cell r="D7944" t="str">
            <v>331006015</v>
          </cell>
        </row>
        <row r="7945">
          <cell r="B7945" t="str">
            <v>003310060150100-331006015.10</v>
          </cell>
        </row>
        <row r="7945">
          <cell r="D7945" t="str">
            <v>331006015.10</v>
          </cell>
        </row>
        <row r="7946">
          <cell r="B7946" t="str">
            <v>003310060160000-331006016</v>
          </cell>
        </row>
        <row r="7946">
          <cell r="D7946" t="str">
            <v>331006016</v>
          </cell>
        </row>
        <row r="7947">
          <cell r="B7947" t="str">
            <v>003310060170000-331006017</v>
          </cell>
        </row>
        <row r="7947">
          <cell r="D7947" t="str">
            <v>331006017</v>
          </cell>
        </row>
        <row r="7948">
          <cell r="B7948" t="str">
            <v>003310060170100-331006017.10</v>
          </cell>
        </row>
        <row r="7948">
          <cell r="D7948" t="str">
            <v>331006017.10</v>
          </cell>
        </row>
        <row r="7949">
          <cell r="B7949" t="str">
            <v>003310060180000-331006018</v>
          </cell>
        </row>
        <row r="7949">
          <cell r="D7949" t="str">
            <v>331006018</v>
          </cell>
        </row>
        <row r="7950">
          <cell r="B7950" t="str">
            <v>003310060190000-331006019</v>
          </cell>
        </row>
        <row r="7950">
          <cell r="D7950" t="str">
            <v>331006019</v>
          </cell>
        </row>
        <row r="7951">
          <cell r="B7951" t="str">
            <v>003310060200000-331006020</v>
          </cell>
        </row>
        <row r="7951">
          <cell r="D7951" t="str">
            <v>331006020</v>
          </cell>
        </row>
        <row r="7952">
          <cell r="B7952" t="str">
            <v/>
          </cell>
        </row>
        <row r="7952">
          <cell r="D7952" t="str">
            <v>331007</v>
          </cell>
        </row>
        <row r="7953">
          <cell r="B7953" t="str">
            <v>003310070010000-331007001</v>
          </cell>
        </row>
        <row r="7953">
          <cell r="D7953" t="str">
            <v>331007001</v>
          </cell>
        </row>
        <row r="7954">
          <cell r="B7954" t="str">
            <v>003310070020000-331007002</v>
          </cell>
        </row>
        <row r="7954">
          <cell r="D7954" t="str">
            <v>331007002</v>
          </cell>
        </row>
        <row r="7955">
          <cell r="B7955" t="str">
            <v>003310070030000-331007003</v>
          </cell>
        </row>
        <row r="7955">
          <cell r="D7955" t="str">
            <v>331007003</v>
          </cell>
        </row>
        <row r="7956">
          <cell r="B7956" t="str">
            <v>003310070030100-331007003.10</v>
          </cell>
        </row>
        <row r="7956">
          <cell r="D7956" t="str">
            <v>331007003.10</v>
          </cell>
        </row>
        <row r="7957">
          <cell r="B7957" t="str">
            <v>003310070030200-331007003.20</v>
          </cell>
        </row>
        <row r="7957">
          <cell r="D7957" t="str">
            <v>331007003.20</v>
          </cell>
        </row>
        <row r="7958">
          <cell r="B7958" t="str">
            <v>003310070040000-331007004</v>
          </cell>
        </row>
        <row r="7958">
          <cell r="D7958" t="str">
            <v>331007004</v>
          </cell>
        </row>
        <row r="7959">
          <cell r="B7959" t="str">
            <v>003310070050000-331007005</v>
          </cell>
        </row>
        <row r="7959">
          <cell r="D7959" t="str">
            <v>331007005</v>
          </cell>
        </row>
        <row r="7960">
          <cell r="B7960" t="str">
            <v>003310070060000-331007006</v>
          </cell>
        </row>
        <row r="7960">
          <cell r="D7960" t="str">
            <v>331007006</v>
          </cell>
        </row>
        <row r="7961">
          <cell r="B7961" t="str">
            <v>003310070060000-HQN73311</v>
          </cell>
        </row>
        <row r="7961">
          <cell r="D7961" t="str">
            <v>HQN73311</v>
          </cell>
        </row>
        <row r="7962">
          <cell r="B7962" t="str">
            <v>003310070060100-331007006.10</v>
          </cell>
        </row>
        <row r="7962">
          <cell r="D7962" t="str">
            <v>331007006.10</v>
          </cell>
        </row>
        <row r="7963">
          <cell r="B7963" t="str">
            <v>003310070060200-331007006.20</v>
          </cell>
        </row>
        <row r="7963">
          <cell r="D7963" t="str">
            <v>331007006.20</v>
          </cell>
        </row>
        <row r="7964">
          <cell r="B7964" t="str">
            <v>003310070060300-331007006.30</v>
          </cell>
        </row>
        <row r="7964">
          <cell r="D7964" t="str">
            <v>331007006.30</v>
          </cell>
        </row>
        <row r="7965">
          <cell r="B7965" t="str">
            <v>003310070060400-331007006.40</v>
          </cell>
        </row>
        <row r="7965">
          <cell r="D7965" t="str">
            <v>331007006.40</v>
          </cell>
        </row>
        <row r="7966">
          <cell r="B7966" t="str">
            <v>003310070060500-331007006.50</v>
          </cell>
        </row>
        <row r="7966">
          <cell r="D7966" t="str">
            <v>331007006.50</v>
          </cell>
        </row>
        <row r="7967">
          <cell r="B7967" t="str">
            <v>003310070060400-HQN73312</v>
          </cell>
        </row>
        <row r="7967">
          <cell r="D7967" t="str">
            <v>HQN73312</v>
          </cell>
        </row>
        <row r="7968">
          <cell r="B7968" t="str">
            <v>003310070110000-HQN73304</v>
          </cell>
        </row>
        <row r="7968">
          <cell r="D7968" t="str">
            <v>HQN73304</v>
          </cell>
        </row>
        <row r="7969">
          <cell r="B7969" t="str">
            <v>003310070070000-331007007</v>
          </cell>
        </row>
        <row r="7969">
          <cell r="D7969" t="str">
            <v>331007007</v>
          </cell>
        </row>
        <row r="7970">
          <cell r="B7970" t="str">
            <v>003310070080000-331007008</v>
          </cell>
        </row>
        <row r="7970">
          <cell r="D7970" t="str">
            <v>331007008</v>
          </cell>
        </row>
        <row r="7971">
          <cell r="B7971" t="str">
            <v>003310070090000-331007009</v>
          </cell>
        </row>
        <row r="7971">
          <cell r="D7971" t="str">
            <v>331007009</v>
          </cell>
        </row>
        <row r="7972">
          <cell r="B7972" t="str">
            <v>003310070100000-331007010</v>
          </cell>
        </row>
        <row r="7972">
          <cell r="D7972" t="str">
            <v>331007010</v>
          </cell>
        </row>
        <row r="7973">
          <cell r="B7973" t="str">
            <v>003310070110000-331007011</v>
          </cell>
        </row>
        <row r="7973">
          <cell r="D7973" t="str">
            <v>331007011</v>
          </cell>
        </row>
        <row r="7974">
          <cell r="B7974" t="str">
            <v>003310070110000-HQP86302</v>
          </cell>
        </row>
        <row r="7974">
          <cell r="D7974" t="str">
            <v>HQP86302</v>
          </cell>
        </row>
        <row r="7975">
          <cell r="B7975" t="str">
            <v>003310070110000-HQP86301</v>
          </cell>
        </row>
        <row r="7975">
          <cell r="D7975" t="str">
            <v>HQP86301</v>
          </cell>
        </row>
        <row r="7976">
          <cell r="B7976" t="str">
            <v/>
          </cell>
        </row>
        <row r="7976">
          <cell r="D7976" t="str">
            <v>HQN-HQP</v>
          </cell>
        </row>
        <row r="7977">
          <cell r="B7977" t="str">
            <v>003310070110000-HQN73303</v>
          </cell>
        </row>
        <row r="7977">
          <cell r="D7977" t="str">
            <v>HQN73303</v>
          </cell>
        </row>
        <row r="7978">
          <cell r="B7978" t="str">
            <v>003310070120000-331007012</v>
          </cell>
        </row>
        <row r="7978">
          <cell r="D7978" t="str">
            <v>331007012</v>
          </cell>
        </row>
        <row r="7979">
          <cell r="B7979" t="str">
            <v>003310070120100-331007012.10</v>
          </cell>
        </row>
        <row r="7979">
          <cell r="D7979" t="str">
            <v>331007012.10</v>
          </cell>
        </row>
        <row r="7980">
          <cell r="B7980" t="str">
            <v>003310070120200-331007012.20</v>
          </cell>
        </row>
        <row r="7980">
          <cell r="D7980" t="str">
            <v>331007012.20</v>
          </cell>
        </row>
        <row r="7981">
          <cell r="B7981" t="str">
            <v>003310070120300-331007012.30</v>
          </cell>
        </row>
        <row r="7981">
          <cell r="D7981" t="str">
            <v>331007012.30</v>
          </cell>
        </row>
        <row r="7982">
          <cell r="B7982" t="str">
            <v>003310070120400-331007012.40</v>
          </cell>
        </row>
        <row r="7982">
          <cell r="D7982" t="str">
            <v>331007012.40</v>
          </cell>
        </row>
        <row r="7983">
          <cell r="B7983" t="str">
            <v>003310070120500-331007012.50</v>
          </cell>
        </row>
        <row r="7983">
          <cell r="D7983" t="str">
            <v>331007012.50</v>
          </cell>
        </row>
        <row r="7984">
          <cell r="B7984" t="str">
            <v>003310070120600-331007012.60</v>
          </cell>
        </row>
        <row r="7984">
          <cell r="D7984" t="str">
            <v>331007012.60</v>
          </cell>
        </row>
        <row r="7985">
          <cell r="B7985" t="str">
            <v>003310070130000-331007013</v>
          </cell>
        </row>
        <row r="7985">
          <cell r="D7985" t="str">
            <v>331007013</v>
          </cell>
        </row>
        <row r="7986">
          <cell r="B7986" t="str">
            <v/>
          </cell>
        </row>
        <row r="7986">
          <cell r="D7986" t="str">
            <v>331007014</v>
          </cell>
        </row>
        <row r="7987">
          <cell r="B7987" t="str">
            <v/>
          </cell>
        </row>
        <row r="7987">
          <cell r="D7987" t="str">
            <v>331007015</v>
          </cell>
        </row>
        <row r="7988">
          <cell r="B7988" t="str">
            <v/>
          </cell>
        </row>
        <row r="7988">
          <cell r="D7988" t="str">
            <v>331007015.10</v>
          </cell>
        </row>
        <row r="7989">
          <cell r="B7989" t="str">
            <v>003310070160000-331007016</v>
          </cell>
        </row>
        <row r="7989">
          <cell r="D7989" t="str">
            <v>331007016</v>
          </cell>
        </row>
        <row r="7990">
          <cell r="B7990" t="str">
            <v>重庆待定价项目-未入库</v>
          </cell>
        </row>
        <row r="7990">
          <cell r="D7990" t="str">
            <v>331007017</v>
          </cell>
        </row>
        <row r="7991">
          <cell r="B7991" t="str">
            <v>003310070180000-331007018</v>
          </cell>
        </row>
        <row r="7991">
          <cell r="D7991" t="str">
            <v>331007018</v>
          </cell>
        </row>
        <row r="7992">
          <cell r="B7992" t="str">
            <v>003310070180100-331007018.10</v>
          </cell>
        </row>
        <row r="7992">
          <cell r="D7992" t="str">
            <v>331007018.10</v>
          </cell>
        </row>
        <row r="7993">
          <cell r="B7993" t="str">
            <v>003310070190000-331007019</v>
          </cell>
        </row>
        <row r="7993">
          <cell r="D7993" t="str">
            <v>331007019</v>
          </cell>
        </row>
        <row r="7994">
          <cell r="B7994" t="str">
            <v/>
          </cell>
        </row>
        <row r="7994">
          <cell r="D7994" t="str">
            <v>331008</v>
          </cell>
        </row>
        <row r="7995">
          <cell r="B7995" t="str">
            <v>003310080010000-331008001</v>
          </cell>
        </row>
        <row r="7995">
          <cell r="D7995" t="str">
            <v>331008001</v>
          </cell>
        </row>
        <row r="7996">
          <cell r="B7996" t="str">
            <v>003310080010000-HQS83301</v>
          </cell>
        </row>
        <row r="7996">
          <cell r="D7996" t="str">
            <v>HQS83301</v>
          </cell>
        </row>
        <row r="7997">
          <cell r="B7997" t="str">
            <v>003310080010000-HQS59301</v>
          </cell>
        </row>
        <row r="7997">
          <cell r="D7997" t="str">
            <v>HQS59301</v>
          </cell>
        </row>
        <row r="7998">
          <cell r="B7998" t="str">
            <v>003310080010100-331008001.10</v>
          </cell>
        </row>
        <row r="7998">
          <cell r="D7998" t="str">
            <v>331008001.10</v>
          </cell>
        </row>
        <row r="7999">
          <cell r="B7999" t="str">
            <v>003310080020000-331008002</v>
          </cell>
        </row>
        <row r="7999">
          <cell r="D7999" t="str">
            <v>331008002</v>
          </cell>
        </row>
        <row r="8000">
          <cell r="B8000" t="str">
            <v>003310080030000-331008003</v>
          </cell>
        </row>
        <row r="8000">
          <cell r="D8000" t="str">
            <v>331008003</v>
          </cell>
        </row>
        <row r="8001">
          <cell r="B8001" t="str">
            <v>003310080030000-HQS83302</v>
          </cell>
        </row>
        <row r="8001">
          <cell r="D8001" t="str">
            <v>HQS83302</v>
          </cell>
        </row>
        <row r="8002">
          <cell r="B8002" t="str">
            <v>003310080040000-331008004</v>
          </cell>
        </row>
        <row r="8002">
          <cell r="D8002" t="str">
            <v>331008004</v>
          </cell>
        </row>
        <row r="8003">
          <cell r="B8003" t="str">
            <v/>
          </cell>
        </row>
        <row r="8003">
          <cell r="D8003" t="str">
            <v>HQQ-HQZ</v>
          </cell>
        </row>
        <row r="8004">
          <cell r="B8004" t="str">
            <v>003310080040000-HQQ83302</v>
          </cell>
        </row>
        <row r="8004">
          <cell r="D8004" t="str">
            <v>HQQ83302</v>
          </cell>
        </row>
        <row r="8005">
          <cell r="B8005" t="str">
            <v>003310080050100-HQR83301</v>
          </cell>
        </row>
        <row r="8005">
          <cell r="D8005" t="str">
            <v>HQR83301</v>
          </cell>
        </row>
        <row r="8006">
          <cell r="B8006" t="str">
            <v>003310080050000-331008005</v>
          </cell>
        </row>
        <row r="8006">
          <cell r="D8006" t="str">
            <v>331008005</v>
          </cell>
        </row>
        <row r="8007">
          <cell r="B8007" t="str">
            <v>003310080050100-331008005.10</v>
          </cell>
        </row>
        <row r="8007">
          <cell r="D8007" t="str">
            <v>331008005.10</v>
          </cell>
        </row>
        <row r="8008">
          <cell r="B8008" t="str">
            <v>003310080050200-331008005.20</v>
          </cell>
        </row>
        <row r="8008">
          <cell r="D8008" t="str">
            <v>331008005.20</v>
          </cell>
        </row>
        <row r="8009">
          <cell r="B8009" t="str">
            <v>003310080050000-HQT83301</v>
          </cell>
        </row>
        <row r="8009">
          <cell r="D8009" t="str">
            <v>HQT83301</v>
          </cell>
        </row>
        <row r="8010">
          <cell r="B8010" t="str">
            <v>003310080060000-331008006</v>
          </cell>
        </row>
        <row r="8010">
          <cell r="D8010" t="str">
            <v>331008006</v>
          </cell>
        </row>
        <row r="8011">
          <cell r="B8011" t="str">
            <v/>
          </cell>
        </row>
        <row r="8011">
          <cell r="D8011" t="str">
            <v>HTW</v>
          </cell>
        </row>
        <row r="8012">
          <cell r="B8012" t="str">
            <v>003310080060000-HTW83301</v>
          </cell>
        </row>
        <row r="8012">
          <cell r="D8012" t="str">
            <v>HTW83301</v>
          </cell>
        </row>
        <row r="8013">
          <cell r="B8013" t="str">
            <v>003310080070000-331008007</v>
          </cell>
        </row>
        <row r="8013">
          <cell r="D8013" t="str">
            <v>331008007</v>
          </cell>
        </row>
        <row r="8014">
          <cell r="B8014" t="str">
            <v>003310080080000-331008008</v>
          </cell>
        </row>
        <row r="8014">
          <cell r="D8014" t="str">
            <v>331008008</v>
          </cell>
        </row>
        <row r="8015">
          <cell r="B8015" t="str">
            <v>003310080080100-331008008.10</v>
          </cell>
        </row>
        <row r="8015">
          <cell r="D8015" t="str">
            <v>331008008.10</v>
          </cell>
        </row>
        <row r="8016">
          <cell r="B8016" t="str">
            <v>003310080090000-331008009</v>
          </cell>
        </row>
        <row r="8016">
          <cell r="D8016" t="str">
            <v>331008009</v>
          </cell>
        </row>
        <row r="8017">
          <cell r="B8017" t="str">
            <v>003310080090100-331008009.10</v>
          </cell>
        </row>
        <row r="8017">
          <cell r="D8017" t="str">
            <v>331008009.10</v>
          </cell>
        </row>
        <row r="8018">
          <cell r="B8018" t="str">
            <v>003310080090200-331008009.20</v>
          </cell>
        </row>
        <row r="8018">
          <cell r="D8018" t="str">
            <v>331008009.20</v>
          </cell>
        </row>
        <row r="8019">
          <cell r="B8019" t="str">
            <v>003310080100000-331008010</v>
          </cell>
        </row>
        <row r="8019">
          <cell r="D8019" t="str">
            <v>331008010</v>
          </cell>
        </row>
        <row r="8020">
          <cell r="B8020" t="str">
            <v>003310080100001-331008010.01</v>
          </cell>
        </row>
        <row r="8020">
          <cell r="D8020" t="str">
            <v>331008010.01</v>
          </cell>
        </row>
        <row r="8021">
          <cell r="B8021" t="str">
            <v>003310080110000-331008011</v>
          </cell>
        </row>
        <row r="8021">
          <cell r="D8021" t="str">
            <v>331008011</v>
          </cell>
        </row>
        <row r="8022">
          <cell r="B8022" t="str">
            <v>003310080110100-331008011.10</v>
          </cell>
        </row>
        <row r="8022">
          <cell r="D8022" t="str">
            <v>331008011.10</v>
          </cell>
        </row>
        <row r="8023">
          <cell r="B8023" t="str">
            <v>003310080120000-331008012</v>
          </cell>
        </row>
        <row r="8023">
          <cell r="D8023" t="str">
            <v>331008012</v>
          </cell>
        </row>
        <row r="8024">
          <cell r="B8024" t="str">
            <v>003310080120100-331008012.10</v>
          </cell>
        </row>
        <row r="8024">
          <cell r="D8024" t="str">
            <v>331008012.10</v>
          </cell>
        </row>
        <row r="8025">
          <cell r="B8025" t="str">
            <v>003310080120200-331008012.20</v>
          </cell>
        </row>
        <row r="8025">
          <cell r="D8025" t="str">
            <v>331008012.20</v>
          </cell>
        </row>
        <row r="8026">
          <cell r="B8026" t="str">
            <v>003310080120300-331008012.30</v>
          </cell>
        </row>
        <row r="8026">
          <cell r="D8026" t="str">
            <v>331008012.30</v>
          </cell>
        </row>
        <row r="8027">
          <cell r="B8027" t="str">
            <v>003310080130000-331008013</v>
          </cell>
        </row>
        <row r="8027">
          <cell r="D8027" t="str">
            <v>331008013</v>
          </cell>
        </row>
        <row r="8028">
          <cell r="B8028" t="str">
            <v>003310080130000-331008013.01</v>
          </cell>
        </row>
        <row r="8028">
          <cell r="D8028" t="str">
            <v>331008013.01</v>
          </cell>
        </row>
        <row r="8029">
          <cell r="B8029" t="str">
            <v>003310080130000-331008013.02</v>
          </cell>
        </row>
        <row r="8029">
          <cell r="D8029" t="str">
            <v>331008013.02</v>
          </cell>
        </row>
        <row r="8030">
          <cell r="B8030" t="str">
            <v>003310080140000-331008014</v>
          </cell>
        </row>
        <row r="8030">
          <cell r="D8030" t="str">
            <v>331008014</v>
          </cell>
        </row>
        <row r="8031">
          <cell r="B8031" t="str">
            <v>003310080150000-331008015</v>
          </cell>
        </row>
        <row r="8031">
          <cell r="D8031" t="str">
            <v>331008015</v>
          </cell>
        </row>
        <row r="8032">
          <cell r="B8032" t="str">
            <v>003310080160000-331008016</v>
          </cell>
        </row>
        <row r="8032">
          <cell r="D8032" t="str">
            <v>331008016</v>
          </cell>
        </row>
        <row r="8033">
          <cell r="B8033" t="str">
            <v>003310080170000-331008017</v>
          </cell>
        </row>
        <row r="8033">
          <cell r="D8033" t="str">
            <v>331008017</v>
          </cell>
        </row>
        <row r="8034">
          <cell r="B8034" t="str">
            <v>003310080170001-331008017.01</v>
          </cell>
        </row>
        <row r="8034">
          <cell r="D8034" t="str">
            <v>331008017.01</v>
          </cell>
        </row>
        <row r="8035">
          <cell r="B8035" t="str">
            <v>003310080180000-331008018</v>
          </cell>
        </row>
        <row r="8035">
          <cell r="D8035" t="str">
            <v>331008018</v>
          </cell>
        </row>
        <row r="8036">
          <cell r="B8036" t="str">
            <v>003310080190000-331008019</v>
          </cell>
        </row>
        <row r="8036">
          <cell r="D8036" t="str">
            <v>331008019</v>
          </cell>
        </row>
        <row r="8037">
          <cell r="B8037" t="str">
            <v>003310080200000-331008020</v>
          </cell>
        </row>
        <row r="8037">
          <cell r="D8037" t="str">
            <v>331008020</v>
          </cell>
        </row>
        <row r="8038">
          <cell r="B8038" t="str">
            <v>003310080210000-331008021</v>
          </cell>
        </row>
        <row r="8038">
          <cell r="D8038" t="str">
            <v>331008021</v>
          </cell>
        </row>
        <row r="8039">
          <cell r="B8039" t="str">
            <v>003310080220000-331008022</v>
          </cell>
        </row>
        <row r="8039">
          <cell r="D8039" t="str">
            <v>331008022</v>
          </cell>
        </row>
        <row r="8040">
          <cell r="B8040" t="str">
            <v>003310080230000-331008023</v>
          </cell>
        </row>
        <row r="8040">
          <cell r="D8040" t="str">
            <v>331008023</v>
          </cell>
        </row>
        <row r="8041">
          <cell r="B8041" t="str">
            <v>003310080230100-331008023.10</v>
          </cell>
        </row>
        <row r="8041">
          <cell r="D8041" t="str">
            <v>331008023.10</v>
          </cell>
        </row>
        <row r="8042">
          <cell r="B8042" t="str">
            <v>003310080240000-331008024</v>
          </cell>
        </row>
        <row r="8042">
          <cell r="D8042" t="str">
            <v>331008024</v>
          </cell>
        </row>
        <row r="8043">
          <cell r="B8043" t="str">
            <v>003310080250000-331008025</v>
          </cell>
        </row>
        <row r="8043">
          <cell r="D8043" t="str">
            <v>331008025</v>
          </cell>
        </row>
        <row r="8044">
          <cell r="B8044" t="str">
            <v>003310080260000-331008026</v>
          </cell>
        </row>
        <row r="8044">
          <cell r="D8044" t="str">
            <v>331008026</v>
          </cell>
        </row>
        <row r="8045">
          <cell r="B8045" t="str">
            <v>003310080260001-331008026.01</v>
          </cell>
        </row>
        <row r="8045">
          <cell r="D8045" t="str">
            <v>331008026.01</v>
          </cell>
        </row>
        <row r="8046">
          <cell r="B8046" t="str">
            <v>003310080260100-331008026.10</v>
          </cell>
        </row>
        <row r="8046">
          <cell r="D8046" t="str">
            <v>331008026.10</v>
          </cell>
        </row>
        <row r="8047">
          <cell r="B8047" t="str">
            <v>003310080270000-331008027</v>
          </cell>
        </row>
        <row r="8047">
          <cell r="D8047" t="str">
            <v>331008027</v>
          </cell>
        </row>
        <row r="8048">
          <cell r="B8048" t="str">
            <v>003310080280000-331008028</v>
          </cell>
        </row>
        <row r="8048">
          <cell r="D8048" t="str">
            <v>331008028</v>
          </cell>
        </row>
        <row r="8049">
          <cell r="B8049" t="str">
            <v>003310080280100-331008028.10</v>
          </cell>
        </row>
        <row r="8049">
          <cell r="D8049" t="str">
            <v>331008028.10</v>
          </cell>
        </row>
        <row r="8050">
          <cell r="B8050" t="str">
            <v>003310080280200-331008028.20</v>
          </cell>
        </row>
        <row r="8050">
          <cell r="D8050" t="str">
            <v>331008028.20</v>
          </cell>
        </row>
        <row r="8051">
          <cell r="B8051" t="str">
            <v>003310080290000-331008029</v>
          </cell>
        </row>
        <row r="8051">
          <cell r="D8051" t="str">
            <v>331008029</v>
          </cell>
        </row>
        <row r="8052">
          <cell r="B8052" t="str">
            <v>003310040100000-331008030</v>
          </cell>
        </row>
        <row r="8052">
          <cell r="D8052" t="str">
            <v>331008030</v>
          </cell>
        </row>
        <row r="8053">
          <cell r="B8053" t="str">
            <v>504600000240100-331008030.10</v>
          </cell>
        </row>
        <row r="8053">
          <cell r="D8053" t="str">
            <v>331008030.10</v>
          </cell>
        </row>
        <row r="8054">
          <cell r="B8054" t="str">
            <v>504600000240100-331008030.20</v>
          </cell>
        </row>
        <row r="8054">
          <cell r="D8054" t="str">
            <v>331008030.20</v>
          </cell>
        </row>
        <row r="8055">
          <cell r="B8055" t="str">
            <v>004600000240000-331008030.30</v>
          </cell>
        </row>
        <row r="8055">
          <cell r="D8055" t="str">
            <v>331008030.30</v>
          </cell>
        </row>
        <row r="8056">
          <cell r="B8056" t="str">
            <v>003307030300000-331008031</v>
          </cell>
        </row>
        <row r="8056">
          <cell r="D8056" t="str">
            <v>331008031</v>
          </cell>
        </row>
        <row r="8057">
          <cell r="B8057" t="str">
            <v>003307030080000-331008032</v>
          </cell>
        </row>
        <row r="8057">
          <cell r="D8057" t="str">
            <v>331008032</v>
          </cell>
        </row>
        <row r="8058">
          <cell r="B8058" t="str">
            <v>003310080220000-HQR71301</v>
          </cell>
        </row>
        <row r="8058">
          <cell r="D8058" t="str">
            <v>HQR71301</v>
          </cell>
        </row>
        <row r="8059">
          <cell r="B8059" t="str">
            <v>003310080310000-HQT63301</v>
          </cell>
        </row>
        <row r="8059">
          <cell r="D8059" t="str">
            <v>HQT63301</v>
          </cell>
        </row>
        <row r="8060">
          <cell r="B8060" t="str">
            <v>003310080310000-HQT64301</v>
          </cell>
        </row>
        <row r="8060">
          <cell r="D8060" t="str">
            <v>HQT64301</v>
          </cell>
        </row>
        <row r="8061">
          <cell r="B8061" t="str">
            <v/>
          </cell>
        </row>
        <row r="8061">
          <cell r="D8061" t="str">
            <v>3311</v>
          </cell>
        </row>
        <row r="8062">
          <cell r="B8062" t="str">
            <v/>
          </cell>
        </row>
        <row r="8062">
          <cell r="D8062" t="str">
            <v>331101</v>
          </cell>
        </row>
        <row r="8063">
          <cell r="B8063" t="str">
            <v>003311010010000-331101001</v>
          </cell>
        </row>
        <row r="8063">
          <cell r="D8063" t="str">
            <v>331101001</v>
          </cell>
        </row>
        <row r="8064">
          <cell r="B8064" t="str">
            <v>003311010020000-331101002</v>
          </cell>
        </row>
        <row r="8064">
          <cell r="D8064" t="str">
            <v>331101002</v>
          </cell>
        </row>
        <row r="8065">
          <cell r="B8065" t="str">
            <v>003311010030000-331101003</v>
          </cell>
        </row>
        <row r="8065">
          <cell r="D8065" t="str">
            <v>331101003</v>
          </cell>
        </row>
        <row r="8066">
          <cell r="B8066" t="str">
            <v>003311010040000-331101004</v>
          </cell>
        </row>
        <row r="8066">
          <cell r="D8066" t="str">
            <v>331101004</v>
          </cell>
        </row>
        <row r="8067">
          <cell r="B8067" t="str">
            <v>003311010050000-331101005</v>
          </cell>
        </row>
        <row r="8067">
          <cell r="D8067" t="str">
            <v>331101005</v>
          </cell>
        </row>
        <row r="8068">
          <cell r="B8068" t="str">
            <v>003311010060000-331101006</v>
          </cell>
        </row>
        <row r="8068">
          <cell r="D8068" t="str">
            <v>331101006</v>
          </cell>
        </row>
        <row r="8069">
          <cell r="B8069" t="str">
            <v>003311010070000-331101007</v>
          </cell>
        </row>
        <row r="8069">
          <cell r="D8069" t="str">
            <v>331101007</v>
          </cell>
        </row>
        <row r="8070">
          <cell r="B8070" t="str">
            <v>003311010080000-331101008</v>
          </cell>
        </row>
        <row r="8070">
          <cell r="D8070" t="str">
            <v>331101008</v>
          </cell>
        </row>
        <row r="8071">
          <cell r="B8071" t="str">
            <v>003311010080001-331101008.01</v>
          </cell>
        </row>
        <row r="8071">
          <cell r="D8071" t="str">
            <v>331101008.01</v>
          </cell>
        </row>
        <row r="8072">
          <cell r="B8072" t="str">
            <v>003311010090000-331101009</v>
          </cell>
        </row>
        <row r="8072">
          <cell r="D8072" t="str">
            <v>331101009</v>
          </cell>
        </row>
        <row r="8073">
          <cell r="B8073" t="str">
            <v>003311010100000-331101010</v>
          </cell>
        </row>
        <row r="8073">
          <cell r="D8073" t="str">
            <v>331101010</v>
          </cell>
        </row>
        <row r="8074">
          <cell r="B8074" t="str">
            <v>003311010110000-331101011</v>
          </cell>
        </row>
        <row r="8074">
          <cell r="D8074" t="str">
            <v>331101011</v>
          </cell>
        </row>
        <row r="8075">
          <cell r="B8075" t="str">
            <v>003311010120000-331101012</v>
          </cell>
        </row>
        <row r="8075">
          <cell r="D8075" t="str">
            <v>331101012</v>
          </cell>
        </row>
        <row r="8076">
          <cell r="B8076" t="str">
            <v>003311010130000-331101013</v>
          </cell>
        </row>
        <row r="8076">
          <cell r="D8076" t="str">
            <v>331101013</v>
          </cell>
        </row>
        <row r="8077">
          <cell r="B8077" t="str">
            <v>003311010140000-331101014</v>
          </cell>
        </row>
        <row r="8077">
          <cell r="D8077" t="str">
            <v>331101014</v>
          </cell>
        </row>
        <row r="8078">
          <cell r="B8078" t="str">
            <v>003311010140001-331101014.01</v>
          </cell>
        </row>
        <row r="8078">
          <cell r="D8078" t="str">
            <v>331101014.01</v>
          </cell>
        </row>
        <row r="8079">
          <cell r="B8079" t="str">
            <v>003311010140100-331101014.10</v>
          </cell>
        </row>
        <row r="8079">
          <cell r="D8079" t="str">
            <v>331101014.10</v>
          </cell>
        </row>
        <row r="8080">
          <cell r="B8080" t="str">
            <v>003311010150000-331101015</v>
          </cell>
        </row>
        <row r="8080">
          <cell r="D8080" t="str">
            <v>331101015</v>
          </cell>
        </row>
        <row r="8081">
          <cell r="B8081" t="str">
            <v>003311010160000-331101016</v>
          </cell>
        </row>
        <row r="8081">
          <cell r="D8081" t="str">
            <v>331101016</v>
          </cell>
        </row>
        <row r="8082">
          <cell r="B8082" t="str">
            <v>003311010160100-331101016.10</v>
          </cell>
        </row>
        <row r="8082">
          <cell r="D8082" t="str">
            <v>331101016.10</v>
          </cell>
        </row>
        <row r="8083">
          <cell r="B8083" t="str">
            <v>003311010160200-331101016.20</v>
          </cell>
        </row>
        <row r="8083">
          <cell r="D8083" t="str">
            <v>331101016.20</v>
          </cell>
        </row>
        <row r="8084">
          <cell r="B8084" t="str">
            <v>003311010170000-331101017</v>
          </cell>
        </row>
        <row r="8084">
          <cell r="D8084" t="str">
            <v>331101017</v>
          </cell>
        </row>
        <row r="8085">
          <cell r="B8085" t="str">
            <v>003311010170100-331101017.10</v>
          </cell>
        </row>
        <row r="8085">
          <cell r="D8085" t="str">
            <v>331101017.10</v>
          </cell>
        </row>
        <row r="8086">
          <cell r="B8086" t="str">
            <v>003311010180000-331101018</v>
          </cell>
        </row>
        <row r="8086">
          <cell r="D8086" t="str">
            <v>331101018</v>
          </cell>
        </row>
        <row r="8087">
          <cell r="B8087" t="str">
            <v/>
          </cell>
        </row>
        <row r="8087">
          <cell r="D8087" t="str">
            <v>331101019</v>
          </cell>
        </row>
        <row r="8088">
          <cell r="B8088" t="str">
            <v/>
          </cell>
        </row>
        <row r="8088">
          <cell r="D8088" t="str">
            <v>331101020</v>
          </cell>
        </row>
        <row r="8089">
          <cell r="B8089" t="str">
            <v>003311010210000-331101021</v>
          </cell>
        </row>
        <row r="8089">
          <cell r="D8089" t="str">
            <v>331101021</v>
          </cell>
        </row>
        <row r="8090">
          <cell r="B8090" t="str">
            <v>003311010220000-331101022</v>
          </cell>
        </row>
        <row r="8090">
          <cell r="D8090" t="str">
            <v>331101022</v>
          </cell>
        </row>
        <row r="8091">
          <cell r="B8091" t="str">
            <v>003311010230000-331101023</v>
          </cell>
        </row>
        <row r="8091">
          <cell r="D8091" t="str">
            <v>331101023</v>
          </cell>
        </row>
        <row r="8092">
          <cell r="B8092" t="str">
            <v>003311010240000-331101024</v>
          </cell>
        </row>
        <row r="8092">
          <cell r="D8092" t="str">
            <v>331101024</v>
          </cell>
        </row>
        <row r="8093">
          <cell r="B8093" t="str">
            <v>003311010250000-331101025</v>
          </cell>
        </row>
        <row r="8093">
          <cell r="D8093" t="str">
            <v>331101025</v>
          </cell>
        </row>
        <row r="8094">
          <cell r="B8094" t="str">
            <v>003311010250001-331101025.01</v>
          </cell>
        </row>
        <row r="8094">
          <cell r="D8094" t="str">
            <v>331101025.01</v>
          </cell>
        </row>
        <row r="8095">
          <cell r="B8095" t="str">
            <v/>
          </cell>
        </row>
        <row r="8095">
          <cell r="D8095" t="str">
            <v>331101026</v>
          </cell>
        </row>
        <row r="8096">
          <cell r="B8096" t="str">
            <v/>
          </cell>
        </row>
        <row r="8096">
          <cell r="D8096" t="str">
            <v>331102</v>
          </cell>
        </row>
        <row r="8097">
          <cell r="B8097" t="str">
            <v>003311020010000-331102001</v>
          </cell>
        </row>
        <row r="8097">
          <cell r="D8097" t="str">
            <v>331102001</v>
          </cell>
        </row>
        <row r="8098">
          <cell r="B8098" t="str">
            <v>003311020020000-331102002</v>
          </cell>
        </row>
        <row r="8098">
          <cell r="D8098" t="str">
            <v>331102002</v>
          </cell>
        </row>
        <row r="8099">
          <cell r="B8099" t="str">
            <v>003311020030000-331102003</v>
          </cell>
        </row>
        <row r="8099">
          <cell r="D8099" t="str">
            <v>331102003</v>
          </cell>
        </row>
        <row r="8100">
          <cell r="B8100" t="str">
            <v>003311020040000-331102004</v>
          </cell>
        </row>
        <row r="8100">
          <cell r="D8100" t="str">
            <v>331102004</v>
          </cell>
        </row>
        <row r="8101">
          <cell r="B8101" t="str">
            <v>003311020050000-331102005</v>
          </cell>
        </row>
        <row r="8101">
          <cell r="D8101" t="str">
            <v>331102005</v>
          </cell>
        </row>
        <row r="8102">
          <cell r="B8102" t="str">
            <v>003311020050100-331102005.10</v>
          </cell>
        </row>
        <row r="8102">
          <cell r="D8102" t="str">
            <v>331102005.10</v>
          </cell>
        </row>
        <row r="8103">
          <cell r="B8103" t="str">
            <v>003311020050200-331102005.20</v>
          </cell>
        </row>
        <row r="8103">
          <cell r="D8103" t="str">
            <v>331102005.20</v>
          </cell>
        </row>
        <row r="8104">
          <cell r="B8104" t="str">
            <v>003311020060000-331102006</v>
          </cell>
        </row>
        <row r="8104">
          <cell r="D8104" t="str">
            <v>331102006</v>
          </cell>
        </row>
        <row r="8105">
          <cell r="B8105" t="str">
            <v>003311020070000-331102007</v>
          </cell>
        </row>
        <row r="8105">
          <cell r="D8105" t="str">
            <v>331102007</v>
          </cell>
        </row>
        <row r="8106">
          <cell r="B8106" t="str">
            <v>003311020080000-331102008</v>
          </cell>
        </row>
        <row r="8106">
          <cell r="D8106" t="str">
            <v>331102008</v>
          </cell>
        </row>
        <row r="8107">
          <cell r="B8107" t="str">
            <v>003311020090000-331102009</v>
          </cell>
        </row>
        <row r="8107">
          <cell r="D8107" t="str">
            <v>331102009</v>
          </cell>
        </row>
        <row r="8108">
          <cell r="B8108" t="str">
            <v>003311020100000-331102010</v>
          </cell>
        </row>
        <row r="8108">
          <cell r="D8108" t="str">
            <v>331102010</v>
          </cell>
        </row>
        <row r="8109">
          <cell r="B8109" t="str">
            <v>003311020110000-331102011</v>
          </cell>
        </row>
        <row r="8109">
          <cell r="D8109" t="str">
            <v>331102011</v>
          </cell>
        </row>
        <row r="8110">
          <cell r="B8110" t="str">
            <v>003311020120000-331102012</v>
          </cell>
        </row>
        <row r="8110">
          <cell r="D8110" t="str">
            <v>331102012</v>
          </cell>
        </row>
        <row r="8111">
          <cell r="B8111" t="str">
            <v>003311020130000-331102013</v>
          </cell>
        </row>
        <row r="8111">
          <cell r="D8111" t="str">
            <v>331102013</v>
          </cell>
        </row>
        <row r="8112">
          <cell r="B8112" t="str">
            <v>003311020140000-331102014</v>
          </cell>
        </row>
        <row r="8112">
          <cell r="D8112" t="str">
            <v>331102014</v>
          </cell>
        </row>
        <row r="8113">
          <cell r="B8113" t="str">
            <v>003311020150000-331102015</v>
          </cell>
        </row>
        <row r="8113">
          <cell r="D8113" t="str">
            <v>331102015</v>
          </cell>
        </row>
        <row r="8114">
          <cell r="B8114" t="str">
            <v>003311020160000-331102016</v>
          </cell>
        </row>
        <row r="8114">
          <cell r="D8114" t="str">
            <v>331102016</v>
          </cell>
        </row>
        <row r="8115">
          <cell r="B8115" t="str">
            <v>003311020170000-331102017</v>
          </cell>
        </row>
        <row r="8115">
          <cell r="D8115" t="str">
            <v>331102017</v>
          </cell>
        </row>
        <row r="8116">
          <cell r="B8116" t="str">
            <v>003311020180000-331102018</v>
          </cell>
        </row>
        <row r="8116">
          <cell r="D8116" t="str">
            <v>331102018</v>
          </cell>
        </row>
        <row r="8117">
          <cell r="B8117" t="str">
            <v>003311020190000-331102019</v>
          </cell>
        </row>
        <row r="8117">
          <cell r="D8117" t="str">
            <v>331102019</v>
          </cell>
        </row>
        <row r="8118">
          <cell r="B8118" t="str">
            <v>003311020190000-331102019.10</v>
          </cell>
        </row>
        <row r="8118">
          <cell r="D8118" t="str">
            <v>331102019.10</v>
          </cell>
        </row>
        <row r="8119">
          <cell r="B8119" t="str">
            <v>003110000190100-331102020</v>
          </cell>
        </row>
        <row r="8119">
          <cell r="D8119" t="str">
            <v>331102020</v>
          </cell>
        </row>
        <row r="8120">
          <cell r="B8120" t="str">
            <v>003110000190100-331102020.01</v>
          </cell>
        </row>
        <row r="8120">
          <cell r="D8120" t="str">
            <v>331102020.01</v>
          </cell>
        </row>
        <row r="8121">
          <cell r="B8121" t="str">
            <v/>
          </cell>
        </row>
        <row r="8121">
          <cell r="D8121" t="str">
            <v>331103</v>
          </cell>
        </row>
        <row r="8122">
          <cell r="B8122" t="str">
            <v>003311030010000-331103001</v>
          </cell>
        </row>
        <row r="8122">
          <cell r="D8122" t="str">
            <v>331103001</v>
          </cell>
        </row>
        <row r="8123">
          <cell r="B8123" t="str">
            <v>003311030020000-331103002</v>
          </cell>
        </row>
        <row r="8123">
          <cell r="D8123" t="str">
            <v>331103002</v>
          </cell>
        </row>
        <row r="8124">
          <cell r="B8124" t="str">
            <v>003311030030000-331103003</v>
          </cell>
        </row>
        <row r="8124">
          <cell r="D8124" t="str">
            <v>331103003</v>
          </cell>
        </row>
        <row r="8125">
          <cell r="B8125" t="str">
            <v>003311030040000-331103004</v>
          </cell>
        </row>
        <row r="8125">
          <cell r="D8125" t="str">
            <v>331103004</v>
          </cell>
        </row>
        <row r="8126">
          <cell r="B8126" t="str">
            <v>003311030050000-331103005</v>
          </cell>
        </row>
        <row r="8126">
          <cell r="D8126" t="str">
            <v>331103005</v>
          </cell>
        </row>
        <row r="8127">
          <cell r="B8127" t="str">
            <v>003311030060000-331103006</v>
          </cell>
        </row>
        <row r="8127">
          <cell r="D8127" t="str">
            <v>331103006</v>
          </cell>
        </row>
        <row r="8128">
          <cell r="B8128" t="str">
            <v>003311030070000-331103007</v>
          </cell>
        </row>
        <row r="8128">
          <cell r="D8128" t="str">
            <v>331103007</v>
          </cell>
        </row>
        <row r="8129">
          <cell r="B8129" t="str">
            <v>003311030080000-331103008</v>
          </cell>
        </row>
        <row r="8129">
          <cell r="D8129" t="str">
            <v>331103008</v>
          </cell>
        </row>
        <row r="8130">
          <cell r="B8130" t="str">
            <v>003311030090000-331103009</v>
          </cell>
        </row>
        <row r="8130">
          <cell r="D8130" t="str">
            <v>331103009</v>
          </cell>
        </row>
        <row r="8131">
          <cell r="B8131" t="str">
            <v>003311030090100-331103009.10</v>
          </cell>
        </row>
        <row r="8131">
          <cell r="D8131" t="str">
            <v>331103009.10</v>
          </cell>
        </row>
        <row r="8132">
          <cell r="B8132" t="str">
            <v>003311030100000-331103010</v>
          </cell>
        </row>
        <row r="8132">
          <cell r="D8132" t="str">
            <v>331103010</v>
          </cell>
        </row>
        <row r="8133">
          <cell r="B8133" t="str">
            <v>003311030100100-331103010.10</v>
          </cell>
        </row>
        <row r="8133">
          <cell r="D8133" t="str">
            <v>331103010.10</v>
          </cell>
        </row>
        <row r="8134">
          <cell r="B8134" t="str">
            <v>003311030110000-331103011</v>
          </cell>
        </row>
        <row r="8134">
          <cell r="D8134" t="str">
            <v>331103011</v>
          </cell>
        </row>
        <row r="8135">
          <cell r="B8135" t="str">
            <v>003311030110100-331103011.10</v>
          </cell>
        </row>
        <row r="8135">
          <cell r="D8135" t="str">
            <v>331103011.10</v>
          </cell>
        </row>
        <row r="8136">
          <cell r="B8136" t="str">
            <v>003311030120000-331103012</v>
          </cell>
        </row>
        <row r="8136">
          <cell r="D8136" t="str">
            <v>331103012</v>
          </cell>
        </row>
        <row r="8137">
          <cell r="B8137" t="str">
            <v>003311030130000-331103013</v>
          </cell>
        </row>
        <row r="8137">
          <cell r="D8137" t="str">
            <v>331103013</v>
          </cell>
        </row>
        <row r="8138">
          <cell r="B8138" t="str">
            <v>003311030140000-331103014</v>
          </cell>
        </row>
        <row r="8138">
          <cell r="D8138" t="str">
            <v>331103014</v>
          </cell>
        </row>
        <row r="8139">
          <cell r="B8139" t="str">
            <v>003311030150000-331103015</v>
          </cell>
        </row>
        <row r="8139">
          <cell r="D8139" t="str">
            <v>331103015</v>
          </cell>
        </row>
        <row r="8140">
          <cell r="B8140" t="str">
            <v>003311030160000-331103016</v>
          </cell>
        </row>
        <row r="8140">
          <cell r="D8140" t="str">
            <v>331103016</v>
          </cell>
        </row>
        <row r="8141">
          <cell r="B8141" t="str">
            <v>003311030170000-331103017</v>
          </cell>
        </row>
        <row r="8141">
          <cell r="D8141" t="str">
            <v>331103017</v>
          </cell>
        </row>
        <row r="8142">
          <cell r="B8142" t="str">
            <v>003311030180000-331103018</v>
          </cell>
        </row>
        <row r="8142">
          <cell r="D8142" t="str">
            <v>331103018</v>
          </cell>
        </row>
        <row r="8143">
          <cell r="B8143" t="str">
            <v>003311030180100-331103018.10</v>
          </cell>
        </row>
        <row r="8143">
          <cell r="D8143" t="str">
            <v>331103018.10</v>
          </cell>
        </row>
        <row r="8144">
          <cell r="B8144" t="str">
            <v>003311030190000-331103019</v>
          </cell>
        </row>
        <row r="8144">
          <cell r="D8144" t="str">
            <v>331103019</v>
          </cell>
        </row>
        <row r="8145">
          <cell r="B8145" t="str">
            <v>003311030200000-331103020</v>
          </cell>
        </row>
        <row r="8145">
          <cell r="D8145" t="str">
            <v>331103020</v>
          </cell>
        </row>
        <row r="8146">
          <cell r="B8146" t="str">
            <v>003311030210000-331103021</v>
          </cell>
        </row>
        <row r="8146">
          <cell r="D8146" t="str">
            <v>331103021</v>
          </cell>
        </row>
        <row r="8147">
          <cell r="B8147" t="str">
            <v>003311030210100-331103021.10</v>
          </cell>
        </row>
        <row r="8147">
          <cell r="D8147" t="str">
            <v>331103021.10</v>
          </cell>
        </row>
        <row r="8148">
          <cell r="B8148" t="str">
            <v>003311030220000-331103022</v>
          </cell>
        </row>
        <row r="8148">
          <cell r="D8148" t="str">
            <v>331103022</v>
          </cell>
        </row>
        <row r="8149">
          <cell r="B8149" t="str">
            <v>003311030230000-331103023</v>
          </cell>
        </row>
        <row r="8149">
          <cell r="D8149" t="str">
            <v>331103023</v>
          </cell>
        </row>
        <row r="8150">
          <cell r="B8150" t="str">
            <v>003311030240000-331103024</v>
          </cell>
        </row>
        <row r="8150">
          <cell r="D8150" t="str">
            <v>331103024</v>
          </cell>
        </row>
        <row r="8151">
          <cell r="B8151" t="str">
            <v>003311030250000-331103025</v>
          </cell>
        </row>
        <row r="8151">
          <cell r="D8151" t="str">
            <v>331103025</v>
          </cell>
        </row>
        <row r="8152">
          <cell r="B8152" t="str">
            <v>003311030260000-331103026</v>
          </cell>
        </row>
        <row r="8152">
          <cell r="D8152" t="str">
            <v>331103026</v>
          </cell>
        </row>
        <row r="8153">
          <cell r="B8153" t="str">
            <v>003311030260000-331103026.01</v>
          </cell>
        </row>
        <row r="8153">
          <cell r="D8153" t="str">
            <v>331103026.01</v>
          </cell>
        </row>
        <row r="8154">
          <cell r="B8154" t="str">
            <v>003311030260000-331103026.02</v>
          </cell>
        </row>
        <row r="8154">
          <cell r="D8154" t="str">
            <v>331103026.02</v>
          </cell>
        </row>
        <row r="8155">
          <cell r="B8155" t="str">
            <v>003311030270000-331103027</v>
          </cell>
        </row>
        <row r="8155">
          <cell r="D8155" t="str">
            <v>331103027</v>
          </cell>
        </row>
        <row r="8156">
          <cell r="B8156" t="str">
            <v>003311030270400-331103027.01</v>
          </cell>
        </row>
        <row r="8156">
          <cell r="D8156" t="str">
            <v>331103027.01</v>
          </cell>
        </row>
        <row r="8157">
          <cell r="B8157" t="str">
            <v>003311030270300-331103027.02</v>
          </cell>
        </row>
        <row r="8157">
          <cell r="D8157" t="str">
            <v>331103027.02</v>
          </cell>
        </row>
        <row r="8158">
          <cell r="B8158" t="str">
            <v>003311030270000-331103027.03</v>
          </cell>
        </row>
        <row r="8158">
          <cell r="D8158" t="str">
            <v>331103027.03</v>
          </cell>
        </row>
        <row r="8159">
          <cell r="B8159" t="str">
            <v>003311030270000-331103027.04</v>
          </cell>
        </row>
        <row r="8159">
          <cell r="D8159" t="str">
            <v>331103027.04</v>
          </cell>
        </row>
        <row r="8160">
          <cell r="B8160" t="str">
            <v>003311030270100-331103027.10</v>
          </cell>
        </row>
        <row r="8160">
          <cell r="D8160" t="str">
            <v>331103027.10</v>
          </cell>
        </row>
        <row r="8161">
          <cell r="B8161" t="str">
            <v>003311030270200-331103027.20</v>
          </cell>
        </row>
        <row r="8161">
          <cell r="D8161" t="str">
            <v>331103027.20</v>
          </cell>
        </row>
        <row r="8162">
          <cell r="B8162" t="str">
            <v>003311030280000-331103028</v>
          </cell>
        </row>
        <row r="8162">
          <cell r="D8162" t="str">
            <v>331103028</v>
          </cell>
        </row>
        <row r="8163">
          <cell r="B8163" t="str">
            <v/>
          </cell>
        </row>
        <row r="8163">
          <cell r="D8163" t="str">
            <v>331104</v>
          </cell>
        </row>
        <row r="8164">
          <cell r="B8164" t="str">
            <v>003311040010000-331104001</v>
          </cell>
        </row>
        <row r="8164">
          <cell r="D8164" t="str">
            <v>331104001</v>
          </cell>
        </row>
        <row r="8165">
          <cell r="B8165" t="str">
            <v>003311040010100-331104001.10</v>
          </cell>
        </row>
        <row r="8165">
          <cell r="D8165" t="str">
            <v>331104001.10</v>
          </cell>
        </row>
        <row r="8166">
          <cell r="B8166" t="str">
            <v>003311040010200-331104001.20</v>
          </cell>
        </row>
        <row r="8166">
          <cell r="D8166" t="str">
            <v>331104001.20</v>
          </cell>
        </row>
        <row r="8167">
          <cell r="B8167" t="str">
            <v>003311040010300-331104001.30</v>
          </cell>
        </row>
        <row r="8167">
          <cell r="D8167" t="str">
            <v>331104001.30</v>
          </cell>
        </row>
        <row r="8168">
          <cell r="B8168" t="str">
            <v>003311040010400-331104001.40</v>
          </cell>
        </row>
        <row r="8168">
          <cell r="D8168" t="str">
            <v>331104001.40</v>
          </cell>
        </row>
        <row r="8169">
          <cell r="B8169" t="str">
            <v>003311040020000-331104002</v>
          </cell>
        </row>
        <row r="8169">
          <cell r="D8169" t="str">
            <v>331104002</v>
          </cell>
        </row>
        <row r="8170">
          <cell r="B8170" t="str">
            <v>003311040030000-331104003</v>
          </cell>
        </row>
        <row r="8170">
          <cell r="D8170" t="str">
            <v>331104003</v>
          </cell>
        </row>
        <row r="8171">
          <cell r="B8171" t="str">
            <v>003311040040000-331104004</v>
          </cell>
        </row>
        <row r="8171">
          <cell r="D8171" t="str">
            <v>331104004</v>
          </cell>
        </row>
        <row r="8172">
          <cell r="B8172" t="str">
            <v>003311040050000-331104005</v>
          </cell>
        </row>
        <row r="8172">
          <cell r="D8172" t="str">
            <v>331104005</v>
          </cell>
        </row>
        <row r="8173">
          <cell r="B8173" t="str">
            <v>003311040050100-331104005.10</v>
          </cell>
        </row>
        <row r="8173">
          <cell r="D8173" t="str">
            <v>331104005.10</v>
          </cell>
        </row>
        <row r="8174">
          <cell r="B8174" t="str">
            <v>003311040060000-331104006</v>
          </cell>
        </row>
        <row r="8174">
          <cell r="D8174" t="str">
            <v>331104006</v>
          </cell>
        </row>
        <row r="8175">
          <cell r="B8175" t="str">
            <v>003311040070000-331104007</v>
          </cell>
        </row>
        <row r="8175">
          <cell r="D8175" t="str">
            <v>331104007</v>
          </cell>
        </row>
        <row r="8176">
          <cell r="B8176" t="str">
            <v>003311040070000-331104007.01</v>
          </cell>
        </row>
        <row r="8176">
          <cell r="D8176" t="str">
            <v>331104007.01</v>
          </cell>
        </row>
        <row r="8177">
          <cell r="B8177" t="str">
            <v>003311040070000-331104007.02</v>
          </cell>
        </row>
        <row r="8177">
          <cell r="D8177" t="str">
            <v>331104007.02</v>
          </cell>
        </row>
        <row r="8178">
          <cell r="B8178" t="str">
            <v>003311040080000-331104008</v>
          </cell>
        </row>
        <row r="8178">
          <cell r="D8178" t="str">
            <v>331104008</v>
          </cell>
        </row>
        <row r="8179">
          <cell r="B8179" t="str">
            <v>003311040080000-331104008.01</v>
          </cell>
        </row>
        <row r="8179">
          <cell r="D8179" t="str">
            <v>331104008.01</v>
          </cell>
        </row>
        <row r="8180">
          <cell r="B8180" t="str">
            <v>003311040090000-331104009</v>
          </cell>
        </row>
        <row r="8180">
          <cell r="D8180" t="str">
            <v>331104009</v>
          </cell>
        </row>
        <row r="8181">
          <cell r="B8181" t="str">
            <v>003311040100000-331104010</v>
          </cell>
        </row>
        <row r="8181">
          <cell r="D8181" t="str">
            <v>331104010</v>
          </cell>
        </row>
        <row r="8182">
          <cell r="B8182" t="str">
            <v>003311040110000-331104011</v>
          </cell>
        </row>
        <row r="8182">
          <cell r="D8182" t="str">
            <v>331104011</v>
          </cell>
        </row>
        <row r="8183">
          <cell r="B8183" t="str">
            <v>003311040110000-331104011.01</v>
          </cell>
        </row>
        <row r="8183">
          <cell r="D8183" t="str">
            <v>331104011.01</v>
          </cell>
        </row>
        <row r="8184">
          <cell r="B8184" t="str">
            <v>003311040120000-331104012</v>
          </cell>
        </row>
        <row r="8184">
          <cell r="D8184" t="str">
            <v>331104012</v>
          </cell>
        </row>
        <row r="8185">
          <cell r="B8185" t="str">
            <v>003311040130000-331104013</v>
          </cell>
        </row>
        <row r="8185">
          <cell r="D8185" t="str">
            <v>331104013</v>
          </cell>
        </row>
        <row r="8186">
          <cell r="B8186" t="str">
            <v>003311040140000-331104014</v>
          </cell>
        </row>
        <row r="8186">
          <cell r="D8186" t="str">
            <v>331104014</v>
          </cell>
        </row>
        <row r="8187">
          <cell r="B8187" t="str">
            <v>003311040150000-331104015</v>
          </cell>
        </row>
        <row r="8187">
          <cell r="D8187" t="str">
            <v>331104015</v>
          </cell>
        </row>
        <row r="8188">
          <cell r="B8188" t="str">
            <v>003311040160000-331104016</v>
          </cell>
        </row>
        <row r="8188">
          <cell r="D8188" t="str">
            <v>331104016</v>
          </cell>
        </row>
        <row r="8189">
          <cell r="B8189" t="str">
            <v>003311040170000-331104017</v>
          </cell>
        </row>
        <row r="8189">
          <cell r="D8189" t="str">
            <v>331104017</v>
          </cell>
        </row>
        <row r="8190">
          <cell r="B8190" t="str">
            <v>003311040180000-331104018</v>
          </cell>
        </row>
        <row r="8190">
          <cell r="D8190" t="str">
            <v>331104018</v>
          </cell>
        </row>
        <row r="8191">
          <cell r="B8191" t="str">
            <v>003311040190000-331104019</v>
          </cell>
        </row>
        <row r="8191">
          <cell r="D8191" t="str">
            <v>331104019</v>
          </cell>
        </row>
        <row r="8192">
          <cell r="B8192" t="str">
            <v>003311040200000-331104020</v>
          </cell>
        </row>
        <row r="8192">
          <cell r="D8192" t="str">
            <v>331104020</v>
          </cell>
        </row>
        <row r="8193">
          <cell r="B8193" t="str">
            <v>003311040200000-331104020.10</v>
          </cell>
        </row>
        <row r="8193">
          <cell r="D8193" t="str">
            <v>331104020.10</v>
          </cell>
        </row>
        <row r="8194">
          <cell r="B8194" t="str">
            <v>003311040210000-331104021</v>
          </cell>
        </row>
        <row r="8194">
          <cell r="D8194" t="str">
            <v>331104021</v>
          </cell>
        </row>
        <row r="8195">
          <cell r="B8195" t="str">
            <v>003311040220000-331104022</v>
          </cell>
        </row>
        <row r="8195">
          <cell r="D8195" t="str">
            <v>331104022</v>
          </cell>
        </row>
        <row r="8196">
          <cell r="B8196" t="str">
            <v>003311040230000-331104023</v>
          </cell>
        </row>
        <row r="8196">
          <cell r="D8196" t="str">
            <v>331104023</v>
          </cell>
        </row>
        <row r="8197">
          <cell r="B8197" t="str">
            <v>003311040240000-331104024</v>
          </cell>
        </row>
        <row r="8197">
          <cell r="D8197" t="str">
            <v>331104024</v>
          </cell>
        </row>
        <row r="8198">
          <cell r="B8198" t="str">
            <v>003311040250000-331104025</v>
          </cell>
        </row>
        <row r="8198">
          <cell r="D8198" t="str">
            <v>331104025</v>
          </cell>
        </row>
        <row r="8199">
          <cell r="B8199" t="str">
            <v>003311040260000-331104026</v>
          </cell>
        </row>
        <row r="8199">
          <cell r="D8199" t="str">
            <v>331104026</v>
          </cell>
        </row>
        <row r="8200">
          <cell r="B8200" t="str">
            <v>003311040260100-331104026.10</v>
          </cell>
        </row>
        <row r="8200">
          <cell r="D8200" t="str">
            <v>331104026.10</v>
          </cell>
        </row>
        <row r="8201">
          <cell r="B8201" t="str">
            <v>003311040270000-331104027</v>
          </cell>
        </row>
        <row r="8201">
          <cell r="D8201" t="str">
            <v>331104027</v>
          </cell>
        </row>
        <row r="8202">
          <cell r="B8202" t="str">
            <v>003311040280000-331104028</v>
          </cell>
        </row>
        <row r="8202">
          <cell r="D8202" t="str">
            <v>331104028</v>
          </cell>
        </row>
        <row r="8203">
          <cell r="B8203" t="str">
            <v>003311040280001-331104028.01</v>
          </cell>
        </row>
        <row r="8203">
          <cell r="D8203" t="str">
            <v>331104028.01</v>
          </cell>
        </row>
        <row r="8204">
          <cell r="B8204" t="str">
            <v>003311040220000-331104029</v>
          </cell>
        </row>
        <row r="8204">
          <cell r="D8204" t="str">
            <v>331104029</v>
          </cell>
        </row>
        <row r="8205">
          <cell r="B8205" t="str">
            <v>003311040040000-HRJ86303</v>
          </cell>
        </row>
        <row r="8205">
          <cell r="D8205" t="str">
            <v>HRJ86303</v>
          </cell>
        </row>
        <row r="8206">
          <cell r="B8206" t="str">
            <v>003311040040000-HRJ86304</v>
          </cell>
        </row>
        <row r="8206">
          <cell r="D8206" t="str">
            <v>HRJ86304</v>
          </cell>
        </row>
        <row r="8207">
          <cell r="B8207" t="str">
            <v>003311040010300-HRJ61301</v>
          </cell>
        </row>
        <row r="8207">
          <cell r="D8207" t="str">
            <v>HRJ61301</v>
          </cell>
        </row>
        <row r="8208">
          <cell r="B8208" t="str">
            <v/>
          </cell>
        </row>
        <row r="8208">
          <cell r="D8208" t="str">
            <v>3312</v>
          </cell>
        </row>
        <row r="8209">
          <cell r="B8209" t="str">
            <v/>
          </cell>
        </row>
        <row r="8209">
          <cell r="D8209" t="str">
            <v>331201</v>
          </cell>
        </row>
        <row r="8210">
          <cell r="B8210" t="str">
            <v>003312010010000-331201001</v>
          </cell>
        </row>
        <row r="8210">
          <cell r="D8210" t="str">
            <v>331201001</v>
          </cell>
        </row>
        <row r="8211">
          <cell r="B8211" t="str">
            <v>003312010020000-331201002</v>
          </cell>
        </row>
        <row r="8211">
          <cell r="D8211" t="str">
            <v>331201002</v>
          </cell>
        </row>
        <row r="8212">
          <cell r="B8212" t="str">
            <v>003312010030000-331201003</v>
          </cell>
        </row>
        <row r="8212">
          <cell r="D8212" t="str">
            <v>331201003</v>
          </cell>
        </row>
        <row r="8213">
          <cell r="B8213" t="str">
            <v>003312010040000-331201004</v>
          </cell>
        </row>
        <row r="8213">
          <cell r="D8213" t="str">
            <v>331201004</v>
          </cell>
        </row>
        <row r="8214">
          <cell r="B8214" t="str">
            <v>003312010050000-331201005</v>
          </cell>
        </row>
        <row r="8214">
          <cell r="D8214" t="str">
            <v>331201005</v>
          </cell>
        </row>
        <row r="8215">
          <cell r="B8215" t="str">
            <v>003312010060000-331201006</v>
          </cell>
        </row>
        <row r="8215">
          <cell r="D8215" t="str">
            <v>331201006</v>
          </cell>
        </row>
        <row r="8216">
          <cell r="B8216" t="str">
            <v>003312010060000-331201006.01</v>
          </cell>
        </row>
        <row r="8216">
          <cell r="D8216" t="str">
            <v>331201006.01</v>
          </cell>
        </row>
        <row r="8217">
          <cell r="B8217" t="str">
            <v>003312010060000-331201006.02</v>
          </cell>
        </row>
        <row r="8217">
          <cell r="D8217" t="str">
            <v>331201006.02</v>
          </cell>
        </row>
        <row r="8218">
          <cell r="B8218" t="str">
            <v>003312010070000-331201007</v>
          </cell>
        </row>
        <row r="8218">
          <cell r="D8218" t="str">
            <v>331201007</v>
          </cell>
        </row>
        <row r="8219">
          <cell r="B8219" t="str">
            <v>003312010080000-331201008</v>
          </cell>
        </row>
        <row r="8219">
          <cell r="D8219" t="str">
            <v>331201008</v>
          </cell>
        </row>
        <row r="8220">
          <cell r="B8220" t="str">
            <v>003312010090000-331201009</v>
          </cell>
        </row>
        <row r="8220">
          <cell r="D8220" t="str">
            <v>331201009</v>
          </cell>
        </row>
        <row r="8221">
          <cell r="B8221" t="str">
            <v>003312010060000-331201010</v>
          </cell>
        </row>
        <row r="8221">
          <cell r="D8221" t="str">
            <v>331201010</v>
          </cell>
        </row>
        <row r="8222">
          <cell r="B8222" t="str">
            <v>003111000170000-331201011</v>
          </cell>
        </row>
        <row r="8222">
          <cell r="D8222" t="str">
            <v>331201011</v>
          </cell>
        </row>
        <row r="8223">
          <cell r="B8223" t="str">
            <v>003312010060000-331201012</v>
          </cell>
        </row>
        <row r="8223">
          <cell r="D8223" t="str">
            <v>331201012</v>
          </cell>
        </row>
        <row r="8224">
          <cell r="B8224" t="str">
            <v>503312010140000-331201013</v>
          </cell>
        </row>
        <row r="8224">
          <cell r="D8224" t="str">
            <v>331201013</v>
          </cell>
        </row>
        <row r="8225">
          <cell r="B8225" t="str">
            <v>503312010140000-331201013.01</v>
          </cell>
        </row>
        <row r="8225">
          <cell r="D8225" t="str">
            <v>331201013.01</v>
          </cell>
        </row>
        <row r="8226">
          <cell r="B8226" t="str">
            <v/>
          </cell>
        </row>
        <row r="8226">
          <cell r="D8226" t="str">
            <v>331202</v>
          </cell>
        </row>
        <row r="8227">
          <cell r="B8227" t="str">
            <v>003312020010000-331202001</v>
          </cell>
        </row>
        <row r="8227">
          <cell r="D8227" t="str">
            <v>331202001</v>
          </cell>
        </row>
        <row r="8228">
          <cell r="B8228" t="str">
            <v>003312020020000-331202002</v>
          </cell>
        </row>
        <row r="8228">
          <cell r="D8228" t="str">
            <v>331202002</v>
          </cell>
        </row>
        <row r="8229">
          <cell r="B8229" t="str">
            <v>003312020020100-331202002.10</v>
          </cell>
        </row>
        <row r="8229">
          <cell r="D8229" t="str">
            <v>331202002.10</v>
          </cell>
        </row>
        <row r="8230">
          <cell r="B8230" t="str">
            <v>003312020030000-331202003</v>
          </cell>
        </row>
        <row r="8230">
          <cell r="D8230" t="str">
            <v>331202003</v>
          </cell>
        </row>
        <row r="8231">
          <cell r="B8231" t="str">
            <v>003312020040000-331202004</v>
          </cell>
        </row>
        <row r="8231">
          <cell r="D8231" t="str">
            <v>331202004</v>
          </cell>
        </row>
        <row r="8232">
          <cell r="B8232" t="str">
            <v>003312020050000-331202005</v>
          </cell>
        </row>
        <row r="8232">
          <cell r="D8232" t="str">
            <v>331202005</v>
          </cell>
        </row>
        <row r="8233">
          <cell r="B8233" t="str">
            <v>003312020060000-331202006</v>
          </cell>
        </row>
        <row r="8233">
          <cell r="D8233" t="str">
            <v>331202006</v>
          </cell>
        </row>
        <row r="8234">
          <cell r="B8234" t="str">
            <v>003312020070000-331202007</v>
          </cell>
        </row>
        <row r="8234">
          <cell r="D8234" t="str">
            <v>331202007</v>
          </cell>
        </row>
        <row r="8235">
          <cell r="B8235" t="str">
            <v>003312020080000-331202008</v>
          </cell>
        </row>
        <row r="8235">
          <cell r="D8235" t="str">
            <v>331202008</v>
          </cell>
        </row>
        <row r="8236">
          <cell r="B8236" t="str">
            <v>003312020090000-331202009</v>
          </cell>
        </row>
        <row r="8236">
          <cell r="D8236" t="str">
            <v>331202009</v>
          </cell>
        </row>
        <row r="8237">
          <cell r="B8237" t="str">
            <v>003312020100000-331202010</v>
          </cell>
        </row>
        <row r="8237">
          <cell r="D8237" t="str">
            <v>331202010</v>
          </cell>
        </row>
        <row r="8238">
          <cell r="B8238" t="str">
            <v>003312020110000-331202011</v>
          </cell>
        </row>
        <row r="8238">
          <cell r="D8238" t="str">
            <v>331202011</v>
          </cell>
        </row>
        <row r="8239">
          <cell r="B8239" t="str">
            <v>003312020120000-331202012</v>
          </cell>
        </row>
        <row r="8239">
          <cell r="D8239" t="str">
            <v>331202012</v>
          </cell>
        </row>
        <row r="8240">
          <cell r="B8240" t="str">
            <v>003312020130000-331202013</v>
          </cell>
        </row>
        <row r="8240">
          <cell r="D8240" t="str">
            <v>331202013</v>
          </cell>
        </row>
        <row r="8241">
          <cell r="B8241" t="str">
            <v>003312020140000-331202014</v>
          </cell>
        </row>
        <row r="8241">
          <cell r="D8241" t="str">
            <v>331202014</v>
          </cell>
        </row>
        <row r="8242">
          <cell r="B8242" t="str">
            <v>003312020150000-331202015</v>
          </cell>
        </row>
        <row r="8242">
          <cell r="D8242" t="str">
            <v>331202015</v>
          </cell>
        </row>
        <row r="8243">
          <cell r="B8243" t="str">
            <v/>
          </cell>
        </row>
        <row r="8243">
          <cell r="D8243" t="str">
            <v>331203</v>
          </cell>
        </row>
        <row r="8244">
          <cell r="B8244" t="str">
            <v>003312030010000-331203001</v>
          </cell>
        </row>
        <row r="8244">
          <cell r="D8244" t="str">
            <v>331203001</v>
          </cell>
        </row>
        <row r="8245">
          <cell r="B8245" t="str">
            <v>003312030010100-331203001.10</v>
          </cell>
        </row>
        <row r="8245">
          <cell r="D8245" t="str">
            <v>331203001.10</v>
          </cell>
        </row>
        <row r="8246">
          <cell r="B8246" t="str">
            <v>003312030020000-331203002</v>
          </cell>
        </row>
        <row r="8246">
          <cell r="D8246" t="str">
            <v>331203002</v>
          </cell>
        </row>
        <row r="8247">
          <cell r="B8247" t="str">
            <v>003312030030000-331203003</v>
          </cell>
        </row>
        <row r="8247">
          <cell r="D8247" t="str">
            <v>331203003</v>
          </cell>
        </row>
        <row r="8248">
          <cell r="B8248" t="str">
            <v>003312030040000-331203004</v>
          </cell>
        </row>
        <row r="8248">
          <cell r="D8248" t="str">
            <v>331203004</v>
          </cell>
        </row>
        <row r="8249">
          <cell r="B8249" t="str">
            <v>003312030050000-331203005</v>
          </cell>
        </row>
        <row r="8249">
          <cell r="D8249" t="str">
            <v>331203005</v>
          </cell>
        </row>
        <row r="8250">
          <cell r="B8250" t="str">
            <v>003312030060000-331203006</v>
          </cell>
        </row>
        <row r="8250">
          <cell r="D8250" t="str">
            <v>331203006</v>
          </cell>
        </row>
        <row r="8251">
          <cell r="B8251" t="str">
            <v>003312030060001-331203006.01</v>
          </cell>
        </row>
        <row r="8251">
          <cell r="D8251" t="str">
            <v>331203006.01</v>
          </cell>
        </row>
        <row r="8252">
          <cell r="B8252" t="str">
            <v>003312030070000-331203007</v>
          </cell>
        </row>
        <row r="8252">
          <cell r="D8252" t="str">
            <v>331203007</v>
          </cell>
        </row>
        <row r="8253">
          <cell r="B8253" t="str">
            <v>003312030080000-331203008</v>
          </cell>
        </row>
        <row r="8253">
          <cell r="D8253" t="str">
            <v>331203008</v>
          </cell>
        </row>
        <row r="8254">
          <cell r="B8254" t="str">
            <v>003312030090000-331203009</v>
          </cell>
        </row>
        <row r="8254">
          <cell r="D8254" t="str">
            <v>331203009</v>
          </cell>
        </row>
        <row r="8255">
          <cell r="B8255" t="str">
            <v>003312030100000-331203010</v>
          </cell>
        </row>
        <row r="8255">
          <cell r="D8255" t="str">
            <v>331203010</v>
          </cell>
        </row>
        <row r="8256">
          <cell r="B8256" t="str">
            <v>003312030110000-331203011</v>
          </cell>
        </row>
        <row r="8256">
          <cell r="D8256" t="str">
            <v>331203011</v>
          </cell>
        </row>
        <row r="8257">
          <cell r="B8257" t="str">
            <v>003312030120000-331203012</v>
          </cell>
        </row>
        <row r="8257">
          <cell r="D8257" t="str">
            <v>331203012</v>
          </cell>
        </row>
        <row r="8258">
          <cell r="B8258" t="str">
            <v>003312030130000-331203013</v>
          </cell>
        </row>
        <row r="8258">
          <cell r="D8258" t="str">
            <v>331203013</v>
          </cell>
        </row>
        <row r="8259">
          <cell r="B8259" t="str">
            <v>003111000060000-331203014</v>
          </cell>
        </row>
        <row r="8259">
          <cell r="D8259" t="str">
            <v>331203014</v>
          </cell>
        </row>
        <row r="8260">
          <cell r="B8260" t="str">
            <v/>
          </cell>
        </row>
        <row r="8260">
          <cell r="D8260" t="str">
            <v>331204</v>
          </cell>
        </row>
        <row r="8261">
          <cell r="B8261" t="str">
            <v>003312040010000-331204001</v>
          </cell>
        </row>
        <row r="8261">
          <cell r="D8261" t="str">
            <v>331204001</v>
          </cell>
        </row>
        <row r="8262">
          <cell r="B8262" t="str">
            <v>003312040010100-331204001.10</v>
          </cell>
        </row>
        <row r="8262">
          <cell r="D8262" t="str">
            <v>331204001.10</v>
          </cell>
        </row>
        <row r="8263">
          <cell r="B8263" t="str">
            <v>003312040020000-331204002</v>
          </cell>
        </row>
        <row r="8263">
          <cell r="D8263" t="str">
            <v>331204002</v>
          </cell>
        </row>
        <row r="8264">
          <cell r="B8264" t="str">
            <v>003312040030000-331204003</v>
          </cell>
        </row>
        <row r="8264">
          <cell r="D8264" t="str">
            <v>331204003</v>
          </cell>
        </row>
        <row r="8265">
          <cell r="B8265" t="str">
            <v>003312040040000-331204004</v>
          </cell>
        </row>
        <row r="8265">
          <cell r="D8265" t="str">
            <v>331204004</v>
          </cell>
        </row>
        <row r="8266">
          <cell r="B8266" t="str">
            <v>003312040050000-331204005</v>
          </cell>
        </row>
        <row r="8266">
          <cell r="D8266" t="str">
            <v>331204005</v>
          </cell>
        </row>
        <row r="8267">
          <cell r="B8267" t="str">
            <v>003312040060000-331204006</v>
          </cell>
        </row>
        <row r="8267">
          <cell r="D8267" t="str">
            <v>331204006</v>
          </cell>
        </row>
        <row r="8268">
          <cell r="B8268" t="str">
            <v>003312040060000-331204006.10</v>
          </cell>
        </row>
        <row r="8268">
          <cell r="D8268" t="str">
            <v>331204006.10</v>
          </cell>
        </row>
        <row r="8269">
          <cell r="B8269" t="str">
            <v>003312040070000-331204007</v>
          </cell>
        </row>
        <row r="8269">
          <cell r="D8269" t="str">
            <v>331204007</v>
          </cell>
        </row>
        <row r="8270">
          <cell r="B8270" t="str">
            <v>003312040070100-331204007.10</v>
          </cell>
        </row>
        <row r="8270">
          <cell r="D8270" t="str">
            <v>331204007.10</v>
          </cell>
        </row>
        <row r="8271">
          <cell r="B8271" t="str">
            <v>003312040080000-331204008</v>
          </cell>
        </row>
        <row r="8271">
          <cell r="D8271" t="str">
            <v>331204008</v>
          </cell>
        </row>
        <row r="8272">
          <cell r="B8272" t="str">
            <v>003312040080100-331204008.10</v>
          </cell>
        </row>
        <row r="8272">
          <cell r="D8272" t="str">
            <v>331204008.10</v>
          </cell>
        </row>
        <row r="8273">
          <cell r="B8273" t="str">
            <v>003312040090000-331204009</v>
          </cell>
        </row>
        <row r="8273">
          <cell r="D8273" t="str">
            <v>331204009</v>
          </cell>
        </row>
        <row r="8274">
          <cell r="B8274" t="str">
            <v>003312040090001-331204009.01</v>
          </cell>
        </row>
        <row r="8274">
          <cell r="D8274" t="str">
            <v>331204009.01</v>
          </cell>
        </row>
        <row r="8275">
          <cell r="B8275" t="str">
            <v>003312040100000-331204010</v>
          </cell>
        </row>
        <row r="8275">
          <cell r="D8275" t="str">
            <v>331204010</v>
          </cell>
        </row>
        <row r="8276">
          <cell r="B8276" t="str">
            <v>003312040110000-331204011</v>
          </cell>
        </row>
        <row r="8276">
          <cell r="D8276" t="str">
            <v>331204011</v>
          </cell>
        </row>
        <row r="8277">
          <cell r="B8277" t="str">
            <v>003312040120000-331204012</v>
          </cell>
        </row>
        <row r="8277">
          <cell r="D8277" t="str">
            <v>331204012</v>
          </cell>
        </row>
        <row r="8278">
          <cell r="B8278" t="str">
            <v>003312040130000-331204013</v>
          </cell>
        </row>
        <row r="8278">
          <cell r="D8278" t="str">
            <v>331204013</v>
          </cell>
        </row>
        <row r="8279">
          <cell r="B8279" t="str">
            <v>003312040130100-331204013.10</v>
          </cell>
        </row>
        <row r="8279">
          <cell r="D8279" t="str">
            <v>331204013.10</v>
          </cell>
        </row>
        <row r="8280">
          <cell r="B8280" t="str">
            <v>003312040140000-331204014</v>
          </cell>
        </row>
        <row r="8280">
          <cell r="D8280" t="str">
            <v>331204014</v>
          </cell>
        </row>
        <row r="8281">
          <cell r="B8281" t="str">
            <v>003312040140100-331204014.10</v>
          </cell>
        </row>
        <row r="8281">
          <cell r="D8281" t="str">
            <v>331204014.10</v>
          </cell>
        </row>
        <row r="8282">
          <cell r="B8282" t="str">
            <v>003312040140200-331204014.20</v>
          </cell>
        </row>
        <row r="8282">
          <cell r="D8282" t="str">
            <v>331204014.20</v>
          </cell>
        </row>
        <row r="8283">
          <cell r="B8283" t="str">
            <v>003312040150000-331204015</v>
          </cell>
        </row>
        <row r="8283">
          <cell r="D8283" t="str">
            <v>331204015</v>
          </cell>
        </row>
        <row r="8284">
          <cell r="B8284" t="str">
            <v>003312040150001-331204015.01</v>
          </cell>
        </row>
        <row r="8284">
          <cell r="D8284" t="str">
            <v>331204015.01</v>
          </cell>
        </row>
        <row r="8285">
          <cell r="B8285" t="str">
            <v>003312040160000-331204016</v>
          </cell>
        </row>
        <row r="8285">
          <cell r="D8285" t="str">
            <v>331204016</v>
          </cell>
        </row>
        <row r="8286">
          <cell r="B8286" t="str">
            <v>003312040170000-331204017</v>
          </cell>
        </row>
        <row r="8286">
          <cell r="D8286" t="str">
            <v>331204017</v>
          </cell>
        </row>
        <row r="8287">
          <cell r="B8287" t="str">
            <v>003312040180000-331204018</v>
          </cell>
        </row>
        <row r="8287">
          <cell r="D8287" t="str">
            <v>331204018</v>
          </cell>
        </row>
        <row r="8288">
          <cell r="B8288" t="str">
            <v>003312040190000-331204019</v>
          </cell>
        </row>
        <row r="8288">
          <cell r="D8288" t="str">
            <v>331204019</v>
          </cell>
        </row>
        <row r="8289">
          <cell r="B8289" t="str">
            <v>003312040190100-331204019.10</v>
          </cell>
        </row>
        <row r="8289">
          <cell r="D8289" t="str">
            <v>331204019.10</v>
          </cell>
        </row>
        <row r="8290">
          <cell r="B8290" t="str">
            <v>003312040190200-331204019.20</v>
          </cell>
        </row>
        <row r="8290">
          <cell r="D8290" t="str">
            <v>331204019.20</v>
          </cell>
        </row>
        <row r="8291">
          <cell r="B8291" t="str">
            <v/>
          </cell>
        </row>
        <row r="8291">
          <cell r="D8291" t="str">
            <v>3313</v>
          </cell>
        </row>
        <row r="8292">
          <cell r="B8292" t="str">
            <v>503300000010000-3313.01</v>
          </cell>
        </row>
        <row r="8292">
          <cell r="D8292" t="str">
            <v>3313.01</v>
          </cell>
        </row>
        <row r="8293">
          <cell r="B8293" t="str">
            <v/>
          </cell>
        </row>
        <row r="8293">
          <cell r="D8293" t="str">
            <v>331301</v>
          </cell>
        </row>
        <row r="8294">
          <cell r="B8294" t="str">
            <v>003313010010000-331301001</v>
          </cell>
        </row>
        <row r="8294">
          <cell r="D8294" t="str">
            <v>331301001</v>
          </cell>
        </row>
        <row r="8295">
          <cell r="B8295" t="str">
            <v>003313010020000-331301002</v>
          </cell>
        </row>
        <row r="8295">
          <cell r="D8295" t="str">
            <v>331301002</v>
          </cell>
        </row>
        <row r="8296">
          <cell r="B8296" t="str">
            <v>003313010020100-331301002.10</v>
          </cell>
        </row>
        <row r="8296">
          <cell r="D8296" t="str">
            <v>331301002.10</v>
          </cell>
        </row>
        <row r="8297">
          <cell r="B8297" t="str">
            <v>003313010030000-331301003</v>
          </cell>
        </row>
        <row r="8297">
          <cell r="D8297" t="str">
            <v>331301003</v>
          </cell>
        </row>
        <row r="8298">
          <cell r="B8298" t="str">
            <v>003313010040000-331301004</v>
          </cell>
        </row>
        <row r="8298">
          <cell r="D8298" t="str">
            <v>331301004</v>
          </cell>
        </row>
        <row r="8299">
          <cell r="B8299" t="str">
            <v>003313010040100-331301004.10</v>
          </cell>
        </row>
        <row r="8299">
          <cell r="D8299" t="str">
            <v>331301004.10</v>
          </cell>
        </row>
        <row r="8300">
          <cell r="B8300" t="str">
            <v>003313010040200-331301004.20</v>
          </cell>
        </row>
        <row r="8300">
          <cell r="D8300" t="str">
            <v>331301004.20</v>
          </cell>
        </row>
        <row r="8301">
          <cell r="B8301" t="str">
            <v>003313010050000-331301005</v>
          </cell>
        </row>
        <row r="8301">
          <cell r="D8301" t="str">
            <v>331301005</v>
          </cell>
        </row>
        <row r="8302">
          <cell r="B8302" t="str">
            <v>003313010060000-331301006</v>
          </cell>
        </row>
        <row r="8302">
          <cell r="D8302" t="str">
            <v>331301006</v>
          </cell>
        </row>
        <row r="8303">
          <cell r="B8303" t="str">
            <v>003313010060001-331301006.01</v>
          </cell>
        </row>
        <row r="8303">
          <cell r="D8303" t="str">
            <v>331301006.01</v>
          </cell>
        </row>
        <row r="8304">
          <cell r="B8304" t="str">
            <v>003313010060001-331301006.02</v>
          </cell>
        </row>
        <row r="8304">
          <cell r="D8304" t="str">
            <v>331301006.02</v>
          </cell>
        </row>
        <row r="8305">
          <cell r="B8305" t="str">
            <v>003313010070000-331301007</v>
          </cell>
        </row>
        <row r="8305">
          <cell r="D8305" t="str">
            <v>331301007</v>
          </cell>
        </row>
        <row r="8306">
          <cell r="B8306" t="str">
            <v>003313010080000-331301008</v>
          </cell>
        </row>
        <row r="8306">
          <cell r="D8306" t="str">
            <v>331301008</v>
          </cell>
        </row>
        <row r="8307">
          <cell r="B8307" t="str">
            <v>003313010090000-331301009</v>
          </cell>
        </row>
        <row r="8307">
          <cell r="D8307" t="str">
            <v>331301009</v>
          </cell>
        </row>
        <row r="8308">
          <cell r="B8308" t="str">
            <v>重庆待定价项目-未入库</v>
          </cell>
        </row>
        <row r="8308">
          <cell r="D8308" t="str">
            <v>331301010</v>
          </cell>
        </row>
        <row r="8309">
          <cell r="B8309" t="str">
            <v>003313010020000-331301011</v>
          </cell>
        </row>
        <row r="8309">
          <cell r="D8309" t="str">
            <v>331301011</v>
          </cell>
        </row>
        <row r="8310">
          <cell r="B8310" t="str">
            <v/>
          </cell>
        </row>
        <row r="8310">
          <cell r="D8310" t="str">
            <v>331302</v>
          </cell>
        </row>
        <row r="8311">
          <cell r="B8311" t="str">
            <v>003313020010000-331302001</v>
          </cell>
        </row>
        <row r="8311">
          <cell r="D8311" t="str">
            <v>331302001</v>
          </cell>
        </row>
        <row r="8312">
          <cell r="B8312" t="str">
            <v>003313020010100-331302001.10</v>
          </cell>
        </row>
        <row r="8312">
          <cell r="D8312" t="str">
            <v>331302001.10</v>
          </cell>
        </row>
        <row r="8313">
          <cell r="B8313" t="str">
            <v>003313020010200-331302001.20</v>
          </cell>
        </row>
        <row r="8313">
          <cell r="D8313" t="str">
            <v>331302001.20</v>
          </cell>
        </row>
        <row r="8314">
          <cell r="B8314" t="str">
            <v>003313020020000-331302002</v>
          </cell>
        </row>
        <row r="8314">
          <cell r="D8314" t="str">
            <v>331302002</v>
          </cell>
        </row>
        <row r="8315">
          <cell r="B8315" t="str">
            <v>003313020030000-331302003</v>
          </cell>
        </row>
        <row r="8315">
          <cell r="D8315" t="str">
            <v>331302003</v>
          </cell>
        </row>
        <row r="8316">
          <cell r="B8316" t="str">
            <v>003313020040000-331302004</v>
          </cell>
        </row>
        <row r="8316">
          <cell r="D8316" t="str">
            <v>331302004</v>
          </cell>
        </row>
        <row r="8317">
          <cell r="B8317" t="str">
            <v>003313020040100-331302004.10</v>
          </cell>
        </row>
        <row r="8317">
          <cell r="D8317" t="str">
            <v>331302004.10</v>
          </cell>
        </row>
        <row r="8318">
          <cell r="B8318" t="str">
            <v>重庆待定价项目-未入库</v>
          </cell>
        </row>
        <row r="8318">
          <cell r="D8318" t="str">
            <v>331302005</v>
          </cell>
        </row>
        <row r="8319">
          <cell r="B8319" t="str">
            <v>003313020060000-331302006</v>
          </cell>
        </row>
        <row r="8319">
          <cell r="D8319" t="str">
            <v>331302006</v>
          </cell>
        </row>
        <row r="8320">
          <cell r="B8320" t="str">
            <v>003313020070000-331302007</v>
          </cell>
        </row>
        <row r="8320">
          <cell r="D8320" t="str">
            <v>331302007</v>
          </cell>
        </row>
        <row r="8321">
          <cell r="B8321" t="str">
            <v>003313020080000-331302008</v>
          </cell>
        </row>
        <row r="8321">
          <cell r="D8321" t="str">
            <v>331302008</v>
          </cell>
        </row>
        <row r="8322">
          <cell r="B8322" t="str">
            <v>003313020090000-331302009</v>
          </cell>
        </row>
        <row r="8322">
          <cell r="D8322" t="str">
            <v>331302009</v>
          </cell>
        </row>
        <row r="8323">
          <cell r="B8323" t="str">
            <v>003313020100000-331302010</v>
          </cell>
        </row>
        <row r="8323">
          <cell r="D8323" t="str">
            <v>331302010</v>
          </cell>
        </row>
        <row r="8324">
          <cell r="B8324" t="str">
            <v>003313020100100-331302010.10</v>
          </cell>
        </row>
        <row r="8324">
          <cell r="D8324" t="str">
            <v>331302010.10</v>
          </cell>
        </row>
        <row r="8325">
          <cell r="B8325" t="str">
            <v/>
          </cell>
        </row>
        <row r="8325">
          <cell r="D8325" t="str">
            <v>331303</v>
          </cell>
        </row>
        <row r="8326">
          <cell r="B8326" t="str">
            <v>003313030010000-331303001</v>
          </cell>
        </row>
        <row r="8326">
          <cell r="D8326" t="str">
            <v>331303001</v>
          </cell>
        </row>
        <row r="8327">
          <cell r="B8327" t="str">
            <v>003313030010000-HTG73404</v>
          </cell>
        </row>
        <row r="8327">
          <cell r="D8327" t="str">
            <v>HTG73404</v>
          </cell>
        </row>
        <row r="8328">
          <cell r="B8328" t="str">
            <v>003313030010001-HTG73601</v>
          </cell>
        </row>
        <row r="8328">
          <cell r="D8328" t="str">
            <v>HTG73601</v>
          </cell>
        </row>
        <row r="8329">
          <cell r="B8329" t="str">
            <v>003313030010200-331303001.20</v>
          </cell>
        </row>
        <row r="8329">
          <cell r="D8329" t="str">
            <v>331303001.20</v>
          </cell>
        </row>
        <row r="8330">
          <cell r="B8330" t="str">
            <v>003313030020000-331303002</v>
          </cell>
        </row>
        <row r="8330">
          <cell r="D8330" t="str">
            <v>331303002</v>
          </cell>
        </row>
        <row r="8331">
          <cell r="B8331" t="str">
            <v>003313030030000-331303003</v>
          </cell>
        </row>
        <row r="8331">
          <cell r="D8331" t="str">
            <v>331303003</v>
          </cell>
        </row>
        <row r="8332">
          <cell r="B8332" t="str">
            <v>003313030010100-331303001.10</v>
          </cell>
        </row>
        <row r="8332">
          <cell r="D8332" t="str">
            <v>331303001.10</v>
          </cell>
        </row>
        <row r="8333">
          <cell r="B8333" t="str">
            <v>003313030010100-HTF73602</v>
          </cell>
        </row>
        <row r="8333">
          <cell r="D8333" t="str">
            <v>HTF73602</v>
          </cell>
        </row>
        <row r="8334">
          <cell r="B8334" t="str">
            <v>003313030040000-331303004</v>
          </cell>
        </row>
        <row r="8334">
          <cell r="D8334" t="str">
            <v>331303004</v>
          </cell>
        </row>
        <row r="8335">
          <cell r="B8335" t="str">
            <v>003313030050000-331303005</v>
          </cell>
        </row>
        <row r="8335">
          <cell r="D8335" t="str">
            <v>331303005</v>
          </cell>
        </row>
        <row r="8336">
          <cell r="B8336" t="str">
            <v>003313030050001-331303005.01</v>
          </cell>
        </row>
        <row r="8336">
          <cell r="D8336" t="str">
            <v>331303005.01</v>
          </cell>
        </row>
        <row r="8337">
          <cell r="B8337" t="str">
            <v>003313030060000-331303006</v>
          </cell>
        </row>
        <row r="8337">
          <cell r="D8337" t="str">
            <v>331303006</v>
          </cell>
        </row>
        <row r="8338">
          <cell r="B8338" t="str">
            <v/>
          </cell>
        </row>
        <row r="8338">
          <cell r="D8338" t="str">
            <v>331303007</v>
          </cell>
        </row>
        <row r="8339">
          <cell r="B8339" t="str">
            <v>003313030080000-331303008</v>
          </cell>
        </row>
        <row r="8339">
          <cell r="D8339" t="str">
            <v>331303008</v>
          </cell>
        </row>
        <row r="8340">
          <cell r="B8340" t="str">
            <v>003313030090000-331303009</v>
          </cell>
        </row>
        <row r="8340">
          <cell r="D8340" t="str">
            <v>331303009</v>
          </cell>
        </row>
        <row r="8341">
          <cell r="B8341" t="str">
            <v>003313030100000-331303010</v>
          </cell>
        </row>
        <row r="8341">
          <cell r="D8341" t="str">
            <v>331303010</v>
          </cell>
        </row>
        <row r="8342">
          <cell r="B8342" t="str">
            <v>003313030110000-331303011</v>
          </cell>
        </row>
        <row r="8342">
          <cell r="D8342" t="str">
            <v>331303011</v>
          </cell>
        </row>
        <row r="8343">
          <cell r="B8343" t="str">
            <v>003313030120000-331303012</v>
          </cell>
        </row>
        <row r="8343">
          <cell r="D8343" t="str">
            <v>331303012</v>
          </cell>
        </row>
        <row r="8344">
          <cell r="B8344" t="str">
            <v>003313030130000-331303013</v>
          </cell>
        </row>
        <row r="8344">
          <cell r="D8344" t="str">
            <v>331303013</v>
          </cell>
        </row>
        <row r="8345">
          <cell r="B8345" t="str">
            <v>003313030140000-331303014</v>
          </cell>
        </row>
        <row r="8345">
          <cell r="D8345" t="str">
            <v>331303014</v>
          </cell>
        </row>
        <row r="8346">
          <cell r="B8346" t="str">
            <v/>
          </cell>
        </row>
        <row r="8346">
          <cell r="D8346" t="str">
            <v>HTD-HTK</v>
          </cell>
        </row>
        <row r="8347">
          <cell r="B8347" t="str">
            <v>003313030140000-HTD75301</v>
          </cell>
        </row>
        <row r="8347">
          <cell r="D8347" t="str">
            <v>HTD75301</v>
          </cell>
        </row>
        <row r="8348">
          <cell r="B8348" t="str">
            <v>003313030140001-HTD75501</v>
          </cell>
        </row>
        <row r="8348">
          <cell r="D8348" t="str">
            <v>HTD75501</v>
          </cell>
        </row>
        <row r="8349">
          <cell r="B8349" t="str">
            <v>003313030140000-331303014.10</v>
          </cell>
        </row>
        <row r="8349">
          <cell r="D8349" t="str">
            <v>331303014.10</v>
          </cell>
        </row>
        <row r="8350">
          <cell r="B8350" t="str">
            <v>003313030140000-HTD75302</v>
          </cell>
        </row>
        <row r="8350">
          <cell r="D8350" t="str">
            <v>HTD75302</v>
          </cell>
        </row>
        <row r="8351">
          <cell r="B8351" t="str">
            <v>003313030140001-HTD75502</v>
          </cell>
        </row>
        <row r="8351">
          <cell r="D8351" t="str">
            <v>HTD75502</v>
          </cell>
        </row>
        <row r="8352">
          <cell r="B8352" t="str">
            <v>003313030150000-331303015</v>
          </cell>
        </row>
        <row r="8352">
          <cell r="D8352" t="str">
            <v>331303015</v>
          </cell>
        </row>
        <row r="8353">
          <cell r="B8353" t="str">
            <v>003313030160000-331303016</v>
          </cell>
        </row>
        <row r="8353">
          <cell r="D8353" t="str">
            <v>331303016</v>
          </cell>
        </row>
        <row r="8354">
          <cell r="B8354" t="str">
            <v>003313030160000-331303016.01</v>
          </cell>
        </row>
        <row r="8354">
          <cell r="D8354" t="str">
            <v>331303016.01</v>
          </cell>
        </row>
        <row r="8355">
          <cell r="B8355" t="str">
            <v>003313030170000-331303017</v>
          </cell>
        </row>
        <row r="8355">
          <cell r="D8355" t="str">
            <v>331303017</v>
          </cell>
        </row>
        <row r="8356">
          <cell r="B8356" t="str">
            <v>003313030180000-331303018</v>
          </cell>
        </row>
        <row r="8356">
          <cell r="D8356" t="str">
            <v>331303018</v>
          </cell>
        </row>
        <row r="8357">
          <cell r="B8357" t="str">
            <v>003313030190000-331303019</v>
          </cell>
        </row>
        <row r="8357">
          <cell r="D8357" t="str">
            <v>331303019</v>
          </cell>
        </row>
        <row r="8358">
          <cell r="B8358" t="str">
            <v>003313030190001-331303019.01</v>
          </cell>
        </row>
        <row r="8358">
          <cell r="D8358" t="str">
            <v>331303019.01</v>
          </cell>
        </row>
        <row r="8359">
          <cell r="B8359" t="str">
            <v>003313030190100-331303019.10</v>
          </cell>
        </row>
        <row r="8359">
          <cell r="D8359" t="str">
            <v>331303019.10</v>
          </cell>
        </row>
        <row r="8360">
          <cell r="B8360" t="str">
            <v>003313030190200-331303019.20</v>
          </cell>
        </row>
        <row r="8360">
          <cell r="D8360" t="str">
            <v>331303019.20</v>
          </cell>
        </row>
        <row r="8361">
          <cell r="B8361" t="str">
            <v>003313030190300-331303019.30</v>
          </cell>
        </row>
        <row r="8361">
          <cell r="D8361" t="str">
            <v>331303019.30</v>
          </cell>
        </row>
        <row r="8362">
          <cell r="B8362" t="str">
            <v>003313030190400-331303019.40</v>
          </cell>
        </row>
        <row r="8362">
          <cell r="D8362" t="str">
            <v>331303019.40</v>
          </cell>
        </row>
        <row r="8363">
          <cell r="B8363" t="str">
            <v>003313030200000-331303020</v>
          </cell>
        </row>
        <row r="8363">
          <cell r="D8363" t="str">
            <v>331303020</v>
          </cell>
        </row>
        <row r="8364">
          <cell r="B8364" t="str">
            <v>003313030210000-331303021</v>
          </cell>
        </row>
        <row r="8364">
          <cell r="D8364" t="str">
            <v>331303021</v>
          </cell>
        </row>
        <row r="8365">
          <cell r="B8365" t="str">
            <v>003313030220000-331303022</v>
          </cell>
        </row>
        <row r="8365">
          <cell r="D8365" t="str">
            <v>331303022</v>
          </cell>
        </row>
        <row r="8366">
          <cell r="B8366" t="str">
            <v>003313030230000-331303023</v>
          </cell>
        </row>
        <row r="8366">
          <cell r="D8366" t="str">
            <v>331303023</v>
          </cell>
        </row>
        <row r="8367">
          <cell r="B8367" t="str">
            <v>003313030230100-331303023.10</v>
          </cell>
        </row>
        <row r="8367">
          <cell r="D8367" t="str">
            <v>331303023.10</v>
          </cell>
        </row>
        <row r="8368">
          <cell r="B8368" t="str">
            <v>003313030230200-331303023.20</v>
          </cell>
        </row>
        <row r="8368">
          <cell r="D8368" t="str">
            <v>331303023.20</v>
          </cell>
        </row>
        <row r="8369">
          <cell r="B8369" t="str">
            <v>003313030240000-331303024</v>
          </cell>
        </row>
        <row r="8369">
          <cell r="D8369" t="str">
            <v>331303024</v>
          </cell>
        </row>
        <row r="8370">
          <cell r="B8370" t="str">
            <v>003313030250000-331303025</v>
          </cell>
        </row>
        <row r="8370">
          <cell r="D8370" t="str">
            <v>331303025</v>
          </cell>
        </row>
        <row r="8371">
          <cell r="B8371" t="str">
            <v>003313030260000-331303026</v>
          </cell>
        </row>
        <row r="8371">
          <cell r="D8371" t="str">
            <v>331303026</v>
          </cell>
        </row>
        <row r="8372">
          <cell r="B8372" t="str">
            <v>003313030270000-331303027</v>
          </cell>
        </row>
        <row r="8372">
          <cell r="D8372" t="str">
            <v>331303027</v>
          </cell>
        </row>
        <row r="8373">
          <cell r="B8373" t="str">
            <v>003313030270000-331303027.10</v>
          </cell>
        </row>
        <row r="8373">
          <cell r="D8373" t="str">
            <v>331303027.10</v>
          </cell>
        </row>
        <row r="8374">
          <cell r="B8374" t="str">
            <v>003313030270000-331303027.20</v>
          </cell>
        </row>
        <row r="8374">
          <cell r="D8374" t="str">
            <v>331303027.20</v>
          </cell>
        </row>
        <row r="8375">
          <cell r="B8375" t="str">
            <v>003313030270100-331303027.30</v>
          </cell>
        </row>
        <row r="8375">
          <cell r="D8375" t="str">
            <v>331303027.30</v>
          </cell>
        </row>
        <row r="8376">
          <cell r="B8376" t="str">
            <v>003313030280000-331303028</v>
          </cell>
        </row>
        <row r="8376">
          <cell r="D8376" t="str">
            <v>331303028</v>
          </cell>
        </row>
        <row r="8377">
          <cell r="B8377" t="str">
            <v>003313030280100-331303028.01</v>
          </cell>
        </row>
        <row r="8377">
          <cell r="D8377" t="str">
            <v>331303028.01</v>
          </cell>
        </row>
        <row r="8378">
          <cell r="B8378" t="str">
            <v>003313030290000-331303029</v>
          </cell>
        </row>
        <row r="8378">
          <cell r="D8378" t="str">
            <v>331303029</v>
          </cell>
        </row>
        <row r="8379">
          <cell r="B8379" t="str">
            <v>003313030300000-331303030</v>
          </cell>
        </row>
        <row r="8379">
          <cell r="D8379" t="str">
            <v>331303030</v>
          </cell>
        </row>
        <row r="8380">
          <cell r="B8380" t="str">
            <v>503313030410000-331303031</v>
          </cell>
        </row>
        <row r="8380">
          <cell r="D8380" t="str">
            <v>331303031</v>
          </cell>
        </row>
        <row r="8381">
          <cell r="B8381" t="str">
            <v>503310080350000-331303032</v>
          </cell>
        </row>
        <row r="8381">
          <cell r="D8381" t="str">
            <v>331303032</v>
          </cell>
        </row>
        <row r="8382">
          <cell r="B8382" t="str">
            <v>003313030110001-331303033</v>
          </cell>
        </row>
        <row r="8382">
          <cell r="D8382" t="str">
            <v>331303033</v>
          </cell>
        </row>
        <row r="8383">
          <cell r="B8383" t="str">
            <v>503313030340000-331303034</v>
          </cell>
        </row>
        <row r="8383">
          <cell r="D8383" t="str">
            <v>331303034</v>
          </cell>
        </row>
        <row r="8384">
          <cell r="B8384" t="str">
            <v>003313030040000-331303035</v>
          </cell>
        </row>
        <row r="8384">
          <cell r="D8384" t="str">
            <v>331303035</v>
          </cell>
        </row>
        <row r="8385">
          <cell r="B8385" t="str">
            <v/>
          </cell>
        </row>
        <row r="8385">
          <cell r="D8385" t="str">
            <v>331304</v>
          </cell>
        </row>
        <row r="8386">
          <cell r="B8386" t="str">
            <v>003313040010000-331304001</v>
          </cell>
        </row>
        <row r="8386">
          <cell r="D8386" t="str">
            <v>331304001</v>
          </cell>
        </row>
        <row r="8387">
          <cell r="B8387" t="str">
            <v>003313040020000-331304002</v>
          </cell>
        </row>
        <row r="8387">
          <cell r="D8387" t="str">
            <v>331304002</v>
          </cell>
        </row>
        <row r="8388">
          <cell r="B8388" t="str">
            <v>003313040020000-331304002.10</v>
          </cell>
        </row>
        <row r="8388">
          <cell r="D8388" t="str">
            <v>331304002.10</v>
          </cell>
        </row>
        <row r="8389">
          <cell r="B8389" t="str">
            <v>003313040030000-331304003</v>
          </cell>
        </row>
        <row r="8389">
          <cell r="D8389" t="str">
            <v>331304003</v>
          </cell>
        </row>
        <row r="8390">
          <cell r="B8390" t="str">
            <v>003313040040000-331304004</v>
          </cell>
        </row>
        <row r="8390">
          <cell r="D8390" t="str">
            <v>331304004</v>
          </cell>
        </row>
        <row r="8391">
          <cell r="B8391" t="str">
            <v>003313040050000-331304005</v>
          </cell>
        </row>
        <row r="8391">
          <cell r="D8391" t="str">
            <v>331304005</v>
          </cell>
        </row>
        <row r="8392">
          <cell r="B8392" t="str">
            <v>003313040060000-331304006</v>
          </cell>
        </row>
        <row r="8392">
          <cell r="D8392" t="str">
            <v>331304006</v>
          </cell>
        </row>
        <row r="8393">
          <cell r="B8393" t="str">
            <v>003313040070000-331304007</v>
          </cell>
        </row>
        <row r="8393">
          <cell r="D8393" t="str">
            <v>331304007</v>
          </cell>
        </row>
        <row r="8394">
          <cell r="B8394" t="str">
            <v>003313040070200-331304007.10</v>
          </cell>
        </row>
        <row r="8394">
          <cell r="D8394" t="str">
            <v>331304007.10</v>
          </cell>
        </row>
        <row r="8395">
          <cell r="B8395" t="str">
            <v>003313040070100-331304007.20</v>
          </cell>
        </row>
        <row r="8395">
          <cell r="D8395" t="str">
            <v>331304007.20</v>
          </cell>
        </row>
        <row r="8396">
          <cell r="B8396" t="str">
            <v>003313040080000-331304008</v>
          </cell>
        </row>
        <row r="8396">
          <cell r="D8396" t="str">
            <v>331304008</v>
          </cell>
        </row>
        <row r="8397">
          <cell r="B8397" t="str">
            <v>003313040090000-331304009</v>
          </cell>
        </row>
        <row r="8397">
          <cell r="D8397" t="str">
            <v>331304009</v>
          </cell>
        </row>
        <row r="8398">
          <cell r="B8398" t="str">
            <v>003313040100000-331304010</v>
          </cell>
        </row>
        <row r="8398">
          <cell r="D8398" t="str">
            <v>331304010</v>
          </cell>
        </row>
        <row r="8399">
          <cell r="B8399" t="str">
            <v>003313040110000-331304011</v>
          </cell>
        </row>
        <row r="8399">
          <cell r="D8399" t="str">
            <v>331304011</v>
          </cell>
        </row>
        <row r="8400">
          <cell r="B8400" t="str">
            <v>003313040120000-331304012</v>
          </cell>
        </row>
        <row r="8400">
          <cell r="D8400" t="str">
            <v>331304012</v>
          </cell>
        </row>
        <row r="8401">
          <cell r="B8401" t="str">
            <v>003313040130000-331304013</v>
          </cell>
        </row>
        <row r="8401">
          <cell r="D8401" t="str">
            <v>331304013</v>
          </cell>
        </row>
        <row r="8402">
          <cell r="B8402" t="str">
            <v>003313040130100-331304013.10</v>
          </cell>
        </row>
        <row r="8402">
          <cell r="D8402" t="str">
            <v>331304013.10</v>
          </cell>
        </row>
        <row r="8403">
          <cell r="B8403" t="str">
            <v>003313040140000-331304014</v>
          </cell>
        </row>
        <row r="8403">
          <cell r="D8403" t="str">
            <v>331304014</v>
          </cell>
        </row>
        <row r="8404">
          <cell r="B8404" t="str">
            <v>003313040150000-331304015</v>
          </cell>
        </row>
        <row r="8404">
          <cell r="D8404" t="str">
            <v>331304015</v>
          </cell>
        </row>
        <row r="8405">
          <cell r="B8405" t="str">
            <v/>
          </cell>
        </row>
        <row r="8405">
          <cell r="D8405" t="str">
            <v>331305</v>
          </cell>
        </row>
        <row r="8406">
          <cell r="B8406" t="str">
            <v>003313050010000-331305001</v>
          </cell>
        </row>
        <row r="8406">
          <cell r="D8406" t="str">
            <v>331305001</v>
          </cell>
        </row>
        <row r="8407">
          <cell r="B8407" t="str">
            <v>003313050020000-331305002</v>
          </cell>
        </row>
        <row r="8407">
          <cell r="D8407" t="str">
            <v>331305002</v>
          </cell>
        </row>
        <row r="8408">
          <cell r="B8408" t="str">
            <v>003313050030000-331305003</v>
          </cell>
        </row>
        <row r="8408">
          <cell r="D8408" t="str">
            <v>331305003</v>
          </cell>
        </row>
        <row r="8409">
          <cell r="B8409" t="str">
            <v>003313050040000-331305004</v>
          </cell>
        </row>
        <row r="8409">
          <cell r="D8409" t="str">
            <v>331305004</v>
          </cell>
        </row>
        <row r="8410">
          <cell r="B8410" t="str">
            <v>003313050040100-331305004.10</v>
          </cell>
        </row>
        <row r="8410">
          <cell r="D8410" t="str">
            <v>331305004.10</v>
          </cell>
        </row>
        <row r="8411">
          <cell r="B8411" t="str">
            <v>003313050050000-331305005</v>
          </cell>
        </row>
        <row r="8411">
          <cell r="D8411" t="str">
            <v>331305005</v>
          </cell>
        </row>
        <row r="8412">
          <cell r="B8412" t="str">
            <v/>
          </cell>
        </row>
        <row r="8412">
          <cell r="D8412" t="str">
            <v>HTR-HTV</v>
          </cell>
        </row>
        <row r="8413">
          <cell r="B8413" t="str">
            <v>003313050050100-HTR73701</v>
          </cell>
        </row>
        <row r="8413">
          <cell r="D8413" t="str">
            <v>HTR73701</v>
          </cell>
        </row>
        <row r="8414">
          <cell r="B8414" t="str">
            <v>003313050050100-331305005.10</v>
          </cell>
        </row>
        <row r="8414">
          <cell r="D8414" t="str">
            <v>331305005.10</v>
          </cell>
        </row>
        <row r="8415">
          <cell r="B8415" t="str">
            <v>003313050050200-331305005.20</v>
          </cell>
        </row>
        <row r="8415">
          <cell r="D8415" t="str">
            <v>331305005.20</v>
          </cell>
        </row>
        <row r="8416">
          <cell r="B8416" t="str">
            <v>003313050050300-331305005.30</v>
          </cell>
        </row>
        <row r="8416">
          <cell r="D8416" t="str">
            <v>331305005.30</v>
          </cell>
        </row>
        <row r="8417">
          <cell r="B8417" t="str">
            <v>003313050060000-331305006</v>
          </cell>
        </row>
        <row r="8417">
          <cell r="D8417" t="str">
            <v>331305006</v>
          </cell>
        </row>
        <row r="8418">
          <cell r="B8418" t="str">
            <v>003313050070000-331305007</v>
          </cell>
        </row>
        <row r="8418">
          <cell r="D8418" t="str">
            <v>331305007</v>
          </cell>
        </row>
        <row r="8419">
          <cell r="B8419" t="str">
            <v>003313050080000-331305008</v>
          </cell>
        </row>
        <row r="8419">
          <cell r="D8419" t="str">
            <v>331305008</v>
          </cell>
        </row>
        <row r="8420">
          <cell r="B8420" t="str">
            <v>003313050090000-331305009</v>
          </cell>
        </row>
        <row r="8420">
          <cell r="D8420" t="str">
            <v>331305009</v>
          </cell>
        </row>
        <row r="8421">
          <cell r="B8421" t="str">
            <v>003313050100000-331305010</v>
          </cell>
        </row>
        <row r="8421">
          <cell r="D8421" t="str">
            <v>331305010</v>
          </cell>
        </row>
        <row r="8422">
          <cell r="B8422" t="str">
            <v>003313050110000-331305011</v>
          </cell>
        </row>
        <row r="8422">
          <cell r="D8422" t="str">
            <v>331305011</v>
          </cell>
        </row>
        <row r="8423">
          <cell r="B8423" t="str">
            <v>003313050120000-331305012</v>
          </cell>
        </row>
        <row r="8423">
          <cell r="D8423" t="str">
            <v>331305012</v>
          </cell>
        </row>
        <row r="8424">
          <cell r="B8424" t="str">
            <v>003313050130000-331305013</v>
          </cell>
        </row>
        <row r="8424">
          <cell r="D8424" t="str">
            <v>331305013</v>
          </cell>
        </row>
        <row r="8425">
          <cell r="B8425" t="str">
            <v>003313050140000-331305014</v>
          </cell>
        </row>
        <row r="8425">
          <cell r="D8425" t="str">
            <v>331305014</v>
          </cell>
        </row>
        <row r="8426">
          <cell r="B8426" t="str">
            <v>003313050150000-331305015</v>
          </cell>
        </row>
        <row r="8426">
          <cell r="D8426" t="str">
            <v>331305015</v>
          </cell>
        </row>
        <row r="8427">
          <cell r="B8427" t="str">
            <v>003313050160000-331305016</v>
          </cell>
        </row>
        <row r="8427">
          <cell r="D8427" t="str">
            <v>331305016</v>
          </cell>
        </row>
        <row r="8428">
          <cell r="B8428" t="str">
            <v>003313050170000-331305017</v>
          </cell>
        </row>
        <row r="8428">
          <cell r="D8428" t="str">
            <v>331305017</v>
          </cell>
        </row>
        <row r="8429">
          <cell r="B8429" t="str">
            <v>003313050090000-HTW73701</v>
          </cell>
        </row>
        <row r="8429">
          <cell r="D8429" t="str">
            <v>HTW73701</v>
          </cell>
        </row>
        <row r="8430">
          <cell r="B8430" t="str">
            <v/>
          </cell>
        </row>
        <row r="8430">
          <cell r="D8430" t="str">
            <v>331306</v>
          </cell>
        </row>
        <row r="8431">
          <cell r="B8431" t="str">
            <v/>
          </cell>
        </row>
        <row r="8431">
          <cell r="D8431" t="str">
            <v>331306001</v>
          </cell>
        </row>
        <row r="8432">
          <cell r="B8432" t="str">
            <v>003313060020000-331306002</v>
          </cell>
        </row>
        <row r="8432">
          <cell r="D8432" t="str">
            <v>331306002</v>
          </cell>
        </row>
        <row r="8433">
          <cell r="B8433" t="str">
            <v>003313060030000-331306003</v>
          </cell>
        </row>
        <row r="8433">
          <cell r="D8433" t="str">
            <v>331306003</v>
          </cell>
        </row>
        <row r="8434">
          <cell r="B8434" t="str">
            <v>003313060030100-331306003.10</v>
          </cell>
        </row>
        <row r="8434">
          <cell r="D8434" t="str">
            <v>331306003.10</v>
          </cell>
        </row>
        <row r="8435">
          <cell r="B8435" t="str">
            <v>003313060040000-331306004</v>
          </cell>
        </row>
        <row r="8435">
          <cell r="D8435" t="str">
            <v>331306004</v>
          </cell>
        </row>
        <row r="8436">
          <cell r="B8436" t="str">
            <v>003313060040000-331306004.01</v>
          </cell>
        </row>
        <row r="8436">
          <cell r="D8436" t="str">
            <v>331306004.01</v>
          </cell>
        </row>
        <row r="8437">
          <cell r="B8437" t="str">
            <v>003313060040000-331306004.02</v>
          </cell>
        </row>
        <row r="8437">
          <cell r="D8437" t="str">
            <v>331306004.02</v>
          </cell>
        </row>
        <row r="8438">
          <cell r="B8438" t="str">
            <v>003313060040000-331306004.03</v>
          </cell>
        </row>
        <row r="8438">
          <cell r="D8438" t="str">
            <v>331306004.03</v>
          </cell>
        </row>
        <row r="8439">
          <cell r="B8439" t="str">
            <v>003313060040000-331306004.04</v>
          </cell>
        </row>
        <row r="8439">
          <cell r="D8439" t="str">
            <v>331306004.04</v>
          </cell>
        </row>
        <row r="8440">
          <cell r="B8440" t="str">
            <v>003313060040100-331306004.10</v>
          </cell>
        </row>
        <row r="8440">
          <cell r="D8440" t="str">
            <v>331306004.10</v>
          </cell>
        </row>
        <row r="8441">
          <cell r="B8441" t="str">
            <v>003313060050000-331306005</v>
          </cell>
        </row>
        <row r="8441">
          <cell r="D8441" t="str">
            <v>331306005</v>
          </cell>
        </row>
        <row r="8442">
          <cell r="B8442" t="str">
            <v>003313060050001-331306005.01</v>
          </cell>
        </row>
        <row r="8442">
          <cell r="D8442" t="str">
            <v>331306005.01</v>
          </cell>
        </row>
        <row r="8443">
          <cell r="B8443" t="str">
            <v>003313060060000-331306006</v>
          </cell>
        </row>
        <row r="8443">
          <cell r="D8443" t="str">
            <v>331306006</v>
          </cell>
        </row>
        <row r="8444">
          <cell r="B8444" t="str">
            <v>003313060060001-331306006.01</v>
          </cell>
        </row>
        <row r="8444">
          <cell r="D8444" t="str">
            <v>331306006.01</v>
          </cell>
        </row>
        <row r="8445">
          <cell r="B8445" t="str">
            <v>003313060070000-331306007</v>
          </cell>
        </row>
        <row r="8445">
          <cell r="D8445" t="str">
            <v>331306007</v>
          </cell>
        </row>
        <row r="8446">
          <cell r="B8446" t="str">
            <v>003313060070001-331306007.01</v>
          </cell>
        </row>
        <row r="8446">
          <cell r="D8446" t="str">
            <v>331306007.01</v>
          </cell>
        </row>
        <row r="8447">
          <cell r="B8447" t="str">
            <v>003313060080000-331306008</v>
          </cell>
        </row>
        <row r="8447">
          <cell r="D8447" t="str">
            <v>331306008</v>
          </cell>
        </row>
        <row r="8448">
          <cell r="B8448" t="str">
            <v>003313060080001-331306008.01</v>
          </cell>
        </row>
        <row r="8448">
          <cell r="D8448" t="str">
            <v>331306008.01</v>
          </cell>
        </row>
        <row r="8449">
          <cell r="B8449" t="str">
            <v>003313060090000-331306009</v>
          </cell>
        </row>
        <row r="8449">
          <cell r="D8449" t="str">
            <v>331306009</v>
          </cell>
        </row>
        <row r="8450">
          <cell r="B8450" t="str">
            <v>003313060090001-331306009.01</v>
          </cell>
        </row>
        <row r="8450">
          <cell r="D8450" t="str">
            <v>331306009.01</v>
          </cell>
        </row>
        <row r="8451">
          <cell r="B8451" t="str">
            <v>503313030400000-331306010</v>
          </cell>
        </row>
        <row r="8451">
          <cell r="D8451" t="str">
            <v>331306010</v>
          </cell>
        </row>
        <row r="8452">
          <cell r="B8452" t="str">
            <v>003313060080000-331306011</v>
          </cell>
        </row>
        <row r="8452">
          <cell r="D8452" t="str">
            <v>331306011</v>
          </cell>
        </row>
        <row r="8453">
          <cell r="B8453" t="str">
            <v>503313030390000-331306012</v>
          </cell>
        </row>
        <row r="8453">
          <cell r="D8453" t="str">
            <v>331306012</v>
          </cell>
        </row>
        <row r="8454">
          <cell r="B8454" t="str">
            <v>003313030230300-HTZ89301</v>
          </cell>
        </row>
        <row r="8454">
          <cell r="D8454" t="str">
            <v>HTZ89301</v>
          </cell>
        </row>
        <row r="8455">
          <cell r="B8455" t="str">
            <v/>
          </cell>
        </row>
        <row r="8455">
          <cell r="D8455" t="str">
            <v>3314</v>
          </cell>
        </row>
        <row r="8456">
          <cell r="B8456" t="str">
            <v/>
          </cell>
        </row>
        <row r="8456">
          <cell r="D8456" t="str">
            <v>3314.01</v>
          </cell>
        </row>
        <row r="8457">
          <cell r="B8457" t="str">
            <v/>
          </cell>
        </row>
        <row r="8457">
          <cell r="D8457" t="str">
            <v>3314.02</v>
          </cell>
        </row>
        <row r="8458">
          <cell r="B8458" t="str">
            <v/>
          </cell>
        </row>
        <row r="8458">
          <cell r="D8458" t="str">
            <v>3314.03</v>
          </cell>
        </row>
        <row r="8459">
          <cell r="B8459" t="str">
            <v/>
          </cell>
        </row>
        <row r="8459">
          <cell r="D8459" t="str">
            <v>331400001</v>
          </cell>
        </row>
        <row r="8460">
          <cell r="B8460" t="str">
            <v/>
          </cell>
        </row>
        <row r="8460">
          <cell r="D8460" t="str">
            <v>331400002</v>
          </cell>
        </row>
        <row r="8461">
          <cell r="B8461" t="str">
            <v/>
          </cell>
        </row>
        <row r="8461">
          <cell r="D8461" t="str">
            <v>331400003</v>
          </cell>
        </row>
        <row r="8462">
          <cell r="B8462" t="str">
            <v/>
          </cell>
        </row>
        <row r="8462">
          <cell r="D8462" t="str">
            <v>331400004</v>
          </cell>
        </row>
        <row r="8463">
          <cell r="B8463" t="str">
            <v/>
          </cell>
        </row>
        <row r="8463">
          <cell r="D8463" t="str">
            <v>331400005</v>
          </cell>
        </row>
        <row r="8464">
          <cell r="B8464" t="str">
            <v>003314000060000-331400006</v>
          </cell>
        </row>
        <row r="8464">
          <cell r="D8464" t="str">
            <v>331400006</v>
          </cell>
        </row>
        <row r="8465">
          <cell r="B8465" t="str">
            <v/>
          </cell>
        </row>
        <row r="8465">
          <cell r="D8465" t="str">
            <v>331400007</v>
          </cell>
        </row>
        <row r="8466">
          <cell r="B8466" t="str">
            <v/>
          </cell>
        </row>
        <row r="8466">
          <cell r="D8466" t="str">
            <v>331400007.10</v>
          </cell>
        </row>
        <row r="8467">
          <cell r="B8467" t="str">
            <v/>
          </cell>
        </row>
        <row r="8467">
          <cell r="D8467" t="str">
            <v>331400007.20</v>
          </cell>
        </row>
        <row r="8468">
          <cell r="B8468" t="str">
            <v/>
          </cell>
        </row>
        <row r="8468">
          <cell r="D8468" t="str">
            <v>331400007.30</v>
          </cell>
        </row>
        <row r="8469">
          <cell r="B8469" t="str">
            <v/>
          </cell>
        </row>
        <row r="8469">
          <cell r="D8469" t="str">
            <v>331400007.40</v>
          </cell>
        </row>
        <row r="8470">
          <cell r="B8470" t="str">
            <v/>
          </cell>
        </row>
        <row r="8470">
          <cell r="D8470" t="str">
            <v>331400007.50</v>
          </cell>
        </row>
        <row r="8471">
          <cell r="B8471" t="str">
            <v/>
          </cell>
        </row>
        <row r="8471">
          <cell r="D8471" t="str">
            <v>331400007.60</v>
          </cell>
        </row>
        <row r="8472">
          <cell r="B8472" t="str">
            <v/>
          </cell>
        </row>
        <row r="8472">
          <cell r="D8472" t="str">
            <v>331400008</v>
          </cell>
        </row>
        <row r="8473">
          <cell r="B8473" t="str">
            <v/>
          </cell>
        </row>
        <row r="8473">
          <cell r="D8473" t="str">
            <v>331400009</v>
          </cell>
        </row>
        <row r="8474">
          <cell r="B8474" t="str">
            <v/>
          </cell>
        </row>
        <row r="8474">
          <cell r="D8474" t="str">
            <v>331400010</v>
          </cell>
        </row>
        <row r="8475">
          <cell r="B8475" t="str">
            <v/>
          </cell>
        </row>
        <row r="8475">
          <cell r="D8475" t="str">
            <v>331400011</v>
          </cell>
        </row>
        <row r="8476">
          <cell r="B8476" t="str">
            <v/>
          </cell>
        </row>
        <row r="8476">
          <cell r="D8476" t="str">
            <v>331400012</v>
          </cell>
        </row>
        <row r="8477">
          <cell r="B8477" t="str">
            <v/>
          </cell>
        </row>
        <row r="8477">
          <cell r="D8477" t="str">
            <v>331400012.01</v>
          </cell>
        </row>
        <row r="8478">
          <cell r="B8478" t="str">
            <v/>
          </cell>
        </row>
        <row r="8478">
          <cell r="D8478" t="str">
            <v>331400012.10</v>
          </cell>
        </row>
        <row r="8479">
          <cell r="B8479" t="str">
            <v/>
          </cell>
        </row>
        <row r="8479">
          <cell r="D8479" t="str">
            <v>331400012.20</v>
          </cell>
        </row>
        <row r="8480">
          <cell r="B8480" t="str">
            <v/>
          </cell>
        </row>
        <row r="8480">
          <cell r="D8480" t="str">
            <v>331400012.30</v>
          </cell>
        </row>
        <row r="8481">
          <cell r="B8481" t="str">
            <v>003314000130000-331400013</v>
          </cell>
        </row>
        <row r="8481">
          <cell r="D8481" t="str">
            <v>331400013</v>
          </cell>
        </row>
        <row r="8482">
          <cell r="B8482" t="str">
            <v>003314000140000-331400014</v>
          </cell>
        </row>
        <row r="8482">
          <cell r="D8482" t="str">
            <v>331400014</v>
          </cell>
        </row>
        <row r="8483">
          <cell r="B8483" t="str">
            <v/>
          </cell>
        </row>
        <row r="8483">
          <cell r="D8483" t="str">
            <v>331400015</v>
          </cell>
        </row>
        <row r="8484">
          <cell r="B8484" t="str">
            <v/>
          </cell>
        </row>
        <row r="8484">
          <cell r="D8484" t="str">
            <v>331400016</v>
          </cell>
        </row>
        <row r="8485">
          <cell r="B8485" t="str">
            <v/>
          </cell>
        </row>
        <row r="8485">
          <cell r="D8485" t="str">
            <v>331400017</v>
          </cell>
        </row>
        <row r="8486">
          <cell r="B8486" t="str">
            <v>003314000180000-331400018</v>
          </cell>
        </row>
        <row r="8486">
          <cell r="D8486" t="str">
            <v>331400018</v>
          </cell>
        </row>
        <row r="8487">
          <cell r="B8487" t="str">
            <v/>
          </cell>
        </row>
        <row r="8487">
          <cell r="D8487" t="str">
            <v>331400019</v>
          </cell>
        </row>
        <row r="8488">
          <cell r="B8488" t="str">
            <v/>
          </cell>
        </row>
        <row r="8488">
          <cell r="D8488" t="str">
            <v>331400020</v>
          </cell>
        </row>
        <row r="8489">
          <cell r="B8489" t="str">
            <v>003314000180000-331400021</v>
          </cell>
        </row>
        <row r="8489">
          <cell r="D8489" t="str">
            <v>331400021</v>
          </cell>
        </row>
        <row r="8490">
          <cell r="B8490" t="str">
            <v>003314000180000-331400021.01</v>
          </cell>
        </row>
        <row r="8490">
          <cell r="D8490" t="str">
            <v>331400021.01</v>
          </cell>
        </row>
        <row r="8491">
          <cell r="B8491" t="str">
            <v/>
          </cell>
        </row>
        <row r="8491">
          <cell r="D8491" t="str">
            <v>3315</v>
          </cell>
        </row>
        <row r="8492">
          <cell r="B8492" t="str">
            <v/>
          </cell>
        </row>
        <row r="8492">
          <cell r="D8492" t="str">
            <v>HV-HX</v>
          </cell>
        </row>
        <row r="8493">
          <cell r="B8493" t="str">
            <v>503300000010000-3315.01</v>
          </cell>
        </row>
        <row r="8493">
          <cell r="D8493" t="str">
            <v>3315.01</v>
          </cell>
        </row>
        <row r="8494">
          <cell r="B8494" t="str">
            <v>503300000010000-3315.02</v>
          </cell>
        </row>
        <row r="8494">
          <cell r="D8494" t="str">
            <v>3315.02</v>
          </cell>
        </row>
        <row r="8495">
          <cell r="B8495" t="str">
            <v>503300000010000-3315.03</v>
          </cell>
        </row>
        <row r="8495">
          <cell r="D8495" t="str">
            <v>3315.03</v>
          </cell>
        </row>
        <row r="8496">
          <cell r="B8496" t="str">
            <v>503300000010000-3315.04</v>
          </cell>
        </row>
        <row r="8496">
          <cell r="D8496" t="str">
            <v>3315.04</v>
          </cell>
        </row>
        <row r="8497">
          <cell r="B8497" t="str">
            <v>503300000010000-3315.05</v>
          </cell>
        </row>
        <row r="8497">
          <cell r="D8497" t="str">
            <v>3315.05</v>
          </cell>
        </row>
        <row r="8498">
          <cell r="B8498" t="str">
            <v/>
          </cell>
        </row>
        <row r="8498">
          <cell r="D8498" t="str">
            <v>331501</v>
          </cell>
        </row>
        <row r="8499">
          <cell r="B8499" t="str">
            <v>503300000010000-331501.01</v>
          </cell>
        </row>
        <row r="8499">
          <cell r="D8499" t="str">
            <v>331501.01</v>
          </cell>
        </row>
        <row r="8500">
          <cell r="B8500" t="str">
            <v>003315010010000-331501001</v>
          </cell>
        </row>
        <row r="8500">
          <cell r="D8500" t="str">
            <v>331501001</v>
          </cell>
        </row>
        <row r="8501">
          <cell r="B8501" t="str">
            <v>003315010020000-331501002</v>
          </cell>
        </row>
        <row r="8501">
          <cell r="D8501" t="str">
            <v>331501002</v>
          </cell>
        </row>
        <row r="8502">
          <cell r="B8502" t="str">
            <v>003315010030000-331501003</v>
          </cell>
        </row>
        <row r="8502">
          <cell r="D8502" t="str">
            <v>331501003</v>
          </cell>
        </row>
        <row r="8503">
          <cell r="B8503" t="str">
            <v>003315010040000-331501004</v>
          </cell>
        </row>
        <row r="8503">
          <cell r="D8503" t="str">
            <v>331501004</v>
          </cell>
        </row>
        <row r="8504">
          <cell r="B8504" t="str">
            <v>003315010050000-331501005</v>
          </cell>
        </row>
        <row r="8504">
          <cell r="D8504" t="str">
            <v>331501005</v>
          </cell>
        </row>
        <row r="8505">
          <cell r="B8505" t="str">
            <v>003315010060000-331501006</v>
          </cell>
        </row>
        <row r="8505">
          <cell r="D8505" t="str">
            <v>331501006</v>
          </cell>
        </row>
        <row r="8506">
          <cell r="B8506" t="str">
            <v>003315010070000-331501007</v>
          </cell>
        </row>
        <row r="8506">
          <cell r="D8506" t="str">
            <v>331501007</v>
          </cell>
        </row>
        <row r="8507">
          <cell r="B8507" t="str">
            <v>003315010080000-331501008</v>
          </cell>
        </row>
        <row r="8507">
          <cell r="D8507" t="str">
            <v>331501008</v>
          </cell>
        </row>
        <row r="8508">
          <cell r="B8508" t="str">
            <v>003315010090000-331501009</v>
          </cell>
        </row>
        <row r="8508">
          <cell r="D8508" t="str">
            <v>331501009</v>
          </cell>
        </row>
        <row r="8509">
          <cell r="B8509" t="str">
            <v>003315010100000-331501010</v>
          </cell>
        </row>
        <row r="8509">
          <cell r="D8509" t="str">
            <v>331501010</v>
          </cell>
        </row>
        <row r="8510">
          <cell r="B8510" t="str">
            <v>003315010110000-331501011</v>
          </cell>
        </row>
        <row r="8510">
          <cell r="D8510" t="str">
            <v>331501011</v>
          </cell>
        </row>
        <row r="8511">
          <cell r="B8511" t="str">
            <v>003315010120000-331501012</v>
          </cell>
        </row>
        <row r="8511">
          <cell r="D8511" t="str">
            <v>331501012</v>
          </cell>
        </row>
        <row r="8512">
          <cell r="B8512" t="str">
            <v>003315010130000-331501013</v>
          </cell>
        </row>
        <row r="8512">
          <cell r="D8512" t="str">
            <v>331501013</v>
          </cell>
        </row>
        <row r="8513">
          <cell r="B8513" t="str">
            <v>003315010140000-331501014</v>
          </cell>
        </row>
        <row r="8513">
          <cell r="D8513" t="str">
            <v>331501014</v>
          </cell>
        </row>
        <row r="8514">
          <cell r="B8514" t="str">
            <v>003315010150000-331501015</v>
          </cell>
        </row>
        <row r="8514">
          <cell r="D8514" t="str">
            <v>331501015</v>
          </cell>
        </row>
        <row r="8515">
          <cell r="B8515" t="str">
            <v>003315010160000-331501016</v>
          </cell>
        </row>
        <row r="8515">
          <cell r="D8515" t="str">
            <v>331501016</v>
          </cell>
        </row>
        <row r="8516">
          <cell r="B8516" t="str">
            <v>003315010170000-331501017</v>
          </cell>
        </row>
        <row r="8516">
          <cell r="D8516" t="str">
            <v>331501017</v>
          </cell>
        </row>
        <row r="8517">
          <cell r="B8517" t="str">
            <v>003315010180000-331501018</v>
          </cell>
        </row>
        <row r="8517">
          <cell r="D8517" t="str">
            <v>331501018</v>
          </cell>
        </row>
        <row r="8518">
          <cell r="B8518" t="str">
            <v>003315010190000-331501019</v>
          </cell>
        </row>
        <row r="8518">
          <cell r="D8518" t="str">
            <v>331501019</v>
          </cell>
        </row>
        <row r="8519">
          <cell r="B8519" t="str">
            <v>003315010200000-331501020</v>
          </cell>
        </row>
        <row r="8519">
          <cell r="D8519" t="str">
            <v>331501020</v>
          </cell>
        </row>
        <row r="8520">
          <cell r="B8520" t="str">
            <v>003315010200000-331501020.01</v>
          </cell>
        </row>
        <row r="8520">
          <cell r="D8520" t="str">
            <v>331501020.01</v>
          </cell>
        </row>
        <row r="8521">
          <cell r="B8521" t="str">
            <v>003315010210000-331501021</v>
          </cell>
        </row>
        <row r="8521">
          <cell r="D8521" t="str">
            <v>331501021</v>
          </cell>
        </row>
        <row r="8522">
          <cell r="B8522" t="str">
            <v>003315010220000-331501022</v>
          </cell>
        </row>
        <row r="8522">
          <cell r="D8522" t="str">
            <v>331501022</v>
          </cell>
        </row>
        <row r="8523">
          <cell r="B8523" t="str">
            <v>003315010230000-331501023</v>
          </cell>
        </row>
        <row r="8523">
          <cell r="D8523" t="str">
            <v>331501023</v>
          </cell>
        </row>
        <row r="8524">
          <cell r="B8524" t="str">
            <v>003315010240000-331501024</v>
          </cell>
        </row>
        <row r="8524">
          <cell r="D8524" t="str">
            <v>331501024</v>
          </cell>
        </row>
        <row r="8525">
          <cell r="B8525" t="str">
            <v>003315010250000-331501025</v>
          </cell>
        </row>
        <row r="8525">
          <cell r="D8525" t="str">
            <v>331501025</v>
          </cell>
        </row>
        <row r="8526">
          <cell r="B8526" t="str">
            <v>003315010250100-331501025.10</v>
          </cell>
        </row>
        <row r="8526">
          <cell r="D8526" t="str">
            <v>331501025.10</v>
          </cell>
        </row>
        <row r="8527">
          <cell r="B8527" t="str">
            <v>003315010250200-331501025.20</v>
          </cell>
        </row>
        <row r="8527">
          <cell r="D8527" t="str">
            <v>331501025.20</v>
          </cell>
        </row>
        <row r="8528">
          <cell r="B8528" t="str">
            <v>003315010260000-331501026</v>
          </cell>
        </row>
        <row r="8528">
          <cell r="D8528" t="str">
            <v>331501026</v>
          </cell>
        </row>
        <row r="8529">
          <cell r="B8529" t="str">
            <v>003315010260001-331501026.01</v>
          </cell>
        </row>
        <row r="8529">
          <cell r="D8529" t="str">
            <v>331501026.01</v>
          </cell>
        </row>
        <row r="8530">
          <cell r="B8530" t="str">
            <v>003315010260001-331501026.02</v>
          </cell>
        </row>
        <row r="8530">
          <cell r="D8530" t="str">
            <v>331501026.02</v>
          </cell>
        </row>
        <row r="8531">
          <cell r="B8531" t="str">
            <v>003315010270000-331501027</v>
          </cell>
        </row>
        <row r="8531">
          <cell r="D8531" t="str">
            <v>331501027</v>
          </cell>
        </row>
        <row r="8532">
          <cell r="B8532" t="str">
            <v>003315010270100-331501027.10</v>
          </cell>
        </row>
        <row r="8532">
          <cell r="D8532" t="str">
            <v>331501027.10</v>
          </cell>
        </row>
        <row r="8533">
          <cell r="B8533" t="str">
            <v>003315010270200-331501027.20</v>
          </cell>
        </row>
        <row r="8533">
          <cell r="D8533" t="str">
            <v>331501027.20</v>
          </cell>
        </row>
        <row r="8534">
          <cell r="B8534" t="str">
            <v>003315010280000-331501028</v>
          </cell>
        </row>
        <row r="8534">
          <cell r="D8534" t="str">
            <v>331501028</v>
          </cell>
        </row>
        <row r="8535">
          <cell r="B8535" t="str">
            <v>003315010290000-331501029</v>
          </cell>
        </row>
        <row r="8535">
          <cell r="D8535" t="str">
            <v>331501029</v>
          </cell>
        </row>
        <row r="8536">
          <cell r="B8536" t="str">
            <v>003315010290001-331501029.01</v>
          </cell>
        </row>
        <row r="8536">
          <cell r="D8536" t="str">
            <v>331501029.01</v>
          </cell>
        </row>
        <row r="8537">
          <cell r="B8537" t="str">
            <v>003315010300000-331501030</v>
          </cell>
        </row>
        <row r="8537">
          <cell r="D8537" t="str">
            <v>331501030</v>
          </cell>
        </row>
        <row r="8538">
          <cell r="B8538" t="str">
            <v>003315010310000-331501031</v>
          </cell>
        </row>
        <row r="8538">
          <cell r="D8538" t="str">
            <v>331501031</v>
          </cell>
        </row>
        <row r="8539">
          <cell r="B8539" t="str">
            <v>003315010320000-331501032</v>
          </cell>
        </row>
        <row r="8539">
          <cell r="D8539" t="str">
            <v>331501032</v>
          </cell>
        </row>
        <row r="8540">
          <cell r="B8540" t="str">
            <v>003315010320001-331501032.01</v>
          </cell>
        </row>
        <row r="8540">
          <cell r="D8540" t="str">
            <v>331501032.01</v>
          </cell>
        </row>
        <row r="8541">
          <cell r="B8541" t="str">
            <v>003315010330000-331501033</v>
          </cell>
        </row>
        <row r="8541">
          <cell r="D8541" t="str">
            <v>331501033</v>
          </cell>
        </row>
        <row r="8542">
          <cell r="B8542" t="str">
            <v>003315010330000-331501033.01</v>
          </cell>
        </row>
        <row r="8542">
          <cell r="D8542" t="str">
            <v>331501033.01</v>
          </cell>
        </row>
        <row r="8543">
          <cell r="B8543" t="str">
            <v>003315010340000-331501034</v>
          </cell>
        </row>
        <row r="8543">
          <cell r="D8543" t="str">
            <v>331501034</v>
          </cell>
        </row>
        <row r="8544">
          <cell r="B8544" t="str">
            <v>003315010350000-331501035</v>
          </cell>
        </row>
        <row r="8544">
          <cell r="D8544" t="str">
            <v>331501035</v>
          </cell>
        </row>
        <row r="8545">
          <cell r="B8545" t="str">
            <v>003315010360000-331501036</v>
          </cell>
        </row>
        <row r="8545">
          <cell r="D8545" t="str">
            <v>331501036</v>
          </cell>
        </row>
        <row r="8546">
          <cell r="B8546" t="str">
            <v>003315010360001-331501036.01</v>
          </cell>
        </row>
        <row r="8546">
          <cell r="D8546" t="str">
            <v>331501036.01</v>
          </cell>
        </row>
        <row r="8547">
          <cell r="B8547" t="str">
            <v>003315010360100-331501036.10</v>
          </cell>
        </row>
        <row r="8547">
          <cell r="D8547" t="str">
            <v>331501036.10</v>
          </cell>
        </row>
        <row r="8548">
          <cell r="B8548" t="str">
            <v>003315010370000-331501037</v>
          </cell>
        </row>
        <row r="8548">
          <cell r="D8548" t="str">
            <v>331501037</v>
          </cell>
        </row>
        <row r="8549">
          <cell r="B8549" t="str">
            <v>003315010380000-331501038</v>
          </cell>
        </row>
        <row r="8549">
          <cell r="D8549" t="str">
            <v>331501038</v>
          </cell>
        </row>
        <row r="8550">
          <cell r="B8550" t="str">
            <v>003315010380000-331501038.01</v>
          </cell>
        </row>
        <row r="8550">
          <cell r="D8550" t="str">
            <v>331501038.01</v>
          </cell>
        </row>
        <row r="8551">
          <cell r="B8551" t="str">
            <v>003315010390000-331501039</v>
          </cell>
        </row>
        <row r="8551">
          <cell r="D8551" t="str">
            <v>331501039</v>
          </cell>
        </row>
        <row r="8552">
          <cell r="B8552" t="str">
            <v>003315010400000-331501040</v>
          </cell>
        </row>
        <row r="8552">
          <cell r="D8552" t="str">
            <v>331501040</v>
          </cell>
        </row>
        <row r="8553">
          <cell r="B8553" t="str">
            <v>003315010410000-331501041</v>
          </cell>
        </row>
        <row r="8553">
          <cell r="D8553" t="str">
            <v>331501041</v>
          </cell>
        </row>
        <row r="8554">
          <cell r="B8554" t="str">
            <v>003315010420000-331501042</v>
          </cell>
        </row>
        <row r="8554">
          <cell r="D8554" t="str">
            <v>331501042</v>
          </cell>
        </row>
        <row r="8555">
          <cell r="B8555" t="str">
            <v>003315010420001-331501042.01</v>
          </cell>
        </row>
        <row r="8555">
          <cell r="D8555" t="str">
            <v>331501042.01</v>
          </cell>
        </row>
        <row r="8556">
          <cell r="B8556" t="str">
            <v>003315010420100-331501042.10</v>
          </cell>
        </row>
        <row r="8556">
          <cell r="D8556" t="str">
            <v>331501042.10</v>
          </cell>
        </row>
        <row r="8557">
          <cell r="B8557" t="str">
            <v>003315010430000-331501043</v>
          </cell>
        </row>
        <row r="8557">
          <cell r="D8557" t="str">
            <v>331501043</v>
          </cell>
        </row>
        <row r="8558">
          <cell r="B8558" t="str">
            <v>003315010440000-331501044</v>
          </cell>
        </row>
        <row r="8558">
          <cell r="D8558" t="str">
            <v>331501044</v>
          </cell>
        </row>
        <row r="8559">
          <cell r="B8559" t="str">
            <v>003315010440100-331501044.10</v>
          </cell>
        </row>
        <row r="8559">
          <cell r="D8559" t="str">
            <v>331501044.10</v>
          </cell>
        </row>
        <row r="8560">
          <cell r="B8560" t="str">
            <v>003315010440200-331501044.20</v>
          </cell>
        </row>
        <row r="8560">
          <cell r="D8560" t="str">
            <v>331501044.20</v>
          </cell>
        </row>
        <row r="8561">
          <cell r="B8561" t="str">
            <v>003315010450000-331501045</v>
          </cell>
        </row>
        <row r="8561">
          <cell r="D8561" t="str">
            <v>331501045</v>
          </cell>
        </row>
        <row r="8562">
          <cell r="B8562" t="str">
            <v>003315010460000-331501046</v>
          </cell>
        </row>
        <row r="8562">
          <cell r="D8562" t="str">
            <v>331501046</v>
          </cell>
        </row>
        <row r="8563">
          <cell r="B8563" t="str">
            <v>003315010470000-331501047</v>
          </cell>
        </row>
        <row r="8563">
          <cell r="D8563" t="str">
            <v>331501047</v>
          </cell>
        </row>
        <row r="8564">
          <cell r="B8564" t="str">
            <v>003315010470001-331501047.01</v>
          </cell>
        </row>
        <row r="8564">
          <cell r="D8564" t="str">
            <v>331501047.01</v>
          </cell>
        </row>
        <row r="8565">
          <cell r="B8565" t="str">
            <v>003315010470002-331501047.02</v>
          </cell>
        </row>
        <row r="8565">
          <cell r="D8565" t="str">
            <v>331501047.02</v>
          </cell>
        </row>
        <row r="8566">
          <cell r="B8566" t="str">
            <v>003315010470100-331501047.10</v>
          </cell>
        </row>
        <row r="8566">
          <cell r="D8566" t="str">
            <v>331501047.10</v>
          </cell>
        </row>
        <row r="8567">
          <cell r="B8567" t="str">
            <v>003315010470200-331501047.20</v>
          </cell>
        </row>
        <row r="8567">
          <cell r="D8567" t="str">
            <v>331501047.20</v>
          </cell>
        </row>
        <row r="8568">
          <cell r="B8568" t="str">
            <v>003315010470300-331501047.30</v>
          </cell>
        </row>
        <row r="8568">
          <cell r="D8568" t="str">
            <v>331501047.30</v>
          </cell>
        </row>
        <row r="8569">
          <cell r="B8569" t="str">
            <v>003315010470400-331501047.40</v>
          </cell>
        </row>
        <row r="8569">
          <cell r="D8569" t="str">
            <v>331501047.40</v>
          </cell>
        </row>
        <row r="8570">
          <cell r="B8570" t="str">
            <v>003315010480000-331501048</v>
          </cell>
        </row>
        <row r="8570">
          <cell r="D8570" t="str">
            <v>331501048</v>
          </cell>
        </row>
        <row r="8571">
          <cell r="B8571" t="str">
            <v>003315010480001-331501048.01</v>
          </cell>
        </row>
        <row r="8571">
          <cell r="D8571" t="str">
            <v>331501048.01</v>
          </cell>
        </row>
        <row r="8572">
          <cell r="B8572" t="str">
            <v>003315010480002-331501048.02</v>
          </cell>
        </row>
        <row r="8572">
          <cell r="D8572" t="str">
            <v>331501048.02</v>
          </cell>
        </row>
        <row r="8573">
          <cell r="B8573" t="str">
            <v>003315010490000-331501049</v>
          </cell>
        </row>
        <row r="8573">
          <cell r="D8573" t="str">
            <v>331501049</v>
          </cell>
        </row>
        <row r="8574">
          <cell r="B8574" t="str">
            <v>003315010490001-331501049.01</v>
          </cell>
        </row>
        <row r="8574">
          <cell r="D8574" t="str">
            <v>331501049.01</v>
          </cell>
        </row>
        <row r="8575">
          <cell r="B8575" t="str">
            <v>003315010490002-331501049.02</v>
          </cell>
        </row>
        <row r="8575">
          <cell r="D8575" t="str">
            <v>331501049.02</v>
          </cell>
        </row>
        <row r="8576">
          <cell r="B8576" t="str">
            <v>003315010500000-331501050</v>
          </cell>
        </row>
        <row r="8576">
          <cell r="D8576" t="str">
            <v>331501050</v>
          </cell>
        </row>
        <row r="8577">
          <cell r="B8577" t="str">
            <v>003315010500001-331501050.01</v>
          </cell>
        </row>
        <row r="8577">
          <cell r="D8577" t="str">
            <v>331501050.01</v>
          </cell>
        </row>
        <row r="8578">
          <cell r="B8578" t="str">
            <v>003315010500002-331501050.02</v>
          </cell>
        </row>
        <row r="8578">
          <cell r="D8578" t="str">
            <v>331501050.02</v>
          </cell>
        </row>
        <row r="8579">
          <cell r="B8579" t="str">
            <v>003315010510000-331501051</v>
          </cell>
        </row>
        <row r="8579">
          <cell r="D8579" t="str">
            <v>331501051</v>
          </cell>
        </row>
        <row r="8580">
          <cell r="B8580" t="str">
            <v>003315010510001-331501051.01</v>
          </cell>
        </row>
        <row r="8580">
          <cell r="D8580" t="str">
            <v>331501051.01</v>
          </cell>
        </row>
        <row r="8581">
          <cell r="B8581" t="str">
            <v>003315010510002-331501051.02</v>
          </cell>
        </row>
        <row r="8581">
          <cell r="D8581" t="str">
            <v>331501051.02</v>
          </cell>
        </row>
        <row r="8582">
          <cell r="B8582" t="str">
            <v>003315010520000-331501052</v>
          </cell>
        </row>
        <row r="8582">
          <cell r="D8582" t="str">
            <v>331501052</v>
          </cell>
        </row>
        <row r="8583">
          <cell r="B8583" t="str">
            <v>003315010530000-331501053</v>
          </cell>
        </row>
        <row r="8583">
          <cell r="D8583" t="str">
            <v>331501053</v>
          </cell>
        </row>
        <row r="8584">
          <cell r="B8584" t="str">
            <v>003315010540000-331501054</v>
          </cell>
        </row>
        <row r="8584">
          <cell r="D8584" t="str">
            <v>331501054</v>
          </cell>
        </row>
        <row r="8585">
          <cell r="B8585" t="str">
            <v>003315010540000-331501054.01</v>
          </cell>
        </row>
        <row r="8585">
          <cell r="D8585" t="str">
            <v>331501054.01</v>
          </cell>
        </row>
        <row r="8586">
          <cell r="B8586" t="str">
            <v>003315010550000-331501055</v>
          </cell>
        </row>
        <row r="8586">
          <cell r="D8586" t="str">
            <v>331501055</v>
          </cell>
        </row>
        <row r="8587">
          <cell r="B8587" t="str">
            <v>003315010550001-331501055.01</v>
          </cell>
        </row>
        <row r="8587">
          <cell r="D8587" t="str">
            <v>331501055.01</v>
          </cell>
        </row>
        <row r="8588">
          <cell r="B8588" t="str">
            <v>003315010550002-331501055.02</v>
          </cell>
        </row>
        <row r="8588">
          <cell r="D8588" t="str">
            <v>331501055.02</v>
          </cell>
        </row>
        <row r="8589">
          <cell r="B8589" t="str">
            <v>003315010560000-331501056</v>
          </cell>
        </row>
        <row r="8589">
          <cell r="D8589" t="str">
            <v>331501056</v>
          </cell>
        </row>
        <row r="8590">
          <cell r="B8590" t="str">
            <v>003315010560000-331501056.01</v>
          </cell>
        </row>
        <row r="8590">
          <cell r="D8590" t="str">
            <v>331501056.01</v>
          </cell>
        </row>
        <row r="8591">
          <cell r="B8591" t="str">
            <v>003315010570000-331501057</v>
          </cell>
        </row>
        <row r="8591">
          <cell r="D8591" t="str">
            <v>331501057</v>
          </cell>
        </row>
        <row r="8592">
          <cell r="B8592" t="str">
            <v>003315010580000-331501058</v>
          </cell>
        </row>
        <row r="8592">
          <cell r="D8592" t="str">
            <v>331501058</v>
          </cell>
        </row>
        <row r="8593">
          <cell r="B8593" t="str">
            <v>003315010580001-331501058.01</v>
          </cell>
        </row>
        <row r="8593">
          <cell r="D8593" t="str">
            <v>331501058.01</v>
          </cell>
        </row>
        <row r="8594">
          <cell r="B8594" t="str">
            <v>003315010580100-331501058.02</v>
          </cell>
        </row>
        <row r="8594">
          <cell r="D8594" t="str">
            <v>331501058.02</v>
          </cell>
        </row>
        <row r="8595">
          <cell r="B8595" t="str">
            <v>003315010580100-331501058.10</v>
          </cell>
        </row>
        <row r="8595">
          <cell r="D8595" t="str">
            <v>331501058.10</v>
          </cell>
        </row>
        <row r="8596">
          <cell r="B8596" t="str">
            <v>003315010580200-331501058.20</v>
          </cell>
        </row>
        <row r="8596">
          <cell r="D8596" t="str">
            <v>331501058.20</v>
          </cell>
        </row>
        <row r="8597">
          <cell r="B8597" t="str">
            <v>003315010590000-331501059</v>
          </cell>
        </row>
        <row r="8597">
          <cell r="D8597" t="str">
            <v>331501059</v>
          </cell>
        </row>
        <row r="8598">
          <cell r="B8598" t="str">
            <v>003315010590001-331501059.01</v>
          </cell>
        </row>
        <row r="8598">
          <cell r="D8598" t="str">
            <v>331501059.01</v>
          </cell>
        </row>
        <row r="8599">
          <cell r="B8599" t="str">
            <v>003315010590100-331501059.10</v>
          </cell>
        </row>
        <row r="8599">
          <cell r="D8599" t="str">
            <v>331501059.10</v>
          </cell>
        </row>
        <row r="8600">
          <cell r="B8600" t="str">
            <v>003315010600000-331501060</v>
          </cell>
        </row>
        <row r="8600">
          <cell r="D8600" t="str">
            <v>331501060</v>
          </cell>
        </row>
        <row r="8601">
          <cell r="B8601" t="str">
            <v>003315010600001-331501060.01</v>
          </cell>
        </row>
        <row r="8601">
          <cell r="D8601" t="str">
            <v>331501060.01</v>
          </cell>
        </row>
        <row r="8602">
          <cell r="B8602" t="str">
            <v>003315010600100-331501060.10</v>
          </cell>
        </row>
        <row r="8602">
          <cell r="D8602" t="str">
            <v>331501060.10</v>
          </cell>
        </row>
        <row r="8603">
          <cell r="B8603" t="str">
            <v>003315010600200-331501060.20</v>
          </cell>
        </row>
        <row r="8603">
          <cell r="D8603" t="str">
            <v>331501060.20</v>
          </cell>
        </row>
        <row r="8604">
          <cell r="B8604" t="str">
            <v>003315010600300-331501060.30</v>
          </cell>
        </row>
        <row r="8604">
          <cell r="D8604" t="str">
            <v>331501060.30</v>
          </cell>
        </row>
        <row r="8605">
          <cell r="B8605" t="str">
            <v>503315010840000-331501061</v>
          </cell>
        </row>
        <row r="8605">
          <cell r="D8605" t="str">
            <v>331501061</v>
          </cell>
        </row>
        <row r="8606">
          <cell r="B8606" t="str">
            <v>503315010840000-331501061.01</v>
          </cell>
        </row>
        <row r="8606">
          <cell r="D8606" t="str">
            <v>331501061.01</v>
          </cell>
        </row>
        <row r="8607">
          <cell r="B8607" t="str">
            <v>003315010380000-331501062</v>
          </cell>
        </row>
        <row r="8607">
          <cell r="D8607" t="str">
            <v>331501062</v>
          </cell>
        </row>
        <row r="8608">
          <cell r="B8608" t="str">
            <v>003315010380000-331501062.01</v>
          </cell>
        </row>
        <row r="8608">
          <cell r="D8608" t="str">
            <v>331501062.01</v>
          </cell>
        </row>
        <row r="8609">
          <cell r="B8609" t="str">
            <v>003315010400000-331501063</v>
          </cell>
        </row>
        <row r="8609">
          <cell r="D8609" t="str">
            <v>331501063</v>
          </cell>
        </row>
        <row r="8610">
          <cell r="B8610" t="str">
            <v>003315010380000-331501064</v>
          </cell>
        </row>
        <row r="8610">
          <cell r="D8610" t="str">
            <v>331501064</v>
          </cell>
        </row>
        <row r="8611">
          <cell r="B8611" t="str">
            <v>002407000040000-HX672101</v>
          </cell>
        </row>
        <row r="8611">
          <cell r="D8611" t="str">
            <v>HX672101</v>
          </cell>
        </row>
        <row r="8612">
          <cell r="B8612" t="str">
            <v/>
          </cell>
        </row>
        <row r="8612">
          <cell r="D8612" t="str">
            <v>331502</v>
          </cell>
        </row>
        <row r="8613">
          <cell r="B8613" t="str">
            <v>003315020010000-331502001</v>
          </cell>
        </row>
        <row r="8613">
          <cell r="D8613" t="str">
            <v>331502001</v>
          </cell>
        </row>
        <row r="8614">
          <cell r="B8614" t="str">
            <v>003315020010001-331502001.01</v>
          </cell>
        </row>
        <row r="8614">
          <cell r="D8614" t="str">
            <v>331502001.01</v>
          </cell>
        </row>
        <row r="8615">
          <cell r="B8615" t="str">
            <v>003315020010100-331502001.10</v>
          </cell>
        </row>
        <row r="8615">
          <cell r="D8615" t="str">
            <v>331502001.10</v>
          </cell>
        </row>
        <row r="8616">
          <cell r="B8616" t="str">
            <v>003315020010200-331502001.20</v>
          </cell>
        </row>
        <row r="8616">
          <cell r="D8616" t="str">
            <v>331502001.20</v>
          </cell>
        </row>
        <row r="8617">
          <cell r="B8617" t="str">
            <v>003315020010300-331502001.30</v>
          </cell>
        </row>
        <row r="8617">
          <cell r="D8617" t="str">
            <v>331502001.30</v>
          </cell>
        </row>
        <row r="8618">
          <cell r="B8618" t="str">
            <v>003315020020000-331502002</v>
          </cell>
        </row>
        <row r="8618">
          <cell r="D8618" t="str">
            <v>331502002</v>
          </cell>
        </row>
        <row r="8619">
          <cell r="B8619" t="str">
            <v>003315020030000-331502003</v>
          </cell>
        </row>
        <row r="8619">
          <cell r="D8619" t="str">
            <v>331502003</v>
          </cell>
        </row>
        <row r="8620">
          <cell r="B8620" t="str">
            <v>003315020030000-331502003.01</v>
          </cell>
        </row>
        <row r="8620">
          <cell r="D8620" t="str">
            <v>331502003.01</v>
          </cell>
        </row>
        <row r="8621">
          <cell r="B8621" t="str">
            <v>003315020040000-331502004</v>
          </cell>
        </row>
        <row r="8621">
          <cell r="D8621" t="str">
            <v>331502004</v>
          </cell>
        </row>
        <row r="8622">
          <cell r="B8622" t="str">
            <v>003315020040001-331502004.01</v>
          </cell>
        </row>
        <row r="8622">
          <cell r="D8622" t="str">
            <v>331502004.01</v>
          </cell>
        </row>
        <row r="8623">
          <cell r="B8623" t="str">
            <v>003315020040100-331502004.10</v>
          </cell>
        </row>
        <row r="8623">
          <cell r="D8623" t="str">
            <v>331502004.10</v>
          </cell>
        </row>
        <row r="8624">
          <cell r="B8624" t="str">
            <v>003315020040200-331502004.20</v>
          </cell>
        </row>
        <row r="8624">
          <cell r="D8624" t="str">
            <v>331502004.20</v>
          </cell>
        </row>
        <row r="8625">
          <cell r="B8625" t="str">
            <v>003315020040300-331502004.30</v>
          </cell>
        </row>
        <row r="8625">
          <cell r="D8625" t="str">
            <v>331502004.30</v>
          </cell>
        </row>
        <row r="8626">
          <cell r="B8626" t="str">
            <v>003315020040400-331502004.40</v>
          </cell>
        </row>
        <row r="8626">
          <cell r="D8626" t="str">
            <v>331502004.40</v>
          </cell>
        </row>
        <row r="8627">
          <cell r="B8627" t="str">
            <v>003315020040500-331502004.50</v>
          </cell>
        </row>
        <row r="8627">
          <cell r="D8627" t="str">
            <v>331502004.50</v>
          </cell>
        </row>
        <row r="8628">
          <cell r="B8628" t="str">
            <v>003315020050000-331502005</v>
          </cell>
        </row>
        <row r="8628">
          <cell r="D8628" t="str">
            <v>331502005</v>
          </cell>
        </row>
        <row r="8629">
          <cell r="B8629" t="str">
            <v>003315020050000-331502005.01</v>
          </cell>
        </row>
        <row r="8629">
          <cell r="D8629" t="str">
            <v>331502005.01</v>
          </cell>
        </row>
        <row r="8630">
          <cell r="B8630" t="str">
            <v>003315020060000-331502006</v>
          </cell>
        </row>
        <row r="8630">
          <cell r="D8630" t="str">
            <v>331502006</v>
          </cell>
        </row>
        <row r="8631">
          <cell r="B8631" t="str">
            <v>003315020060000-331502006.01</v>
          </cell>
        </row>
        <row r="8631">
          <cell r="D8631" t="str">
            <v>331502006.01</v>
          </cell>
        </row>
        <row r="8632">
          <cell r="B8632" t="str">
            <v>003315020070000-331502007</v>
          </cell>
        </row>
        <row r="8632">
          <cell r="D8632" t="str">
            <v>331502007</v>
          </cell>
        </row>
        <row r="8633">
          <cell r="B8633" t="str">
            <v>003315020080000-331502008</v>
          </cell>
        </row>
        <row r="8633">
          <cell r="D8633" t="str">
            <v>331502008</v>
          </cell>
        </row>
        <row r="8634">
          <cell r="B8634" t="str">
            <v>003315020080000-331502008.10</v>
          </cell>
        </row>
        <row r="8634">
          <cell r="D8634" t="str">
            <v>331502008.10</v>
          </cell>
        </row>
        <row r="8635">
          <cell r="B8635" t="str">
            <v>003315020090000-331502009</v>
          </cell>
        </row>
        <row r="8635">
          <cell r="D8635" t="str">
            <v>331502009</v>
          </cell>
        </row>
        <row r="8636">
          <cell r="B8636" t="str">
            <v>003315020100000-331502010</v>
          </cell>
        </row>
        <row r="8636">
          <cell r="D8636" t="str">
            <v>331502010</v>
          </cell>
        </row>
        <row r="8637">
          <cell r="B8637" t="str">
            <v>003315020110000-331502011</v>
          </cell>
        </row>
        <row r="8637">
          <cell r="D8637" t="str">
            <v>331502011</v>
          </cell>
        </row>
        <row r="8638">
          <cell r="B8638" t="str">
            <v>003315020120000-331502012</v>
          </cell>
        </row>
        <row r="8638">
          <cell r="D8638" t="str">
            <v>331502012</v>
          </cell>
        </row>
        <row r="8639">
          <cell r="B8639" t="str">
            <v>003315020130000-331502013</v>
          </cell>
        </row>
        <row r="8639">
          <cell r="D8639" t="str">
            <v>331502013</v>
          </cell>
        </row>
        <row r="8640">
          <cell r="B8640" t="str">
            <v>003315020130100-331502013.10</v>
          </cell>
        </row>
        <row r="8640">
          <cell r="D8640" t="str">
            <v>331502013.10</v>
          </cell>
        </row>
        <row r="8641">
          <cell r="B8641" t="str">
            <v>003315020130200-331502013.20</v>
          </cell>
        </row>
        <row r="8641">
          <cell r="D8641" t="str">
            <v>331502013.20</v>
          </cell>
        </row>
        <row r="8642">
          <cell r="B8642" t="str">
            <v>003315020130300-331502013.30</v>
          </cell>
        </row>
        <row r="8642">
          <cell r="D8642" t="str">
            <v>331502013.30</v>
          </cell>
        </row>
        <row r="8643">
          <cell r="B8643" t="str">
            <v>003315020130400-331502013.40</v>
          </cell>
        </row>
        <row r="8643">
          <cell r="D8643" t="str">
            <v>331502013.40</v>
          </cell>
        </row>
        <row r="8644">
          <cell r="B8644" t="str">
            <v>003315020140000-331502014</v>
          </cell>
        </row>
        <row r="8644">
          <cell r="D8644" t="str">
            <v>331502014</v>
          </cell>
        </row>
        <row r="8645">
          <cell r="B8645" t="str">
            <v/>
          </cell>
        </row>
        <row r="8645">
          <cell r="D8645" t="str">
            <v>331503</v>
          </cell>
        </row>
        <row r="8646">
          <cell r="B8646" t="str">
            <v>003315030010000-331503001</v>
          </cell>
        </row>
        <row r="8646">
          <cell r="D8646" t="str">
            <v>331503001</v>
          </cell>
        </row>
        <row r="8647">
          <cell r="B8647" t="str">
            <v>003315030010000-331503001.01</v>
          </cell>
        </row>
        <row r="8647">
          <cell r="D8647" t="str">
            <v>331503001.01</v>
          </cell>
        </row>
        <row r="8648">
          <cell r="B8648" t="str">
            <v>003315030020000-331503002</v>
          </cell>
        </row>
        <row r="8648">
          <cell r="D8648" t="str">
            <v>331503002</v>
          </cell>
        </row>
        <row r="8649">
          <cell r="B8649" t="str">
            <v>003315030020000-331503002.01</v>
          </cell>
        </row>
        <row r="8649">
          <cell r="D8649" t="str">
            <v>331503002.01</v>
          </cell>
        </row>
        <row r="8650">
          <cell r="B8650" t="str">
            <v>003315030020000-331503002.10</v>
          </cell>
        </row>
        <row r="8650">
          <cell r="D8650" t="str">
            <v>331503002.10</v>
          </cell>
        </row>
        <row r="8651">
          <cell r="B8651" t="str">
            <v>003315030030000-331503003</v>
          </cell>
        </row>
        <row r="8651">
          <cell r="D8651" t="str">
            <v>331503003</v>
          </cell>
        </row>
        <row r="8652">
          <cell r="B8652" t="str">
            <v>003315030030001-331503003.01</v>
          </cell>
        </row>
        <row r="8652">
          <cell r="D8652" t="str">
            <v>331503003.01</v>
          </cell>
        </row>
        <row r="8653">
          <cell r="B8653" t="str">
            <v>003315030040000-331503004</v>
          </cell>
        </row>
        <row r="8653">
          <cell r="D8653" t="str">
            <v>331503004</v>
          </cell>
        </row>
        <row r="8654">
          <cell r="B8654" t="str">
            <v>003315030040001-331503004.01</v>
          </cell>
        </row>
        <row r="8654">
          <cell r="D8654" t="str">
            <v>331503004.01</v>
          </cell>
        </row>
        <row r="8655">
          <cell r="B8655" t="str">
            <v>003315030040100-331503004.10</v>
          </cell>
        </row>
        <row r="8655">
          <cell r="D8655" t="str">
            <v>331503004.10</v>
          </cell>
        </row>
        <row r="8656">
          <cell r="B8656" t="str">
            <v>003315030050000-331503005</v>
          </cell>
        </row>
        <row r="8656">
          <cell r="D8656" t="str">
            <v>331503005</v>
          </cell>
        </row>
        <row r="8657">
          <cell r="B8657" t="str">
            <v>003315030050100-331503005.10</v>
          </cell>
        </row>
        <row r="8657">
          <cell r="D8657" t="str">
            <v>331503005.10</v>
          </cell>
        </row>
        <row r="8658">
          <cell r="B8658" t="str">
            <v>003315030060000-331503006</v>
          </cell>
        </row>
        <row r="8658">
          <cell r="D8658" t="str">
            <v>331503006</v>
          </cell>
        </row>
        <row r="8659">
          <cell r="B8659" t="str">
            <v>003315030070000-331503007</v>
          </cell>
        </row>
        <row r="8659">
          <cell r="D8659" t="str">
            <v>331503007</v>
          </cell>
        </row>
        <row r="8660">
          <cell r="B8660" t="str">
            <v>003315030070100-331503007.10</v>
          </cell>
        </row>
        <row r="8660">
          <cell r="D8660" t="str">
            <v>331503007.10</v>
          </cell>
        </row>
        <row r="8661">
          <cell r="B8661" t="str">
            <v>003315030080000-331503008</v>
          </cell>
        </row>
        <row r="8661">
          <cell r="D8661" t="str">
            <v>331503008</v>
          </cell>
        </row>
        <row r="8662">
          <cell r="B8662" t="str">
            <v>003315030090000-331503009</v>
          </cell>
        </row>
        <row r="8662">
          <cell r="D8662" t="str">
            <v>331503009</v>
          </cell>
        </row>
        <row r="8663">
          <cell r="B8663" t="str">
            <v>003315030100000-331503010</v>
          </cell>
        </row>
        <row r="8663">
          <cell r="D8663" t="str">
            <v>331503010</v>
          </cell>
        </row>
        <row r="8664">
          <cell r="B8664" t="str">
            <v>003315030110000-331503011</v>
          </cell>
        </row>
        <row r="8664">
          <cell r="D8664" t="str">
            <v>331503011</v>
          </cell>
        </row>
        <row r="8665">
          <cell r="B8665" t="str">
            <v>003315030110000-331503011.01</v>
          </cell>
        </row>
        <row r="8665">
          <cell r="D8665" t="str">
            <v>331503011.01</v>
          </cell>
        </row>
        <row r="8666">
          <cell r="B8666" t="str">
            <v>003315030110000-331503011.02</v>
          </cell>
        </row>
        <row r="8666">
          <cell r="D8666" t="str">
            <v>331503011.02</v>
          </cell>
        </row>
        <row r="8667">
          <cell r="B8667" t="str">
            <v>003315030120000-331503012</v>
          </cell>
        </row>
        <row r="8667">
          <cell r="D8667" t="str">
            <v>331503012</v>
          </cell>
        </row>
        <row r="8668">
          <cell r="B8668" t="str">
            <v>003315030130000-331503013</v>
          </cell>
        </row>
        <row r="8668">
          <cell r="D8668" t="str">
            <v>331503013</v>
          </cell>
        </row>
        <row r="8669">
          <cell r="B8669" t="str">
            <v>003315030140000-331503014</v>
          </cell>
        </row>
        <row r="8669">
          <cell r="D8669" t="str">
            <v>331503014</v>
          </cell>
        </row>
        <row r="8670">
          <cell r="B8670" t="str">
            <v>003315030150000-331503015</v>
          </cell>
        </row>
        <row r="8670">
          <cell r="D8670" t="str">
            <v>331503015</v>
          </cell>
        </row>
        <row r="8671">
          <cell r="B8671" t="str">
            <v>003315030160000-331503016</v>
          </cell>
        </row>
        <row r="8671">
          <cell r="D8671" t="str">
            <v>331503016</v>
          </cell>
        </row>
        <row r="8672">
          <cell r="B8672" t="str">
            <v>003315030160100-331503016.10</v>
          </cell>
        </row>
        <row r="8672">
          <cell r="D8672" t="str">
            <v>331503016.10</v>
          </cell>
        </row>
        <row r="8673">
          <cell r="B8673" t="str">
            <v>003315030160200-331503016.20</v>
          </cell>
        </row>
        <row r="8673">
          <cell r="D8673" t="str">
            <v>331503016.20</v>
          </cell>
        </row>
        <row r="8674">
          <cell r="B8674" t="str">
            <v>003315030160300-331503016.30</v>
          </cell>
        </row>
        <row r="8674">
          <cell r="D8674" t="str">
            <v>331503016.30</v>
          </cell>
        </row>
        <row r="8675">
          <cell r="B8675" t="str">
            <v>003315030170000-331503017</v>
          </cell>
        </row>
        <row r="8675">
          <cell r="D8675" t="str">
            <v>331503017</v>
          </cell>
        </row>
        <row r="8676">
          <cell r="B8676" t="str">
            <v>003315030180000-331503018</v>
          </cell>
        </row>
        <row r="8676">
          <cell r="D8676" t="str">
            <v>331503018</v>
          </cell>
        </row>
        <row r="8677">
          <cell r="B8677" t="str">
            <v>003315030190000-331503019</v>
          </cell>
        </row>
        <row r="8677">
          <cell r="D8677" t="str">
            <v>331503019</v>
          </cell>
        </row>
        <row r="8678">
          <cell r="B8678" t="str">
            <v>003315030200000-331503020</v>
          </cell>
        </row>
        <row r="8678">
          <cell r="D8678" t="str">
            <v>331503020</v>
          </cell>
        </row>
        <row r="8679">
          <cell r="B8679" t="str">
            <v>503315030310000-331503021</v>
          </cell>
        </row>
        <row r="8679">
          <cell r="D8679" t="str">
            <v>331503021</v>
          </cell>
        </row>
        <row r="8680">
          <cell r="B8680" t="str">
            <v/>
          </cell>
        </row>
        <row r="8680">
          <cell r="D8680" t="str">
            <v>331504</v>
          </cell>
        </row>
        <row r="8681">
          <cell r="B8681" t="str">
            <v>003315040010000-331504001</v>
          </cell>
        </row>
        <row r="8681">
          <cell r="D8681" t="str">
            <v>331504001</v>
          </cell>
        </row>
        <row r="8682">
          <cell r="B8682" t="str">
            <v>003315040010500-331504001.10</v>
          </cell>
        </row>
        <row r="8682">
          <cell r="D8682" t="str">
            <v>331504001.10</v>
          </cell>
        </row>
        <row r="8683">
          <cell r="B8683" t="str">
            <v>003315040010200-331504001.20</v>
          </cell>
        </row>
        <row r="8683">
          <cell r="D8683" t="str">
            <v>331504001.20</v>
          </cell>
        </row>
        <row r="8684">
          <cell r="B8684" t="str">
            <v>003315040010300-331504001.30</v>
          </cell>
        </row>
        <row r="8684">
          <cell r="D8684" t="str">
            <v>331504001.30</v>
          </cell>
        </row>
        <row r="8685">
          <cell r="B8685" t="str">
            <v>003315040010400-331504001.40</v>
          </cell>
        </row>
        <row r="8685">
          <cell r="D8685" t="str">
            <v>331504001.40</v>
          </cell>
        </row>
        <row r="8686">
          <cell r="B8686" t="str">
            <v>003315040020000-331504002</v>
          </cell>
        </row>
        <row r="8686">
          <cell r="D8686" t="str">
            <v>331504002</v>
          </cell>
        </row>
        <row r="8687">
          <cell r="B8687" t="str">
            <v>003315040030000-331504003</v>
          </cell>
        </row>
        <row r="8687">
          <cell r="D8687" t="str">
            <v>331504003</v>
          </cell>
        </row>
        <row r="8688">
          <cell r="B8688" t="str">
            <v>003315040040000-331504004</v>
          </cell>
        </row>
        <row r="8688">
          <cell r="D8688" t="str">
            <v>331504004</v>
          </cell>
        </row>
        <row r="8689">
          <cell r="B8689" t="str">
            <v>003315040050000-331504005</v>
          </cell>
        </row>
        <row r="8689">
          <cell r="D8689" t="str">
            <v>331504005</v>
          </cell>
        </row>
        <row r="8690">
          <cell r="B8690" t="str">
            <v>003315040060000-331504006</v>
          </cell>
        </row>
        <row r="8690">
          <cell r="D8690" t="str">
            <v>331504006</v>
          </cell>
        </row>
        <row r="8691">
          <cell r="B8691" t="str">
            <v>003315040070000-331504007</v>
          </cell>
        </row>
        <row r="8691">
          <cell r="D8691" t="str">
            <v>331504007</v>
          </cell>
        </row>
        <row r="8692">
          <cell r="B8692" t="str">
            <v>003315040080000-331504008</v>
          </cell>
        </row>
        <row r="8692">
          <cell r="D8692" t="str">
            <v>331504008</v>
          </cell>
        </row>
        <row r="8693">
          <cell r="B8693" t="str">
            <v>003315040080000-331504008.01</v>
          </cell>
        </row>
        <row r="8693">
          <cell r="D8693" t="str">
            <v>331504008.01</v>
          </cell>
        </row>
        <row r="8694">
          <cell r="B8694" t="str">
            <v>003315040090000-331504009</v>
          </cell>
        </row>
        <row r="8694">
          <cell r="D8694" t="str">
            <v>331504009</v>
          </cell>
        </row>
        <row r="8695">
          <cell r="B8695" t="str">
            <v>003315040100000-331504010</v>
          </cell>
        </row>
        <row r="8695">
          <cell r="D8695" t="str">
            <v>331504010</v>
          </cell>
        </row>
        <row r="8696">
          <cell r="B8696" t="str">
            <v>003315040110000-331504011</v>
          </cell>
        </row>
        <row r="8696">
          <cell r="D8696" t="str">
            <v>331504011</v>
          </cell>
        </row>
        <row r="8697">
          <cell r="B8697" t="str">
            <v/>
          </cell>
        </row>
        <row r="8697">
          <cell r="D8697" t="str">
            <v>331505</v>
          </cell>
        </row>
        <row r="8698">
          <cell r="B8698" t="str">
            <v>003315050010000-331505001</v>
          </cell>
        </row>
        <row r="8698">
          <cell r="D8698" t="str">
            <v>331505001</v>
          </cell>
        </row>
        <row r="8699">
          <cell r="B8699" t="str">
            <v>003315050020000-331505002</v>
          </cell>
        </row>
        <row r="8699">
          <cell r="D8699" t="str">
            <v>331505002</v>
          </cell>
        </row>
        <row r="8700">
          <cell r="B8700" t="str">
            <v>003315050030000-331505003</v>
          </cell>
        </row>
        <row r="8700">
          <cell r="D8700" t="str">
            <v>331505003</v>
          </cell>
        </row>
        <row r="8701">
          <cell r="B8701" t="str">
            <v>003315050040000-331505004</v>
          </cell>
        </row>
        <row r="8701">
          <cell r="D8701" t="str">
            <v>331505004</v>
          </cell>
        </row>
        <row r="8702">
          <cell r="B8702" t="str">
            <v>003315050040100-331505004.10</v>
          </cell>
        </row>
        <row r="8702">
          <cell r="D8702" t="str">
            <v>331505004.10</v>
          </cell>
        </row>
        <row r="8703">
          <cell r="B8703" t="str">
            <v>003315050040200-331505004.20</v>
          </cell>
        </row>
        <row r="8703">
          <cell r="D8703" t="str">
            <v>331505004.20</v>
          </cell>
        </row>
        <row r="8704">
          <cell r="B8704" t="str">
            <v>003315050050000-331505005</v>
          </cell>
        </row>
        <row r="8704">
          <cell r="D8704" t="str">
            <v>331505005</v>
          </cell>
        </row>
        <row r="8705">
          <cell r="B8705" t="str">
            <v>003315050050100-331505005.10</v>
          </cell>
        </row>
        <row r="8705">
          <cell r="D8705" t="str">
            <v>331505005.10</v>
          </cell>
        </row>
        <row r="8706">
          <cell r="B8706" t="str">
            <v>003315050050200-331505005.20</v>
          </cell>
        </row>
        <row r="8706">
          <cell r="D8706" t="str">
            <v>331505005.20</v>
          </cell>
        </row>
        <row r="8707">
          <cell r="B8707" t="str">
            <v>003315050060000-331505006</v>
          </cell>
        </row>
        <row r="8707">
          <cell r="D8707" t="str">
            <v>331505006</v>
          </cell>
        </row>
        <row r="8708">
          <cell r="B8708" t="str">
            <v>003315050060100-331505006.10</v>
          </cell>
        </row>
        <row r="8708">
          <cell r="D8708" t="str">
            <v>331505006.10</v>
          </cell>
        </row>
        <row r="8709">
          <cell r="B8709" t="str">
            <v>003315050070000-331505007</v>
          </cell>
        </row>
        <row r="8709">
          <cell r="D8709" t="str">
            <v>331505007</v>
          </cell>
        </row>
        <row r="8710">
          <cell r="B8710" t="str">
            <v>003315050080000-331505008</v>
          </cell>
        </row>
        <row r="8710">
          <cell r="D8710" t="str">
            <v>331505008</v>
          </cell>
        </row>
        <row r="8711">
          <cell r="B8711" t="str">
            <v>003315050080100-331505008.10</v>
          </cell>
        </row>
        <row r="8711">
          <cell r="D8711" t="str">
            <v>331505008.10</v>
          </cell>
        </row>
        <row r="8712">
          <cell r="B8712" t="str">
            <v>003315050090000-331505009</v>
          </cell>
        </row>
        <row r="8712">
          <cell r="D8712" t="str">
            <v>331505009</v>
          </cell>
        </row>
        <row r="8713">
          <cell r="B8713" t="str">
            <v>003315050100000-331505010</v>
          </cell>
        </row>
        <row r="8713">
          <cell r="D8713" t="str">
            <v>331505010</v>
          </cell>
        </row>
        <row r="8714">
          <cell r="B8714" t="str">
            <v>003315050110000-331505011</v>
          </cell>
        </row>
        <row r="8714">
          <cell r="D8714" t="str">
            <v>331505011</v>
          </cell>
        </row>
        <row r="8715">
          <cell r="B8715" t="str">
            <v>003315050110100-331505011.10</v>
          </cell>
        </row>
        <row r="8715">
          <cell r="D8715" t="str">
            <v>331505011.10</v>
          </cell>
        </row>
        <row r="8716">
          <cell r="B8716" t="str">
            <v>003315050110200-331505011.20</v>
          </cell>
        </row>
        <row r="8716">
          <cell r="D8716" t="str">
            <v>331505011.20</v>
          </cell>
        </row>
        <row r="8717">
          <cell r="B8717" t="str">
            <v>003315050120000-331505012</v>
          </cell>
        </row>
        <row r="8717">
          <cell r="D8717" t="str">
            <v>331505012</v>
          </cell>
        </row>
        <row r="8718">
          <cell r="B8718" t="str">
            <v>003315050130000-331505013</v>
          </cell>
        </row>
        <row r="8718">
          <cell r="D8718" t="str">
            <v>331505013</v>
          </cell>
        </row>
        <row r="8719">
          <cell r="B8719" t="str">
            <v>003315050140000-331505014</v>
          </cell>
        </row>
        <row r="8719">
          <cell r="D8719" t="str">
            <v>331505014</v>
          </cell>
        </row>
        <row r="8720">
          <cell r="B8720" t="str">
            <v>003315050150000-331505015</v>
          </cell>
        </row>
        <row r="8720">
          <cell r="D8720" t="str">
            <v>331505015</v>
          </cell>
        </row>
        <row r="8721">
          <cell r="B8721" t="str">
            <v>003315050160000-331505016</v>
          </cell>
        </row>
        <row r="8721">
          <cell r="D8721" t="str">
            <v>331505016</v>
          </cell>
        </row>
        <row r="8722">
          <cell r="B8722" t="str">
            <v>003315050170000-331505017</v>
          </cell>
        </row>
        <row r="8722">
          <cell r="D8722" t="str">
            <v>331505017</v>
          </cell>
        </row>
        <row r="8723">
          <cell r="B8723" t="str">
            <v>003315050180000-331505018</v>
          </cell>
        </row>
        <row r="8723">
          <cell r="D8723" t="str">
            <v>331505018</v>
          </cell>
        </row>
        <row r="8724">
          <cell r="B8724" t="str">
            <v>003315050190000-331505019</v>
          </cell>
        </row>
        <row r="8724">
          <cell r="D8724" t="str">
            <v>331505019</v>
          </cell>
        </row>
        <row r="8725">
          <cell r="B8725" t="str">
            <v>003315050200000-331505020</v>
          </cell>
        </row>
        <row r="8725">
          <cell r="D8725" t="str">
            <v>331505020</v>
          </cell>
        </row>
        <row r="8726">
          <cell r="B8726" t="str">
            <v>003315050210000-331505021</v>
          </cell>
        </row>
        <row r="8726">
          <cell r="D8726" t="str">
            <v>331505021</v>
          </cell>
        </row>
        <row r="8727">
          <cell r="B8727" t="str">
            <v>003315050220000-331505022</v>
          </cell>
        </row>
        <row r="8727">
          <cell r="D8727" t="str">
            <v>331505022</v>
          </cell>
        </row>
        <row r="8728">
          <cell r="B8728" t="str">
            <v>003315050230000-331505023</v>
          </cell>
        </row>
        <row r="8728">
          <cell r="D8728" t="str">
            <v>331505023</v>
          </cell>
        </row>
        <row r="8729">
          <cell r="B8729" t="str">
            <v>003315050240000-331505024</v>
          </cell>
        </row>
        <row r="8729">
          <cell r="D8729" t="str">
            <v>331505024</v>
          </cell>
        </row>
        <row r="8730">
          <cell r="B8730" t="str">
            <v>003315050250000-331505025</v>
          </cell>
        </row>
        <row r="8730">
          <cell r="D8730" t="str">
            <v>331505025</v>
          </cell>
        </row>
        <row r="8731">
          <cell r="B8731" t="str">
            <v>003315050260000-331505026</v>
          </cell>
        </row>
        <row r="8731">
          <cell r="D8731" t="str">
            <v>331505026</v>
          </cell>
        </row>
        <row r="8732">
          <cell r="B8732" t="str">
            <v>003315050270000-331505027</v>
          </cell>
        </row>
        <row r="8732">
          <cell r="D8732" t="str">
            <v>331505027</v>
          </cell>
        </row>
        <row r="8733">
          <cell r="B8733" t="str">
            <v>003315050270000-331505027.01</v>
          </cell>
        </row>
        <row r="8733">
          <cell r="D8733" t="str">
            <v>331505027.01</v>
          </cell>
        </row>
        <row r="8734">
          <cell r="B8734" t="str">
            <v>003315050280000-331505028</v>
          </cell>
        </row>
        <row r="8734">
          <cell r="D8734" t="str">
            <v>331505028</v>
          </cell>
        </row>
        <row r="8735">
          <cell r="B8735" t="str">
            <v>003315050290000-331505029</v>
          </cell>
        </row>
        <row r="8735">
          <cell r="D8735" t="str">
            <v>331505029</v>
          </cell>
        </row>
        <row r="8736">
          <cell r="B8736" t="str">
            <v>003315050300000-331505030</v>
          </cell>
        </row>
        <row r="8736">
          <cell r="D8736" t="str">
            <v>331505030</v>
          </cell>
        </row>
        <row r="8737">
          <cell r="B8737" t="str">
            <v>003315050310000-331505031</v>
          </cell>
        </row>
        <row r="8737">
          <cell r="D8737" t="str">
            <v>331505031</v>
          </cell>
        </row>
        <row r="8738">
          <cell r="B8738" t="str">
            <v>003315050320000-331505032</v>
          </cell>
        </row>
        <row r="8738">
          <cell r="D8738" t="str">
            <v>331505032</v>
          </cell>
        </row>
        <row r="8739">
          <cell r="B8739" t="str">
            <v>003315050330000-331505033</v>
          </cell>
        </row>
        <row r="8739">
          <cell r="D8739" t="str">
            <v>331505033</v>
          </cell>
        </row>
        <row r="8740">
          <cell r="B8740" t="str">
            <v>003315050340000-331505034</v>
          </cell>
        </row>
        <row r="8740">
          <cell r="D8740" t="str">
            <v>331505034</v>
          </cell>
        </row>
        <row r="8741">
          <cell r="B8741" t="str">
            <v>003315050350000-331505035</v>
          </cell>
        </row>
        <row r="8741">
          <cell r="D8741" t="str">
            <v>331505035</v>
          </cell>
        </row>
        <row r="8742">
          <cell r="B8742" t="str">
            <v>003315050350000-331505035.01</v>
          </cell>
        </row>
        <row r="8742">
          <cell r="D8742" t="str">
            <v>331505035.01</v>
          </cell>
        </row>
        <row r="8743">
          <cell r="B8743" t="str">
            <v>003315050360000-331505036</v>
          </cell>
        </row>
        <row r="8743">
          <cell r="D8743" t="str">
            <v>331505036</v>
          </cell>
        </row>
        <row r="8744">
          <cell r="B8744" t="str">
            <v>003315050370000-331505037</v>
          </cell>
        </row>
        <row r="8744">
          <cell r="D8744" t="str">
            <v>331505037</v>
          </cell>
        </row>
        <row r="8745">
          <cell r="B8745" t="str">
            <v>003315050370100-331505037.10</v>
          </cell>
        </row>
        <row r="8745">
          <cell r="D8745" t="str">
            <v>331505037.10</v>
          </cell>
        </row>
        <row r="8746">
          <cell r="B8746" t="str">
            <v>003315050370200-331505037.20</v>
          </cell>
        </row>
        <row r="8746">
          <cell r="D8746" t="str">
            <v>331505037.20</v>
          </cell>
        </row>
        <row r="8747">
          <cell r="B8747" t="str">
            <v>003315050370300-331505037.30</v>
          </cell>
        </row>
        <row r="8747">
          <cell r="D8747" t="str">
            <v>331505037.30</v>
          </cell>
        </row>
        <row r="8748">
          <cell r="B8748" t="str">
            <v>003315050380000-331505038</v>
          </cell>
        </row>
        <row r="8748">
          <cell r="D8748" t="str">
            <v>331505038</v>
          </cell>
        </row>
        <row r="8749">
          <cell r="B8749" t="str">
            <v>003315050380001-331505038.01</v>
          </cell>
        </row>
        <row r="8749">
          <cell r="D8749" t="str">
            <v>331505038.01</v>
          </cell>
        </row>
        <row r="8750">
          <cell r="B8750" t="str">
            <v>003315050380100-331505038.10</v>
          </cell>
        </row>
        <row r="8750">
          <cell r="D8750" t="str">
            <v>331505038.10</v>
          </cell>
        </row>
        <row r="8751">
          <cell r="B8751" t="str">
            <v>003315050390000-331505039</v>
          </cell>
        </row>
        <row r="8751">
          <cell r="D8751" t="str">
            <v>331505039</v>
          </cell>
        </row>
        <row r="8752">
          <cell r="B8752" t="str">
            <v>503315050500000-331505040</v>
          </cell>
        </row>
        <row r="8752">
          <cell r="D8752" t="str">
            <v>331505040</v>
          </cell>
        </row>
        <row r="8753">
          <cell r="B8753" t="str">
            <v>503315050510000-331505041</v>
          </cell>
        </row>
        <row r="8753">
          <cell r="D8753" t="str">
            <v>331505041</v>
          </cell>
        </row>
        <row r="8754">
          <cell r="B8754" t="str">
            <v/>
          </cell>
        </row>
        <row r="8754">
          <cell r="D8754" t="str">
            <v>331506</v>
          </cell>
        </row>
        <row r="8755">
          <cell r="B8755" t="str">
            <v>003315060010000-331506001</v>
          </cell>
        </row>
        <row r="8755">
          <cell r="D8755" t="str">
            <v>331506001</v>
          </cell>
        </row>
        <row r="8756">
          <cell r="B8756" t="str">
            <v>003315060010100-331506001.10</v>
          </cell>
        </row>
        <row r="8756">
          <cell r="D8756" t="str">
            <v>331506001.10</v>
          </cell>
        </row>
        <row r="8757">
          <cell r="B8757" t="str">
            <v>003315060010200-331506001.20</v>
          </cell>
        </row>
        <row r="8757">
          <cell r="D8757" t="str">
            <v>331506001.20</v>
          </cell>
        </row>
        <row r="8758">
          <cell r="B8758" t="str">
            <v>003315060020000-331506002</v>
          </cell>
        </row>
        <row r="8758">
          <cell r="D8758" t="str">
            <v>331506002</v>
          </cell>
        </row>
        <row r="8759">
          <cell r="B8759" t="str">
            <v>003315060020001-331506002.01</v>
          </cell>
        </row>
        <row r="8759">
          <cell r="D8759" t="str">
            <v>331506002.01</v>
          </cell>
        </row>
        <row r="8760">
          <cell r="B8760" t="str">
            <v>003315060020001-331506002.10</v>
          </cell>
        </row>
        <row r="8760">
          <cell r="D8760" t="str">
            <v>331506002.10</v>
          </cell>
        </row>
        <row r="8761">
          <cell r="B8761" t="str">
            <v>003315060030000-331506003</v>
          </cell>
        </row>
        <row r="8761">
          <cell r="D8761" t="str">
            <v>331506003</v>
          </cell>
        </row>
        <row r="8762">
          <cell r="B8762" t="str">
            <v>003315060030100-331506003.10</v>
          </cell>
        </row>
        <row r="8762">
          <cell r="D8762" t="str">
            <v>331506003.10</v>
          </cell>
        </row>
        <row r="8763">
          <cell r="B8763" t="str">
            <v>003315060040000-331506004</v>
          </cell>
        </row>
        <row r="8763">
          <cell r="D8763" t="str">
            <v>331506004</v>
          </cell>
        </row>
        <row r="8764">
          <cell r="B8764" t="str">
            <v>003315060050000-331506005</v>
          </cell>
        </row>
        <row r="8764">
          <cell r="D8764" t="str">
            <v>331506005</v>
          </cell>
        </row>
        <row r="8765">
          <cell r="B8765" t="str">
            <v>003315060060000-331506006</v>
          </cell>
        </row>
        <row r="8765">
          <cell r="D8765" t="str">
            <v>331506006</v>
          </cell>
        </row>
        <row r="8766">
          <cell r="B8766" t="str">
            <v>003315060070000-331506007</v>
          </cell>
        </row>
        <row r="8766">
          <cell r="D8766" t="str">
            <v>331506007</v>
          </cell>
        </row>
        <row r="8767">
          <cell r="B8767" t="str">
            <v>003315060080000-331506008</v>
          </cell>
        </row>
        <row r="8767">
          <cell r="D8767" t="str">
            <v>331506008</v>
          </cell>
        </row>
        <row r="8768">
          <cell r="B8768" t="str">
            <v>003315060090000-331506009</v>
          </cell>
        </row>
        <row r="8768">
          <cell r="D8768" t="str">
            <v>331506009</v>
          </cell>
        </row>
        <row r="8769">
          <cell r="B8769" t="str">
            <v>003315060090000-331506009.01</v>
          </cell>
        </row>
        <row r="8769">
          <cell r="D8769" t="str">
            <v>331506009.01</v>
          </cell>
        </row>
        <row r="8770">
          <cell r="B8770" t="str">
            <v>003315060090100-331506009.10</v>
          </cell>
        </row>
        <row r="8770">
          <cell r="D8770" t="str">
            <v>331506009.10</v>
          </cell>
        </row>
        <row r="8771">
          <cell r="B8771" t="str">
            <v>003315060090100-331506009.20</v>
          </cell>
        </row>
        <row r="8771">
          <cell r="D8771" t="str">
            <v>331506009.20</v>
          </cell>
        </row>
        <row r="8772">
          <cell r="B8772" t="str">
            <v>003315060100000-331506010</v>
          </cell>
        </row>
        <row r="8772">
          <cell r="D8772" t="str">
            <v>331506010</v>
          </cell>
        </row>
        <row r="8773">
          <cell r="B8773" t="str">
            <v>003315060110000-331506011</v>
          </cell>
        </row>
        <row r="8773">
          <cell r="D8773" t="str">
            <v>331506011</v>
          </cell>
        </row>
        <row r="8774">
          <cell r="B8774" t="str">
            <v>003315060120000-331506012</v>
          </cell>
        </row>
        <row r="8774">
          <cell r="D8774" t="str">
            <v>331506012</v>
          </cell>
        </row>
        <row r="8775">
          <cell r="B8775" t="str">
            <v>003315060130000-331506013</v>
          </cell>
        </row>
        <row r="8775">
          <cell r="D8775" t="str">
            <v>331506013</v>
          </cell>
        </row>
        <row r="8776">
          <cell r="B8776" t="str">
            <v>003315060140000-331506014</v>
          </cell>
        </row>
        <row r="8776">
          <cell r="D8776" t="str">
            <v>331506014</v>
          </cell>
        </row>
        <row r="8777">
          <cell r="B8777" t="str">
            <v>003315060150000-331506015</v>
          </cell>
        </row>
        <row r="8777">
          <cell r="D8777" t="str">
            <v>331506015</v>
          </cell>
        </row>
        <row r="8778">
          <cell r="B8778" t="str">
            <v>003315060160000-331506016</v>
          </cell>
        </row>
        <row r="8778">
          <cell r="D8778" t="str">
            <v>331506016</v>
          </cell>
        </row>
        <row r="8779">
          <cell r="B8779" t="str">
            <v>003315060160100-331506016.10</v>
          </cell>
        </row>
        <row r="8779">
          <cell r="D8779" t="str">
            <v>331506016.10</v>
          </cell>
        </row>
        <row r="8780">
          <cell r="B8780" t="str">
            <v>003315060160200-331506016.20</v>
          </cell>
        </row>
        <row r="8780">
          <cell r="D8780" t="str">
            <v>331506016.20</v>
          </cell>
        </row>
        <row r="8781">
          <cell r="B8781" t="str">
            <v>003315060160300-331506016.30</v>
          </cell>
        </row>
        <row r="8781">
          <cell r="D8781" t="str">
            <v>331506016.30</v>
          </cell>
        </row>
        <row r="8782">
          <cell r="B8782" t="str">
            <v>003315060170000-331506017</v>
          </cell>
        </row>
        <row r="8782">
          <cell r="D8782" t="str">
            <v>331506017</v>
          </cell>
        </row>
        <row r="8783">
          <cell r="B8783" t="str">
            <v>003315060170100-331506017.10</v>
          </cell>
        </row>
        <row r="8783">
          <cell r="D8783" t="str">
            <v>331506017.10</v>
          </cell>
        </row>
        <row r="8784">
          <cell r="B8784" t="str">
            <v>003315060170200-331506017.20</v>
          </cell>
        </row>
        <row r="8784">
          <cell r="D8784" t="str">
            <v>331506017.20</v>
          </cell>
        </row>
        <row r="8785">
          <cell r="B8785" t="str">
            <v>003315060170300-331506017.30</v>
          </cell>
        </row>
        <row r="8785">
          <cell r="D8785" t="str">
            <v>331506017.30</v>
          </cell>
        </row>
        <row r="8786">
          <cell r="B8786" t="str">
            <v>003315060180000-331506018</v>
          </cell>
        </row>
        <row r="8786">
          <cell r="D8786" t="str">
            <v>331506018</v>
          </cell>
        </row>
        <row r="8787">
          <cell r="B8787" t="str">
            <v>003315060180100-331506018.10</v>
          </cell>
        </row>
        <row r="8787">
          <cell r="D8787" t="str">
            <v>331506018.10</v>
          </cell>
        </row>
        <row r="8788">
          <cell r="B8788" t="str">
            <v>003315060180200-331506018.20</v>
          </cell>
        </row>
        <row r="8788">
          <cell r="D8788" t="str">
            <v>331506018.20</v>
          </cell>
        </row>
        <row r="8789">
          <cell r="B8789" t="str">
            <v>003315060180300-331506018.30</v>
          </cell>
        </row>
        <row r="8789">
          <cell r="D8789" t="str">
            <v>331506018.30</v>
          </cell>
        </row>
        <row r="8790">
          <cell r="B8790" t="str">
            <v>003315060190000-331506019</v>
          </cell>
        </row>
        <row r="8790">
          <cell r="D8790" t="str">
            <v>331506019</v>
          </cell>
        </row>
        <row r="8791">
          <cell r="B8791" t="str">
            <v>003315060190000-331506019.10</v>
          </cell>
        </row>
        <row r="8791">
          <cell r="D8791" t="str">
            <v>331506019.10</v>
          </cell>
        </row>
        <row r="8792">
          <cell r="B8792" t="str">
            <v>003315060200000-331506020</v>
          </cell>
        </row>
        <row r="8792">
          <cell r="D8792" t="str">
            <v>331506020</v>
          </cell>
        </row>
        <row r="8793">
          <cell r="B8793" t="str">
            <v>003315060200500-331506020.01</v>
          </cell>
        </row>
        <row r="8793">
          <cell r="D8793" t="str">
            <v>331506020.01</v>
          </cell>
        </row>
        <row r="8794">
          <cell r="B8794" t="str">
            <v>003315060200700-331506020.02</v>
          </cell>
        </row>
        <row r="8794">
          <cell r="D8794" t="str">
            <v>331506020.02</v>
          </cell>
        </row>
        <row r="8795">
          <cell r="B8795" t="str">
            <v>003315060200800-331506020.03</v>
          </cell>
        </row>
        <row r="8795">
          <cell r="D8795" t="str">
            <v>331506020.03</v>
          </cell>
        </row>
        <row r="8796">
          <cell r="B8796" t="str">
            <v>003315060200900-331506020.04</v>
          </cell>
        </row>
        <row r="8796">
          <cell r="D8796" t="str">
            <v>331506020.04</v>
          </cell>
        </row>
        <row r="8797">
          <cell r="B8797" t="str">
            <v>003315060200600-331506020.05</v>
          </cell>
        </row>
        <row r="8797">
          <cell r="D8797" t="str">
            <v>331506020.05</v>
          </cell>
        </row>
        <row r="8798">
          <cell r="B8798" t="str">
            <v>003315060200100-331506020.10</v>
          </cell>
        </row>
        <row r="8798">
          <cell r="D8798" t="str">
            <v>331506020.10</v>
          </cell>
        </row>
        <row r="8799">
          <cell r="B8799" t="str">
            <v>003315060200200-331506020.20</v>
          </cell>
        </row>
        <row r="8799">
          <cell r="D8799" t="str">
            <v>331506020.20</v>
          </cell>
        </row>
        <row r="8800">
          <cell r="B8800" t="str">
            <v>003315060200300-331506020.30</v>
          </cell>
        </row>
        <row r="8800">
          <cell r="D8800" t="str">
            <v>331506020.30</v>
          </cell>
        </row>
        <row r="8801">
          <cell r="B8801" t="str">
            <v>003315060200400-331506020.40</v>
          </cell>
        </row>
        <row r="8801">
          <cell r="D8801" t="str">
            <v>331506020.40</v>
          </cell>
        </row>
        <row r="8802">
          <cell r="B8802" t="str">
            <v>003315060200000-331506020.50</v>
          </cell>
        </row>
        <row r="8802">
          <cell r="D8802" t="str">
            <v>331506020.50</v>
          </cell>
        </row>
        <row r="8803">
          <cell r="B8803" t="str">
            <v>003315060210000-331506021</v>
          </cell>
        </row>
        <row r="8803">
          <cell r="D8803" t="str">
            <v>331506021</v>
          </cell>
        </row>
        <row r="8804">
          <cell r="B8804" t="str">
            <v>003315060210000-331506021.10</v>
          </cell>
        </row>
        <row r="8804">
          <cell r="D8804" t="str">
            <v>331506021.10</v>
          </cell>
        </row>
        <row r="8805">
          <cell r="B8805" t="str">
            <v>003315060210000-331506021.20</v>
          </cell>
        </row>
        <row r="8805">
          <cell r="D8805" t="str">
            <v>331506021.20</v>
          </cell>
        </row>
        <row r="8806">
          <cell r="B8806" t="str">
            <v>003315060210000-331506021.30</v>
          </cell>
        </row>
        <row r="8806">
          <cell r="D8806" t="str">
            <v>331506021.30</v>
          </cell>
        </row>
        <row r="8807">
          <cell r="B8807" t="str">
            <v>003315060220000-331506022</v>
          </cell>
        </row>
        <row r="8807">
          <cell r="D8807" t="str">
            <v>331506022</v>
          </cell>
        </row>
        <row r="8808">
          <cell r="B8808" t="str">
            <v>003315060230000-331506023</v>
          </cell>
        </row>
        <row r="8808">
          <cell r="D8808" t="str">
            <v>331506023</v>
          </cell>
        </row>
        <row r="8809">
          <cell r="B8809" t="str">
            <v>003315060240000-331506024</v>
          </cell>
        </row>
        <row r="8809">
          <cell r="D8809" t="str">
            <v>331506024</v>
          </cell>
        </row>
        <row r="8810">
          <cell r="B8810" t="str">
            <v>003315060240100-331506024.10</v>
          </cell>
        </row>
        <row r="8810">
          <cell r="D8810" t="str">
            <v>331506024.10</v>
          </cell>
        </row>
        <row r="8811">
          <cell r="B8811" t="str">
            <v>003315060240200-331506024.20</v>
          </cell>
        </row>
        <row r="8811">
          <cell r="D8811" t="str">
            <v>331506024.20</v>
          </cell>
        </row>
        <row r="8812">
          <cell r="B8812" t="str">
            <v>003315060240300-331506024.30</v>
          </cell>
        </row>
        <row r="8812">
          <cell r="D8812" t="str">
            <v>331506024.30</v>
          </cell>
        </row>
        <row r="8813">
          <cell r="B8813" t="str">
            <v>503315060420000-331506025</v>
          </cell>
        </row>
        <row r="8813">
          <cell r="D8813" t="str">
            <v>331506025</v>
          </cell>
        </row>
        <row r="8814">
          <cell r="B8814" t="str">
            <v>503315060430000-331506026</v>
          </cell>
        </row>
        <row r="8814">
          <cell r="D8814" t="str">
            <v>331506026</v>
          </cell>
        </row>
        <row r="8815">
          <cell r="B8815" t="str">
            <v>003315060200000-331506027</v>
          </cell>
        </row>
        <row r="8815">
          <cell r="D8815" t="str">
            <v>331506027</v>
          </cell>
        </row>
        <row r="8816">
          <cell r="B8816" t="str">
            <v/>
          </cell>
        </row>
        <row r="8816">
          <cell r="D8816" t="str">
            <v>331507</v>
          </cell>
        </row>
        <row r="8817">
          <cell r="B8817" t="str">
            <v>003315070010000-331507001</v>
          </cell>
        </row>
        <row r="8817">
          <cell r="D8817" t="str">
            <v>331507001</v>
          </cell>
        </row>
        <row r="8818">
          <cell r="B8818" t="str">
            <v>003315070010001-331507001.01</v>
          </cell>
        </row>
        <row r="8818">
          <cell r="D8818" t="str">
            <v>331507001.01</v>
          </cell>
        </row>
        <row r="8819">
          <cell r="B8819" t="str">
            <v>003315070020000-331507002</v>
          </cell>
        </row>
        <row r="8819">
          <cell r="D8819" t="str">
            <v>331507002</v>
          </cell>
        </row>
        <row r="8820">
          <cell r="B8820" t="str">
            <v>003315070030000-331507003</v>
          </cell>
        </row>
        <row r="8820">
          <cell r="D8820" t="str">
            <v>331507003</v>
          </cell>
        </row>
        <row r="8821">
          <cell r="B8821" t="str">
            <v>003315070030001-331507003.01</v>
          </cell>
        </row>
        <row r="8821">
          <cell r="D8821" t="str">
            <v>331507003.01</v>
          </cell>
        </row>
        <row r="8822">
          <cell r="B8822" t="str">
            <v>003315070040000-331507004</v>
          </cell>
        </row>
        <row r="8822">
          <cell r="D8822" t="str">
            <v>331507004</v>
          </cell>
        </row>
        <row r="8823">
          <cell r="B8823" t="str">
            <v>003315070040001-331507004.01</v>
          </cell>
        </row>
        <row r="8823">
          <cell r="D8823" t="str">
            <v>331507004.01</v>
          </cell>
        </row>
        <row r="8824">
          <cell r="B8824" t="str">
            <v>003315070050000-331507005</v>
          </cell>
        </row>
        <row r="8824">
          <cell r="D8824" t="str">
            <v>331507005</v>
          </cell>
        </row>
        <row r="8825">
          <cell r="B8825" t="str">
            <v>003315070050001-331507005.01</v>
          </cell>
        </row>
        <row r="8825">
          <cell r="D8825" t="str">
            <v>331507005.01</v>
          </cell>
        </row>
        <row r="8826">
          <cell r="B8826" t="str">
            <v>003315070060000-331507006</v>
          </cell>
        </row>
        <row r="8826">
          <cell r="D8826" t="str">
            <v>331507006</v>
          </cell>
        </row>
        <row r="8827">
          <cell r="B8827" t="str">
            <v>003315070070000-331507007</v>
          </cell>
        </row>
        <row r="8827">
          <cell r="D8827" t="str">
            <v>331507007</v>
          </cell>
        </row>
        <row r="8828">
          <cell r="B8828" t="str">
            <v>003315070070001-331507007.01</v>
          </cell>
        </row>
        <row r="8828">
          <cell r="D8828" t="str">
            <v>331507007.01</v>
          </cell>
        </row>
        <row r="8829">
          <cell r="B8829" t="str">
            <v>003315070080000-331507008</v>
          </cell>
        </row>
        <row r="8829">
          <cell r="D8829" t="str">
            <v>331507008</v>
          </cell>
        </row>
        <row r="8830">
          <cell r="B8830" t="str">
            <v>003315070080001-331507008.01</v>
          </cell>
        </row>
        <row r="8830">
          <cell r="D8830" t="str">
            <v>331507008.01</v>
          </cell>
        </row>
        <row r="8831">
          <cell r="B8831" t="str">
            <v>003315070090000-331507009</v>
          </cell>
        </row>
        <row r="8831">
          <cell r="D8831" t="str">
            <v>331507009</v>
          </cell>
        </row>
        <row r="8832">
          <cell r="B8832" t="str">
            <v>003315070090001-331507009.01</v>
          </cell>
        </row>
        <row r="8832">
          <cell r="D8832" t="str">
            <v>331507009.01</v>
          </cell>
        </row>
        <row r="8833">
          <cell r="B8833" t="str">
            <v>003315070100000-331507010</v>
          </cell>
        </row>
        <row r="8833">
          <cell r="D8833" t="str">
            <v>331507010</v>
          </cell>
        </row>
        <row r="8834">
          <cell r="B8834" t="str">
            <v>003315070110000-331507011</v>
          </cell>
        </row>
        <row r="8834">
          <cell r="D8834" t="str">
            <v>331507011</v>
          </cell>
        </row>
        <row r="8835">
          <cell r="B8835" t="str">
            <v>003315070120000-331507012</v>
          </cell>
        </row>
        <row r="8835">
          <cell r="D8835" t="str">
            <v>331507012</v>
          </cell>
        </row>
        <row r="8836">
          <cell r="B8836" t="str">
            <v>003315070130000-331507013</v>
          </cell>
        </row>
        <row r="8836">
          <cell r="D8836" t="str">
            <v>331507013</v>
          </cell>
        </row>
        <row r="8837">
          <cell r="B8837" t="str">
            <v>003315070130000-331507013.01</v>
          </cell>
        </row>
        <row r="8837">
          <cell r="D8837" t="str">
            <v>331507013.01</v>
          </cell>
        </row>
        <row r="8838">
          <cell r="B8838" t="str">
            <v>003315070130100-331507013.10</v>
          </cell>
        </row>
        <row r="8838">
          <cell r="D8838" t="str">
            <v>331507013.10</v>
          </cell>
        </row>
        <row r="8839">
          <cell r="B8839" t="str">
            <v>003315070140000-331507014</v>
          </cell>
        </row>
        <row r="8839">
          <cell r="D8839" t="str">
            <v>331507014</v>
          </cell>
        </row>
        <row r="8840">
          <cell r="B8840" t="str">
            <v>503315230200000-331507015</v>
          </cell>
        </row>
        <row r="8840">
          <cell r="D8840" t="str">
            <v>331507015</v>
          </cell>
        </row>
        <row r="8841">
          <cell r="B8841" t="str">
            <v/>
          </cell>
        </row>
        <row r="8841">
          <cell r="D8841" t="str">
            <v>331508</v>
          </cell>
        </row>
        <row r="8842">
          <cell r="B8842" t="str">
            <v>003315080010000-331508001</v>
          </cell>
        </row>
        <row r="8842">
          <cell r="D8842" t="str">
            <v>331508001</v>
          </cell>
        </row>
        <row r="8843">
          <cell r="B8843" t="str">
            <v>003315080020000-331508002</v>
          </cell>
        </row>
        <row r="8843">
          <cell r="D8843" t="str">
            <v>331508002</v>
          </cell>
        </row>
        <row r="8844">
          <cell r="B8844" t="str">
            <v>003315080030000-331508003</v>
          </cell>
        </row>
        <row r="8844">
          <cell r="D8844" t="str">
            <v>331508003</v>
          </cell>
        </row>
        <row r="8845">
          <cell r="B8845" t="str">
            <v>003315080040000-331508004</v>
          </cell>
        </row>
        <row r="8845">
          <cell r="D8845" t="str">
            <v>331508004</v>
          </cell>
        </row>
        <row r="8846">
          <cell r="B8846" t="str">
            <v>003315080050000-331508005</v>
          </cell>
        </row>
        <row r="8846">
          <cell r="D8846" t="str">
            <v>331508005</v>
          </cell>
        </row>
        <row r="8847">
          <cell r="B8847" t="str">
            <v/>
          </cell>
        </row>
        <row r="8847">
          <cell r="D8847" t="str">
            <v>331509</v>
          </cell>
        </row>
        <row r="8848">
          <cell r="B8848" t="str">
            <v>003315090010000-331509001</v>
          </cell>
        </row>
        <row r="8848">
          <cell r="D8848" t="str">
            <v>331509001</v>
          </cell>
        </row>
        <row r="8849">
          <cell r="B8849" t="str">
            <v>003315090020000-331509002</v>
          </cell>
        </row>
        <row r="8849">
          <cell r="D8849" t="str">
            <v>331509002</v>
          </cell>
        </row>
        <row r="8850">
          <cell r="B8850" t="str">
            <v>003315090030000-331509003</v>
          </cell>
        </row>
        <row r="8850">
          <cell r="D8850" t="str">
            <v>331509003</v>
          </cell>
        </row>
        <row r="8851">
          <cell r="B8851" t="str">
            <v>003315090040000-331509004</v>
          </cell>
        </row>
        <row r="8851">
          <cell r="D8851" t="str">
            <v>331509004</v>
          </cell>
        </row>
        <row r="8852">
          <cell r="B8852" t="str">
            <v>003315090050000-331509005</v>
          </cell>
        </row>
        <row r="8852">
          <cell r="D8852" t="str">
            <v>331509005</v>
          </cell>
        </row>
        <row r="8853">
          <cell r="B8853" t="str">
            <v>003315090060000-331509006</v>
          </cell>
        </row>
        <row r="8853">
          <cell r="D8853" t="str">
            <v>331509006</v>
          </cell>
        </row>
        <row r="8854">
          <cell r="B8854" t="str">
            <v>003315090060001-331509006.01</v>
          </cell>
        </row>
        <row r="8854">
          <cell r="D8854" t="str">
            <v>331509006.01</v>
          </cell>
        </row>
        <row r="8855">
          <cell r="B8855" t="str">
            <v>003315090070000-331509007</v>
          </cell>
        </row>
        <row r="8855">
          <cell r="D8855" t="str">
            <v>331509007</v>
          </cell>
        </row>
        <row r="8856">
          <cell r="B8856" t="str">
            <v>003315090080000-331509008</v>
          </cell>
        </row>
        <row r="8856">
          <cell r="D8856" t="str">
            <v>331509008</v>
          </cell>
        </row>
        <row r="8857">
          <cell r="B8857" t="str">
            <v>003315090090000-331509009</v>
          </cell>
        </row>
        <row r="8857">
          <cell r="D8857" t="str">
            <v>331509009</v>
          </cell>
        </row>
        <row r="8858">
          <cell r="B8858" t="str">
            <v/>
          </cell>
        </row>
        <row r="8858">
          <cell r="D8858" t="str">
            <v>331510</v>
          </cell>
        </row>
        <row r="8859">
          <cell r="B8859" t="str">
            <v>003315100010000-331510001</v>
          </cell>
        </row>
        <row r="8859">
          <cell r="D8859" t="str">
            <v>331510001</v>
          </cell>
        </row>
        <row r="8860">
          <cell r="B8860" t="str">
            <v>003315100020000-331510002</v>
          </cell>
        </row>
        <row r="8860">
          <cell r="D8860" t="str">
            <v>331510002</v>
          </cell>
        </row>
        <row r="8861">
          <cell r="B8861" t="str">
            <v>003315100030000-331510003</v>
          </cell>
        </row>
        <row r="8861">
          <cell r="D8861" t="str">
            <v>331510003</v>
          </cell>
        </row>
        <row r="8862">
          <cell r="B8862" t="str">
            <v>003315100040000-331510004</v>
          </cell>
        </row>
        <row r="8862">
          <cell r="D8862" t="str">
            <v>331510004</v>
          </cell>
        </row>
        <row r="8863">
          <cell r="B8863" t="str">
            <v>003315100050000-331510005</v>
          </cell>
        </row>
        <row r="8863">
          <cell r="D8863" t="str">
            <v>331510005</v>
          </cell>
        </row>
        <row r="8864">
          <cell r="B8864" t="str">
            <v>003315100060000-331510006</v>
          </cell>
        </row>
        <row r="8864">
          <cell r="D8864" t="str">
            <v>331510006</v>
          </cell>
        </row>
        <row r="8865">
          <cell r="B8865" t="str">
            <v>003315100060100-331510006.10</v>
          </cell>
        </row>
        <row r="8865">
          <cell r="D8865" t="str">
            <v>331510006.10</v>
          </cell>
        </row>
        <row r="8866">
          <cell r="B8866" t="str">
            <v>003315100070000-331510007</v>
          </cell>
        </row>
        <row r="8866">
          <cell r="D8866" t="str">
            <v>331510007</v>
          </cell>
        </row>
        <row r="8867">
          <cell r="B8867" t="str">
            <v>003315100080000-331510008</v>
          </cell>
        </row>
        <row r="8867">
          <cell r="D8867" t="str">
            <v>331510008</v>
          </cell>
        </row>
        <row r="8868">
          <cell r="B8868" t="str">
            <v>003315100090000-331510009</v>
          </cell>
        </row>
        <row r="8868">
          <cell r="D8868" t="str">
            <v>331510009</v>
          </cell>
        </row>
        <row r="8869">
          <cell r="B8869" t="str">
            <v>003315100100000-331510010</v>
          </cell>
        </row>
        <row r="8869">
          <cell r="D8869" t="str">
            <v>331510010</v>
          </cell>
        </row>
        <row r="8870">
          <cell r="B8870" t="str">
            <v>503315100140000-331510011</v>
          </cell>
        </row>
        <row r="8870">
          <cell r="D8870" t="str">
            <v>331510011</v>
          </cell>
        </row>
        <row r="8871">
          <cell r="B8871" t="str">
            <v/>
          </cell>
        </row>
        <row r="8871">
          <cell r="D8871" t="str">
            <v>331511</v>
          </cell>
        </row>
        <row r="8872">
          <cell r="B8872" t="str">
            <v>003315110010000-331511001</v>
          </cell>
        </row>
        <row r="8872">
          <cell r="D8872" t="str">
            <v>331511001</v>
          </cell>
        </row>
        <row r="8873">
          <cell r="B8873" t="str">
            <v>003315110020000-331511002</v>
          </cell>
        </row>
        <row r="8873">
          <cell r="D8873" t="str">
            <v>331511002</v>
          </cell>
        </row>
        <row r="8874">
          <cell r="B8874" t="str">
            <v>003315110030000-331511003</v>
          </cell>
        </row>
        <row r="8874">
          <cell r="D8874" t="str">
            <v>331511003</v>
          </cell>
        </row>
        <row r="8875">
          <cell r="B8875" t="str">
            <v>003315110030001-331511003.01</v>
          </cell>
        </row>
        <row r="8875">
          <cell r="D8875" t="str">
            <v>331511003.01</v>
          </cell>
        </row>
        <row r="8876">
          <cell r="B8876" t="str">
            <v>003315110030100-331511003.10</v>
          </cell>
        </row>
        <row r="8876">
          <cell r="D8876" t="str">
            <v>331511003.10</v>
          </cell>
        </row>
        <row r="8877">
          <cell r="B8877" t="str">
            <v>003315110030200-331511003.20</v>
          </cell>
        </row>
        <row r="8877">
          <cell r="D8877" t="str">
            <v>331511003.20</v>
          </cell>
        </row>
        <row r="8878">
          <cell r="B8878" t="str">
            <v>003315110030300-331511003.30</v>
          </cell>
        </row>
        <row r="8878">
          <cell r="D8878" t="str">
            <v>331511003.30</v>
          </cell>
        </row>
        <row r="8879">
          <cell r="B8879" t="str">
            <v>003315110040000-331511004</v>
          </cell>
        </row>
        <row r="8879">
          <cell r="D8879" t="str">
            <v>331511004</v>
          </cell>
        </row>
        <row r="8880">
          <cell r="B8880" t="str">
            <v>003315110050000-331511005</v>
          </cell>
        </row>
        <row r="8880">
          <cell r="D8880" t="str">
            <v>331511005</v>
          </cell>
        </row>
        <row r="8881">
          <cell r="B8881" t="str">
            <v>003315110050100-331511005.10</v>
          </cell>
        </row>
        <row r="8881">
          <cell r="D8881" t="str">
            <v>331511005.10</v>
          </cell>
        </row>
        <row r="8882">
          <cell r="B8882" t="str">
            <v/>
          </cell>
        </row>
        <row r="8882">
          <cell r="D8882" t="str">
            <v>331512</v>
          </cell>
        </row>
        <row r="8883">
          <cell r="B8883" t="str">
            <v>003315120010000-331512001</v>
          </cell>
        </row>
        <row r="8883">
          <cell r="D8883" t="str">
            <v>331512001</v>
          </cell>
        </row>
        <row r="8884">
          <cell r="B8884" t="str">
            <v>003315120020000-331512002</v>
          </cell>
        </row>
        <row r="8884">
          <cell r="D8884" t="str">
            <v>331512002</v>
          </cell>
        </row>
        <row r="8885">
          <cell r="B8885" t="str">
            <v>003315120030000-331512003</v>
          </cell>
        </row>
        <row r="8885">
          <cell r="D8885" t="str">
            <v>331512003</v>
          </cell>
        </row>
        <row r="8886">
          <cell r="B8886" t="str">
            <v>003315120030000-331512003.01</v>
          </cell>
        </row>
        <row r="8886">
          <cell r="D8886" t="str">
            <v>331512003.01</v>
          </cell>
        </row>
        <row r="8887">
          <cell r="B8887" t="str">
            <v>003315120040000-331512004</v>
          </cell>
        </row>
        <row r="8887">
          <cell r="D8887" t="str">
            <v>331512004</v>
          </cell>
        </row>
        <row r="8888">
          <cell r="B8888" t="str">
            <v>003315120050000-331512005</v>
          </cell>
        </row>
        <row r="8888">
          <cell r="D8888" t="str">
            <v>331512005</v>
          </cell>
        </row>
        <row r="8889">
          <cell r="B8889" t="str">
            <v>003315120050000-331512005.01</v>
          </cell>
        </row>
        <row r="8889">
          <cell r="D8889" t="str">
            <v>331512005.01</v>
          </cell>
        </row>
        <row r="8890">
          <cell r="B8890" t="str">
            <v>003315120060000-331512006</v>
          </cell>
        </row>
        <row r="8890">
          <cell r="D8890" t="str">
            <v>331512006</v>
          </cell>
        </row>
        <row r="8891">
          <cell r="B8891" t="str">
            <v>003315120070000-331512007</v>
          </cell>
        </row>
        <row r="8891">
          <cell r="D8891" t="str">
            <v>331512007</v>
          </cell>
        </row>
        <row r="8892">
          <cell r="B8892" t="str">
            <v>003315120070000-331512007.01</v>
          </cell>
        </row>
        <row r="8892">
          <cell r="D8892" t="str">
            <v>331512007.01</v>
          </cell>
        </row>
        <row r="8893">
          <cell r="B8893" t="str">
            <v>003315120080000-331512008</v>
          </cell>
        </row>
        <row r="8893">
          <cell r="D8893" t="str">
            <v>331512008</v>
          </cell>
        </row>
        <row r="8894">
          <cell r="B8894" t="str">
            <v>003315120090000-331512009</v>
          </cell>
        </row>
        <row r="8894">
          <cell r="D8894" t="str">
            <v>331512009</v>
          </cell>
        </row>
        <row r="8895">
          <cell r="B8895" t="str">
            <v>003315120100000-331512010</v>
          </cell>
        </row>
        <row r="8895">
          <cell r="D8895" t="str">
            <v>331512010</v>
          </cell>
        </row>
        <row r="8896">
          <cell r="B8896" t="str">
            <v>003315120110000-331512011</v>
          </cell>
        </row>
        <row r="8896">
          <cell r="D8896" t="str">
            <v>331512011</v>
          </cell>
        </row>
        <row r="8897">
          <cell r="B8897" t="str">
            <v>003315120120000-331512012</v>
          </cell>
        </row>
        <row r="8897">
          <cell r="D8897" t="str">
            <v>331512012</v>
          </cell>
        </row>
        <row r="8898">
          <cell r="B8898" t="str">
            <v>003315120120100-331512012.10</v>
          </cell>
        </row>
        <row r="8898">
          <cell r="D8898" t="str">
            <v>331512012.10</v>
          </cell>
        </row>
        <row r="8899">
          <cell r="B8899" t="str">
            <v>003315120120200-331512012.20</v>
          </cell>
        </row>
        <row r="8899">
          <cell r="D8899" t="str">
            <v>331512012.20</v>
          </cell>
        </row>
        <row r="8900">
          <cell r="B8900" t="str">
            <v>003315120120300-331512012.30</v>
          </cell>
        </row>
        <row r="8900">
          <cell r="D8900" t="str">
            <v>331512012.30</v>
          </cell>
        </row>
        <row r="8901">
          <cell r="B8901" t="str">
            <v>003315120120400-331512012.40</v>
          </cell>
        </row>
        <row r="8901">
          <cell r="D8901" t="str">
            <v>331512012.40</v>
          </cell>
        </row>
        <row r="8902">
          <cell r="B8902" t="str">
            <v>003315120120500-331512012.50</v>
          </cell>
        </row>
        <row r="8902">
          <cell r="D8902" t="str">
            <v>331512012.50</v>
          </cell>
        </row>
        <row r="8903">
          <cell r="B8903" t="str">
            <v>003315120130000-331512013</v>
          </cell>
        </row>
        <row r="8903">
          <cell r="D8903" t="str">
            <v>331512013</v>
          </cell>
        </row>
        <row r="8904">
          <cell r="B8904" t="str">
            <v>003315120140000-331512014</v>
          </cell>
        </row>
        <row r="8904">
          <cell r="D8904" t="str">
            <v>331512014</v>
          </cell>
        </row>
        <row r="8905">
          <cell r="B8905" t="str">
            <v>003315120140100-331512014.10</v>
          </cell>
        </row>
        <row r="8905">
          <cell r="D8905" t="str">
            <v>331512014.10</v>
          </cell>
        </row>
        <row r="8906">
          <cell r="B8906" t="str">
            <v>003315120140200-331512014.20</v>
          </cell>
        </row>
        <row r="8906">
          <cell r="D8906" t="str">
            <v>331512014.20</v>
          </cell>
        </row>
        <row r="8907">
          <cell r="B8907" t="str">
            <v>003315120150000-331512015</v>
          </cell>
        </row>
        <row r="8907">
          <cell r="D8907" t="str">
            <v>331512015</v>
          </cell>
        </row>
        <row r="8908">
          <cell r="B8908" t="str">
            <v>003315120150001-331512015.01</v>
          </cell>
        </row>
        <row r="8908">
          <cell r="D8908" t="str">
            <v>331512015.01</v>
          </cell>
        </row>
        <row r="8909">
          <cell r="B8909" t="str">
            <v>003315120150001-331512015.02</v>
          </cell>
        </row>
        <row r="8909">
          <cell r="D8909" t="str">
            <v>331512015.02</v>
          </cell>
        </row>
        <row r="8910">
          <cell r="B8910" t="str">
            <v>003315120160000-331512016</v>
          </cell>
        </row>
        <row r="8910">
          <cell r="D8910" t="str">
            <v>331512016</v>
          </cell>
        </row>
        <row r="8911">
          <cell r="B8911" t="str">
            <v>003315120170000-331512017</v>
          </cell>
        </row>
        <row r="8911">
          <cell r="D8911" t="str">
            <v>331512017</v>
          </cell>
        </row>
        <row r="8912">
          <cell r="B8912" t="str">
            <v>003315120180000-331512018</v>
          </cell>
        </row>
        <row r="8912">
          <cell r="D8912" t="str">
            <v>331512018</v>
          </cell>
        </row>
        <row r="8913">
          <cell r="B8913" t="str">
            <v>003315120180000-331512018.01</v>
          </cell>
        </row>
        <row r="8913">
          <cell r="D8913" t="str">
            <v>331512018.01</v>
          </cell>
        </row>
        <row r="8914">
          <cell r="B8914" t="str">
            <v>003315120190000-331512019</v>
          </cell>
        </row>
        <row r="8914">
          <cell r="D8914" t="str">
            <v>331512019</v>
          </cell>
        </row>
        <row r="8915">
          <cell r="B8915" t="str">
            <v>003315120190100-331512019.01</v>
          </cell>
        </row>
        <row r="8915">
          <cell r="D8915" t="str">
            <v>331512019.01</v>
          </cell>
        </row>
        <row r="8916">
          <cell r="B8916" t="str">
            <v>003315120190300-331512019.10</v>
          </cell>
        </row>
        <row r="8916">
          <cell r="D8916" t="str">
            <v>331512019.10</v>
          </cell>
        </row>
        <row r="8917">
          <cell r="B8917" t="str">
            <v>003315120190100-331512019.20</v>
          </cell>
        </row>
        <row r="8917">
          <cell r="D8917" t="str">
            <v>331512019.20</v>
          </cell>
        </row>
        <row r="8918">
          <cell r="B8918" t="str">
            <v>003315120190200-331512019.30</v>
          </cell>
        </row>
        <row r="8918">
          <cell r="D8918" t="str">
            <v>331512019.30</v>
          </cell>
        </row>
        <row r="8919">
          <cell r="B8919" t="str">
            <v>003315120200000-331512020</v>
          </cell>
        </row>
        <row r="8919">
          <cell r="D8919" t="str">
            <v>331512020</v>
          </cell>
        </row>
        <row r="8920">
          <cell r="B8920" t="str">
            <v>003315120200100-331512020.01</v>
          </cell>
        </row>
        <row r="8920">
          <cell r="D8920" t="str">
            <v>331512020.01</v>
          </cell>
        </row>
        <row r="8921">
          <cell r="B8921" t="str">
            <v>003315120200400-331512020.10</v>
          </cell>
        </row>
        <row r="8921">
          <cell r="D8921" t="str">
            <v>331512020.10</v>
          </cell>
        </row>
        <row r="8922">
          <cell r="B8922" t="str">
            <v>003315120200100-331512020.20</v>
          </cell>
        </row>
        <row r="8922">
          <cell r="D8922" t="str">
            <v>331512020.20</v>
          </cell>
        </row>
        <row r="8923">
          <cell r="B8923" t="str">
            <v>003315120200200-331512020.30</v>
          </cell>
        </row>
        <row r="8923">
          <cell r="D8923" t="str">
            <v>331512020.30</v>
          </cell>
        </row>
        <row r="8924">
          <cell r="B8924" t="str">
            <v>003315120200300-331512020.40</v>
          </cell>
        </row>
        <row r="8924">
          <cell r="D8924" t="str">
            <v>331512020.40</v>
          </cell>
        </row>
        <row r="8925">
          <cell r="B8925" t="str">
            <v/>
          </cell>
        </row>
        <row r="8925">
          <cell r="D8925" t="str">
            <v>331513</v>
          </cell>
        </row>
        <row r="8926">
          <cell r="B8926" t="str">
            <v>003315130010000-331513001</v>
          </cell>
        </row>
        <row r="8926">
          <cell r="D8926" t="str">
            <v>331513001</v>
          </cell>
        </row>
        <row r="8927">
          <cell r="B8927" t="str">
            <v>003315130020000-331513002</v>
          </cell>
        </row>
        <row r="8927">
          <cell r="D8927" t="str">
            <v>331513002</v>
          </cell>
        </row>
        <row r="8928">
          <cell r="B8928" t="str">
            <v>003315130030000-331513003</v>
          </cell>
        </row>
        <row r="8928">
          <cell r="D8928" t="str">
            <v>331513003</v>
          </cell>
        </row>
        <row r="8929">
          <cell r="B8929" t="str">
            <v>003315130030300-331513003.01</v>
          </cell>
        </row>
        <row r="8929">
          <cell r="D8929" t="str">
            <v>331513003.01</v>
          </cell>
        </row>
        <row r="8930">
          <cell r="B8930" t="str">
            <v>003315130030100-331513003.10</v>
          </cell>
        </row>
        <row r="8930">
          <cell r="D8930" t="str">
            <v>331513003.10</v>
          </cell>
        </row>
        <row r="8931">
          <cell r="B8931" t="str">
            <v>003315130030200-331513003.20</v>
          </cell>
        </row>
        <row r="8931">
          <cell r="D8931" t="str">
            <v>331513003.20</v>
          </cell>
        </row>
        <row r="8932">
          <cell r="B8932" t="str">
            <v>003315130040000-331513004</v>
          </cell>
        </row>
        <row r="8932">
          <cell r="D8932" t="str">
            <v>331513004</v>
          </cell>
        </row>
        <row r="8933">
          <cell r="B8933" t="str">
            <v>003315130050000-331513005</v>
          </cell>
        </row>
        <row r="8933">
          <cell r="D8933" t="str">
            <v>331513005</v>
          </cell>
        </row>
        <row r="8934">
          <cell r="B8934" t="str">
            <v>003315130060000-331513006</v>
          </cell>
        </row>
        <row r="8934">
          <cell r="D8934" t="str">
            <v>331513006</v>
          </cell>
        </row>
        <row r="8935">
          <cell r="B8935" t="str">
            <v>003315130070000-331513007</v>
          </cell>
        </row>
        <row r="8935">
          <cell r="D8935" t="str">
            <v>331513007</v>
          </cell>
        </row>
        <row r="8936">
          <cell r="B8936" t="str">
            <v>003315130080000-331513008</v>
          </cell>
        </row>
        <row r="8936">
          <cell r="D8936" t="str">
            <v>331513008</v>
          </cell>
        </row>
        <row r="8937">
          <cell r="B8937" t="str">
            <v>003315130090000-331513009</v>
          </cell>
        </row>
        <row r="8937">
          <cell r="D8937" t="str">
            <v>331513009</v>
          </cell>
        </row>
        <row r="8938">
          <cell r="B8938" t="str">
            <v>003315130090100-331513009.10</v>
          </cell>
        </row>
        <row r="8938">
          <cell r="D8938" t="str">
            <v>331513009.10</v>
          </cell>
        </row>
        <row r="8939">
          <cell r="B8939" t="str">
            <v/>
          </cell>
        </row>
        <row r="8939">
          <cell r="D8939" t="str">
            <v>331514</v>
          </cell>
        </row>
        <row r="8940">
          <cell r="B8940" t="str">
            <v>003315140010000-331514001</v>
          </cell>
        </row>
        <row r="8940">
          <cell r="D8940" t="str">
            <v>331514001</v>
          </cell>
        </row>
        <row r="8941">
          <cell r="B8941" t="str">
            <v>003315140010001-331514001.01</v>
          </cell>
        </row>
        <row r="8941">
          <cell r="D8941" t="str">
            <v>331514001.01</v>
          </cell>
        </row>
        <row r="8942">
          <cell r="B8942" t="str">
            <v>003315140020000-331514002</v>
          </cell>
        </row>
        <row r="8942">
          <cell r="D8942" t="str">
            <v>331514002</v>
          </cell>
        </row>
        <row r="8943">
          <cell r="B8943" t="str">
            <v>003315140020001-331514002.01</v>
          </cell>
        </row>
        <row r="8943">
          <cell r="D8943" t="str">
            <v>331514002.01</v>
          </cell>
        </row>
        <row r="8944">
          <cell r="B8944" t="str">
            <v>003315140020100-331514002.10</v>
          </cell>
        </row>
        <row r="8944">
          <cell r="D8944" t="str">
            <v>331514002.10</v>
          </cell>
        </row>
        <row r="8945">
          <cell r="B8945" t="str">
            <v/>
          </cell>
        </row>
        <row r="8945">
          <cell r="D8945" t="str">
            <v>331515</v>
          </cell>
        </row>
        <row r="8946">
          <cell r="B8946" t="str">
            <v>003315150010000-331515001</v>
          </cell>
        </row>
        <row r="8946">
          <cell r="D8946" t="str">
            <v>331515001</v>
          </cell>
        </row>
        <row r="8947">
          <cell r="B8947" t="str">
            <v>003315150010000-331515001.10</v>
          </cell>
        </row>
        <row r="8947">
          <cell r="D8947" t="str">
            <v>331515001.10</v>
          </cell>
        </row>
        <row r="8948">
          <cell r="B8948" t="str">
            <v>003315150020000-331515002</v>
          </cell>
        </row>
        <row r="8948">
          <cell r="D8948" t="str">
            <v>331515002</v>
          </cell>
        </row>
        <row r="8949">
          <cell r="B8949" t="str">
            <v>003315150030000-331515003</v>
          </cell>
        </row>
        <row r="8949">
          <cell r="D8949" t="str">
            <v>331515003</v>
          </cell>
        </row>
        <row r="8950">
          <cell r="B8950" t="str">
            <v>003315150040000-331515004</v>
          </cell>
        </row>
        <row r="8950">
          <cell r="D8950" t="str">
            <v>331515004</v>
          </cell>
        </row>
        <row r="8951">
          <cell r="B8951" t="str">
            <v>003315150050000-331515005</v>
          </cell>
        </row>
        <row r="8951">
          <cell r="D8951" t="str">
            <v>331515005</v>
          </cell>
        </row>
        <row r="8952">
          <cell r="B8952" t="str">
            <v>003315150060000-331515006</v>
          </cell>
        </row>
        <row r="8952">
          <cell r="D8952" t="str">
            <v>331515006</v>
          </cell>
        </row>
        <row r="8953">
          <cell r="B8953" t="str">
            <v>003315150070000-331515007</v>
          </cell>
        </row>
        <row r="8953">
          <cell r="D8953" t="str">
            <v>331515007</v>
          </cell>
        </row>
        <row r="8954">
          <cell r="B8954" t="str">
            <v>003315150080000-331515008</v>
          </cell>
        </row>
        <row r="8954">
          <cell r="D8954" t="str">
            <v>331515008</v>
          </cell>
        </row>
        <row r="8955">
          <cell r="B8955" t="str">
            <v>003315150090000-331515009</v>
          </cell>
        </row>
        <row r="8955">
          <cell r="D8955" t="str">
            <v>331515009</v>
          </cell>
        </row>
        <row r="8956">
          <cell r="B8956" t="str">
            <v>003315150090100-331515009.10</v>
          </cell>
        </row>
        <row r="8956">
          <cell r="D8956" t="str">
            <v>331515009.10</v>
          </cell>
        </row>
        <row r="8957">
          <cell r="B8957" t="str">
            <v>003315150100000-331515010</v>
          </cell>
        </row>
        <row r="8957">
          <cell r="D8957" t="str">
            <v>331515010</v>
          </cell>
        </row>
        <row r="8958">
          <cell r="B8958" t="str">
            <v/>
          </cell>
        </row>
        <row r="8958">
          <cell r="D8958" t="str">
            <v>331516</v>
          </cell>
        </row>
        <row r="8959">
          <cell r="B8959" t="str">
            <v>003315160010000-331516001</v>
          </cell>
        </row>
        <row r="8959">
          <cell r="D8959" t="str">
            <v>331516001</v>
          </cell>
        </row>
        <row r="8960">
          <cell r="B8960" t="str">
            <v>003315160010100-331516001.10</v>
          </cell>
        </row>
        <row r="8960">
          <cell r="D8960" t="str">
            <v>331516001.10</v>
          </cell>
        </row>
        <row r="8961">
          <cell r="B8961" t="str">
            <v>003315160010200-331516001.20</v>
          </cell>
        </row>
        <row r="8961">
          <cell r="D8961" t="str">
            <v>331516001.20</v>
          </cell>
        </row>
        <row r="8962">
          <cell r="B8962" t="str">
            <v>003315160010300-331516001.30</v>
          </cell>
        </row>
        <row r="8962">
          <cell r="D8962" t="str">
            <v>331516001.30</v>
          </cell>
        </row>
        <row r="8963">
          <cell r="B8963" t="str">
            <v/>
          </cell>
        </row>
        <row r="8963">
          <cell r="D8963" t="str">
            <v>331517</v>
          </cell>
        </row>
        <row r="8964">
          <cell r="B8964" t="str">
            <v>003315170010000-331517001</v>
          </cell>
        </row>
        <row r="8964">
          <cell r="D8964" t="str">
            <v>331517001</v>
          </cell>
        </row>
        <row r="8965">
          <cell r="B8965" t="str">
            <v>003315170020000-331517002</v>
          </cell>
        </row>
        <row r="8965">
          <cell r="D8965" t="str">
            <v>331517002</v>
          </cell>
        </row>
        <row r="8966">
          <cell r="B8966" t="str">
            <v>003315170030000-331517003</v>
          </cell>
        </row>
        <row r="8966">
          <cell r="D8966" t="str">
            <v>331517003</v>
          </cell>
        </row>
        <row r="8967">
          <cell r="B8967" t="str">
            <v>003315170040000-331517004</v>
          </cell>
        </row>
        <row r="8967">
          <cell r="D8967" t="str">
            <v>331517004</v>
          </cell>
        </row>
        <row r="8968">
          <cell r="B8968" t="str">
            <v>003315170040100-331517004.10</v>
          </cell>
        </row>
        <row r="8968">
          <cell r="D8968" t="str">
            <v>331517004.10</v>
          </cell>
        </row>
        <row r="8969">
          <cell r="B8969" t="str">
            <v>003315170040200-331517004.20</v>
          </cell>
        </row>
        <row r="8969">
          <cell r="D8969" t="str">
            <v>331517004.20</v>
          </cell>
        </row>
        <row r="8970">
          <cell r="B8970" t="str">
            <v>003315170040300-331517004.30</v>
          </cell>
        </row>
        <row r="8970">
          <cell r="D8970" t="str">
            <v>331517004.30</v>
          </cell>
        </row>
        <row r="8971">
          <cell r="B8971" t="str">
            <v/>
          </cell>
        </row>
        <row r="8971">
          <cell r="D8971" t="str">
            <v>331518</v>
          </cell>
        </row>
        <row r="8972">
          <cell r="B8972" t="str">
            <v>003315180010000-331518001</v>
          </cell>
        </row>
        <row r="8972">
          <cell r="D8972" t="str">
            <v>331518001</v>
          </cell>
        </row>
        <row r="8973">
          <cell r="B8973" t="str">
            <v>003315180020000-331518002</v>
          </cell>
        </row>
        <row r="8973">
          <cell r="D8973" t="str">
            <v>331518002</v>
          </cell>
        </row>
        <row r="8974">
          <cell r="B8974" t="str">
            <v>003315180020100-331518002.10</v>
          </cell>
        </row>
        <row r="8974">
          <cell r="D8974" t="str">
            <v>331518002.10</v>
          </cell>
        </row>
        <row r="8975">
          <cell r="B8975" t="str">
            <v>003315180020200-331518002.20</v>
          </cell>
        </row>
        <row r="8975">
          <cell r="D8975" t="str">
            <v>331518002.20</v>
          </cell>
        </row>
        <row r="8976">
          <cell r="B8976" t="str">
            <v>003315180030000-331518003</v>
          </cell>
        </row>
        <row r="8976">
          <cell r="D8976" t="str">
            <v>331518003</v>
          </cell>
        </row>
        <row r="8977">
          <cell r="B8977" t="str">
            <v>003315180040000-331518004</v>
          </cell>
        </row>
        <row r="8977">
          <cell r="D8977" t="str">
            <v>331518004</v>
          </cell>
        </row>
        <row r="8978">
          <cell r="B8978" t="str">
            <v>003315180050000-331518005</v>
          </cell>
        </row>
        <row r="8978">
          <cell r="D8978" t="str">
            <v>331518005</v>
          </cell>
        </row>
        <row r="8979">
          <cell r="B8979" t="str">
            <v>003315180060000-331518006</v>
          </cell>
        </row>
        <row r="8979">
          <cell r="D8979" t="str">
            <v>331518006</v>
          </cell>
        </row>
        <row r="8980">
          <cell r="B8980" t="str">
            <v>003315180070000-331518007</v>
          </cell>
        </row>
        <row r="8980">
          <cell r="D8980" t="str">
            <v>331518007</v>
          </cell>
        </row>
        <row r="8981">
          <cell r="B8981" t="str">
            <v>003315180070000-331518007.01</v>
          </cell>
        </row>
        <row r="8981">
          <cell r="D8981" t="str">
            <v>331518007.01</v>
          </cell>
        </row>
        <row r="8982">
          <cell r="B8982" t="str">
            <v>003315180070100-331518007.10</v>
          </cell>
        </row>
        <row r="8982">
          <cell r="D8982" t="str">
            <v>331518007.10</v>
          </cell>
        </row>
        <row r="8983">
          <cell r="B8983" t="str">
            <v>003315180070200-331518007.20</v>
          </cell>
        </row>
        <row r="8983">
          <cell r="D8983" t="str">
            <v>331518007.20</v>
          </cell>
        </row>
        <row r="8984">
          <cell r="B8984" t="str">
            <v/>
          </cell>
        </row>
        <row r="8984">
          <cell r="D8984" t="str">
            <v>331519</v>
          </cell>
        </row>
        <row r="8985">
          <cell r="B8985" t="str">
            <v>003315190010000-331519001</v>
          </cell>
        </row>
        <row r="8985">
          <cell r="D8985" t="str">
            <v>331519001</v>
          </cell>
        </row>
        <row r="8986">
          <cell r="B8986" t="str">
            <v>003315190010100-331519001.10</v>
          </cell>
        </row>
        <row r="8986">
          <cell r="D8986" t="str">
            <v>331519001.10</v>
          </cell>
        </row>
        <row r="8987">
          <cell r="B8987" t="str">
            <v>003315190020000-331519002</v>
          </cell>
        </row>
        <row r="8987">
          <cell r="D8987" t="str">
            <v>331519002</v>
          </cell>
        </row>
        <row r="8988">
          <cell r="B8988" t="str">
            <v>003315190030000-331519003</v>
          </cell>
        </row>
        <row r="8988">
          <cell r="D8988" t="str">
            <v>331519003</v>
          </cell>
        </row>
        <row r="8989">
          <cell r="B8989" t="str">
            <v>003315190040000-331519004</v>
          </cell>
        </row>
        <row r="8989">
          <cell r="D8989" t="str">
            <v>331519004</v>
          </cell>
        </row>
        <row r="8990">
          <cell r="B8990" t="str">
            <v>003315190050000-331519005</v>
          </cell>
        </row>
        <row r="8990">
          <cell r="D8990" t="str">
            <v>331519005</v>
          </cell>
        </row>
        <row r="8991">
          <cell r="B8991" t="str">
            <v>003315190060000-331519006</v>
          </cell>
        </row>
        <row r="8991">
          <cell r="D8991" t="str">
            <v>331519006</v>
          </cell>
        </row>
        <row r="8992">
          <cell r="B8992" t="str">
            <v>003315190070000-331519007</v>
          </cell>
        </row>
        <row r="8992">
          <cell r="D8992" t="str">
            <v>331519007</v>
          </cell>
        </row>
        <row r="8993">
          <cell r="B8993" t="str">
            <v>003315190080000-331519008</v>
          </cell>
        </row>
        <row r="8993">
          <cell r="D8993" t="str">
            <v>331519008</v>
          </cell>
        </row>
        <row r="8994">
          <cell r="B8994" t="str">
            <v>003315190090000-331519009</v>
          </cell>
        </row>
        <row r="8994">
          <cell r="D8994" t="str">
            <v>331519009</v>
          </cell>
        </row>
        <row r="8995">
          <cell r="B8995" t="str">
            <v>003315190100000-331519010</v>
          </cell>
        </row>
        <row r="8995">
          <cell r="D8995" t="str">
            <v>331519010</v>
          </cell>
        </row>
        <row r="8996">
          <cell r="B8996" t="str">
            <v>003315190100100-331519010.10</v>
          </cell>
        </row>
        <row r="8996">
          <cell r="D8996" t="str">
            <v>331519010.10</v>
          </cell>
        </row>
        <row r="8997">
          <cell r="B8997" t="str">
            <v>003315190100200-331519010.20</v>
          </cell>
        </row>
        <row r="8997">
          <cell r="D8997" t="str">
            <v>331519010.20</v>
          </cell>
        </row>
        <row r="8998">
          <cell r="B8998" t="str">
            <v>003315190100300-331519010.30</v>
          </cell>
        </row>
        <row r="8998">
          <cell r="D8998" t="str">
            <v>331519010.30</v>
          </cell>
        </row>
        <row r="8999">
          <cell r="B8999" t="str">
            <v>003315190110000-331519011</v>
          </cell>
        </row>
        <row r="8999">
          <cell r="D8999" t="str">
            <v>331519011</v>
          </cell>
        </row>
        <row r="9000">
          <cell r="B9000" t="str">
            <v>003315190120000-331519012</v>
          </cell>
        </row>
        <row r="9000">
          <cell r="D9000" t="str">
            <v>331519012</v>
          </cell>
        </row>
        <row r="9001">
          <cell r="B9001" t="str">
            <v>003315190120100-331519012.10</v>
          </cell>
        </row>
        <row r="9001">
          <cell r="D9001" t="str">
            <v>331519012.10</v>
          </cell>
        </row>
        <row r="9002">
          <cell r="B9002" t="str">
            <v>003315190130000-331519013</v>
          </cell>
        </row>
        <row r="9002">
          <cell r="D9002" t="str">
            <v>331519013</v>
          </cell>
        </row>
        <row r="9003">
          <cell r="B9003" t="str">
            <v>003315190140000-331519014</v>
          </cell>
        </row>
        <row r="9003">
          <cell r="D9003" t="str">
            <v>331519014</v>
          </cell>
        </row>
        <row r="9004">
          <cell r="B9004" t="str">
            <v>003315190150000-331519015</v>
          </cell>
        </row>
        <row r="9004">
          <cell r="D9004" t="str">
            <v>331519015</v>
          </cell>
        </row>
        <row r="9005">
          <cell r="B9005" t="str">
            <v>003315190160000-331519016</v>
          </cell>
        </row>
        <row r="9005">
          <cell r="D9005" t="str">
            <v>331519016</v>
          </cell>
        </row>
        <row r="9006">
          <cell r="B9006" t="str">
            <v>003315190170000-331519017</v>
          </cell>
        </row>
        <row r="9006">
          <cell r="D9006" t="str">
            <v>331519017</v>
          </cell>
        </row>
        <row r="9007">
          <cell r="B9007" t="str">
            <v>003315190170100-331519017.10</v>
          </cell>
        </row>
        <row r="9007">
          <cell r="D9007" t="str">
            <v>331519017.10</v>
          </cell>
        </row>
        <row r="9008">
          <cell r="B9008" t="str">
            <v/>
          </cell>
        </row>
        <row r="9008">
          <cell r="D9008" t="str">
            <v>331520</v>
          </cell>
        </row>
        <row r="9009">
          <cell r="B9009" t="str">
            <v>003315200010000-331520001</v>
          </cell>
        </row>
        <row r="9009">
          <cell r="D9009" t="str">
            <v>331520001</v>
          </cell>
        </row>
        <row r="9010">
          <cell r="B9010" t="str">
            <v>003315200010000-331520001</v>
          </cell>
        </row>
        <row r="9010">
          <cell r="D9010" t="str">
            <v>331520001</v>
          </cell>
        </row>
        <row r="9011">
          <cell r="B9011" t="str">
            <v>003315220170000-331520001.30</v>
          </cell>
        </row>
        <row r="9011">
          <cell r="D9011" t="str">
            <v>331520001.30</v>
          </cell>
        </row>
        <row r="9012">
          <cell r="B9012" t="str">
            <v>003315200010000-331520001.10</v>
          </cell>
        </row>
        <row r="9012">
          <cell r="D9012" t="str">
            <v>331520001.10</v>
          </cell>
        </row>
        <row r="9013">
          <cell r="B9013" t="str">
            <v>003315200010000-331520001.20</v>
          </cell>
        </row>
        <row r="9013">
          <cell r="D9013" t="str">
            <v>331520001.20</v>
          </cell>
        </row>
        <row r="9014">
          <cell r="B9014" t="str">
            <v>003315200020000-331520002</v>
          </cell>
        </row>
        <row r="9014">
          <cell r="D9014" t="str">
            <v>331520002</v>
          </cell>
        </row>
        <row r="9015">
          <cell r="B9015" t="str">
            <v>003315200020100-331520002.10</v>
          </cell>
        </row>
        <row r="9015">
          <cell r="D9015" t="str">
            <v>331520002.10</v>
          </cell>
        </row>
        <row r="9016">
          <cell r="B9016" t="str">
            <v>003315200020100-331520002.20</v>
          </cell>
        </row>
        <row r="9016">
          <cell r="D9016" t="str">
            <v>331520002.20</v>
          </cell>
        </row>
        <row r="9017">
          <cell r="B9017" t="str">
            <v>003315200030000-331520003</v>
          </cell>
        </row>
        <row r="9017">
          <cell r="D9017" t="str">
            <v>331520003</v>
          </cell>
        </row>
        <row r="9018">
          <cell r="B9018" t="str">
            <v>003315200030001-331520003.01</v>
          </cell>
        </row>
        <row r="9018">
          <cell r="D9018" t="str">
            <v>331520003.01</v>
          </cell>
        </row>
        <row r="9019">
          <cell r="B9019" t="str">
            <v>003315200030002-331520003.02</v>
          </cell>
        </row>
        <row r="9019">
          <cell r="D9019" t="str">
            <v>331520003.02</v>
          </cell>
        </row>
        <row r="9020">
          <cell r="B9020" t="str">
            <v>003315200030003-331520003.03</v>
          </cell>
        </row>
        <row r="9020">
          <cell r="D9020" t="str">
            <v>331520003.03</v>
          </cell>
        </row>
        <row r="9021">
          <cell r="B9021" t="str">
            <v>003315200030000-331520003.10</v>
          </cell>
        </row>
        <row r="9021">
          <cell r="D9021" t="str">
            <v>331520003.10</v>
          </cell>
        </row>
        <row r="9022">
          <cell r="B9022" t="str">
            <v>003315200040000-331520004</v>
          </cell>
        </row>
        <row r="9022">
          <cell r="D9022" t="str">
            <v>331520004</v>
          </cell>
        </row>
        <row r="9023">
          <cell r="B9023" t="str">
            <v>003315200040003-331520004.01</v>
          </cell>
        </row>
        <row r="9023">
          <cell r="D9023" t="str">
            <v>331520004.01</v>
          </cell>
        </row>
        <row r="9024">
          <cell r="B9024" t="str">
            <v>003315200040001-331520004.02</v>
          </cell>
        </row>
        <row r="9024">
          <cell r="D9024" t="str">
            <v>331520004.02</v>
          </cell>
        </row>
        <row r="9025">
          <cell r="B9025" t="str">
            <v>003315200040002-331520004.03</v>
          </cell>
        </row>
        <row r="9025">
          <cell r="D9025" t="str">
            <v>331520004.03</v>
          </cell>
        </row>
        <row r="9026">
          <cell r="B9026" t="str">
            <v>003315030220000-331520005</v>
          </cell>
        </row>
        <row r="9026">
          <cell r="D9026" t="str">
            <v>331520005</v>
          </cell>
        </row>
        <row r="9027">
          <cell r="B9027" t="str">
            <v/>
          </cell>
        </row>
        <row r="9027">
          <cell r="D9027" t="str">
            <v>331521</v>
          </cell>
        </row>
        <row r="9028">
          <cell r="B9028" t="str">
            <v>003315210010000-331521001</v>
          </cell>
        </row>
        <row r="9028">
          <cell r="D9028" t="str">
            <v>331521001</v>
          </cell>
        </row>
        <row r="9029">
          <cell r="B9029" t="str">
            <v>003315210010100-331521001.10</v>
          </cell>
        </row>
        <row r="9029">
          <cell r="D9029" t="str">
            <v>331521001.10</v>
          </cell>
        </row>
        <row r="9030">
          <cell r="B9030" t="str">
            <v>003315210010200-331521001.20</v>
          </cell>
        </row>
        <row r="9030">
          <cell r="D9030" t="str">
            <v>331521001.20</v>
          </cell>
        </row>
        <row r="9031">
          <cell r="B9031" t="str">
            <v>003315210020000-331521002</v>
          </cell>
        </row>
        <row r="9031">
          <cell r="D9031" t="str">
            <v>331521002</v>
          </cell>
        </row>
        <row r="9032">
          <cell r="B9032" t="str">
            <v>003315210030000-331521003</v>
          </cell>
        </row>
        <row r="9032">
          <cell r="D9032" t="str">
            <v>331521003</v>
          </cell>
        </row>
        <row r="9033">
          <cell r="B9033" t="str">
            <v>003315210040000-331521004</v>
          </cell>
        </row>
        <row r="9033">
          <cell r="D9033" t="str">
            <v>331521004</v>
          </cell>
        </row>
        <row r="9034">
          <cell r="B9034" t="str">
            <v>003315210050000-331521005</v>
          </cell>
        </row>
        <row r="9034">
          <cell r="D9034" t="str">
            <v>331521005</v>
          </cell>
        </row>
        <row r="9035">
          <cell r="B9035" t="str">
            <v>003315210060000-331521006</v>
          </cell>
        </row>
        <row r="9035">
          <cell r="D9035" t="str">
            <v>331521006</v>
          </cell>
        </row>
        <row r="9036">
          <cell r="B9036" t="str">
            <v>003315210060001-331521006.01</v>
          </cell>
        </row>
        <row r="9036">
          <cell r="D9036" t="str">
            <v>331521006.01</v>
          </cell>
        </row>
        <row r="9037">
          <cell r="B9037" t="str">
            <v>003315210070000-331521007</v>
          </cell>
        </row>
        <row r="9037">
          <cell r="D9037" t="str">
            <v>331521007</v>
          </cell>
        </row>
        <row r="9038">
          <cell r="B9038" t="str">
            <v>003315210080000-331521008</v>
          </cell>
        </row>
        <row r="9038">
          <cell r="D9038" t="str">
            <v>331521008</v>
          </cell>
        </row>
        <row r="9039">
          <cell r="B9039" t="str">
            <v>003315210080001-331521008.01</v>
          </cell>
        </row>
        <row r="9039">
          <cell r="D9039" t="str">
            <v>331521008.01</v>
          </cell>
        </row>
        <row r="9040">
          <cell r="B9040" t="str">
            <v>003315210080002-331521008.02</v>
          </cell>
        </row>
        <row r="9040">
          <cell r="D9040" t="str">
            <v>331521008.02</v>
          </cell>
        </row>
        <row r="9041">
          <cell r="B9041" t="str">
            <v>003315210080003-331521008.03</v>
          </cell>
        </row>
        <row r="9041">
          <cell r="D9041" t="str">
            <v>331521008.03</v>
          </cell>
        </row>
        <row r="9042">
          <cell r="B9042" t="str">
            <v>003315210080000-331521008.04</v>
          </cell>
        </row>
        <row r="9042">
          <cell r="D9042" t="str">
            <v>331521008.04</v>
          </cell>
        </row>
        <row r="9043">
          <cell r="B9043" t="str">
            <v>003315210080000-331521008.05</v>
          </cell>
        </row>
        <row r="9043">
          <cell r="D9043" t="str">
            <v>331521008.05</v>
          </cell>
        </row>
        <row r="9044">
          <cell r="B9044" t="str">
            <v>003315210080000-331521008.06</v>
          </cell>
        </row>
        <row r="9044">
          <cell r="D9044" t="str">
            <v>331521008.06</v>
          </cell>
        </row>
        <row r="9045">
          <cell r="B9045" t="str">
            <v>003315210080000-331521008.10</v>
          </cell>
        </row>
        <row r="9045">
          <cell r="D9045" t="str">
            <v>331521008.10</v>
          </cell>
        </row>
        <row r="9046">
          <cell r="B9046" t="str">
            <v>003315210090000-331521009</v>
          </cell>
        </row>
        <row r="9046">
          <cell r="D9046" t="str">
            <v>331521009</v>
          </cell>
        </row>
        <row r="9047">
          <cell r="B9047" t="str">
            <v>003315210090100-331521009.10</v>
          </cell>
        </row>
        <row r="9047">
          <cell r="D9047" t="str">
            <v>331521009.10</v>
          </cell>
        </row>
        <row r="9048">
          <cell r="B9048" t="str">
            <v>003315210090200-331521009.20</v>
          </cell>
        </row>
        <row r="9048">
          <cell r="D9048" t="str">
            <v>331521009.20</v>
          </cell>
        </row>
        <row r="9049">
          <cell r="B9049" t="str">
            <v>003315210100000-331521010</v>
          </cell>
        </row>
        <row r="9049">
          <cell r="D9049" t="str">
            <v>331521010</v>
          </cell>
        </row>
        <row r="9050">
          <cell r="B9050" t="str">
            <v>003315210100000-331521010.01</v>
          </cell>
        </row>
        <row r="9050">
          <cell r="D9050" t="str">
            <v>331521010.01</v>
          </cell>
        </row>
        <row r="9051">
          <cell r="B9051" t="str">
            <v>003315210100100-331521010.10</v>
          </cell>
        </row>
        <row r="9051">
          <cell r="D9051" t="str">
            <v>331521010.10</v>
          </cell>
        </row>
        <row r="9052">
          <cell r="B9052" t="str">
            <v>003315210100200-331521010.20</v>
          </cell>
        </row>
        <row r="9052">
          <cell r="D9052" t="str">
            <v>331521010.20</v>
          </cell>
        </row>
        <row r="9053">
          <cell r="B9053" t="str">
            <v>003315210110000-331521011</v>
          </cell>
        </row>
        <row r="9053">
          <cell r="D9053" t="str">
            <v>331521011</v>
          </cell>
        </row>
        <row r="9054">
          <cell r="B9054" t="str">
            <v>003315210120000-331521012</v>
          </cell>
        </row>
        <row r="9054">
          <cell r="D9054" t="str">
            <v>331521012</v>
          </cell>
        </row>
        <row r="9055">
          <cell r="B9055" t="str">
            <v>003315210130000-331521013</v>
          </cell>
        </row>
        <row r="9055">
          <cell r="D9055" t="str">
            <v>331521013</v>
          </cell>
        </row>
        <row r="9056">
          <cell r="B9056" t="str">
            <v>003315210140000-331521014</v>
          </cell>
        </row>
        <row r="9056">
          <cell r="D9056" t="str">
            <v>331521014</v>
          </cell>
        </row>
        <row r="9057">
          <cell r="B9057" t="str">
            <v>003315210150000-331521015</v>
          </cell>
        </row>
        <row r="9057">
          <cell r="D9057" t="str">
            <v>331521015</v>
          </cell>
        </row>
        <row r="9058">
          <cell r="B9058" t="str">
            <v>003315210150100-331521015.10</v>
          </cell>
        </row>
        <row r="9058">
          <cell r="D9058" t="str">
            <v>331521015.10</v>
          </cell>
        </row>
        <row r="9059">
          <cell r="B9059" t="str">
            <v>003315210150200-331521015.20</v>
          </cell>
        </row>
        <row r="9059">
          <cell r="D9059" t="str">
            <v>331521015.20</v>
          </cell>
        </row>
        <row r="9060">
          <cell r="B9060" t="str">
            <v>003315210150300-331521015.30</v>
          </cell>
        </row>
        <row r="9060">
          <cell r="D9060" t="str">
            <v>331521015.30</v>
          </cell>
        </row>
        <row r="9061">
          <cell r="B9061" t="str">
            <v>003315210150400-331521015.40</v>
          </cell>
        </row>
        <row r="9061">
          <cell r="D9061" t="str">
            <v>331521015.40</v>
          </cell>
        </row>
        <row r="9062">
          <cell r="B9062" t="str">
            <v>003315210160000-331521016</v>
          </cell>
        </row>
        <row r="9062">
          <cell r="D9062" t="str">
            <v>331521016</v>
          </cell>
        </row>
        <row r="9063">
          <cell r="B9063" t="str">
            <v>003315210170000-331521017</v>
          </cell>
        </row>
        <row r="9063">
          <cell r="D9063" t="str">
            <v>331521017</v>
          </cell>
        </row>
        <row r="9064">
          <cell r="B9064" t="str">
            <v>003315210170100-331521017.10</v>
          </cell>
        </row>
        <row r="9064">
          <cell r="D9064" t="str">
            <v>331521017.10</v>
          </cell>
        </row>
        <row r="9065">
          <cell r="B9065" t="str">
            <v>003315210180000-331521018</v>
          </cell>
        </row>
        <row r="9065">
          <cell r="D9065" t="str">
            <v>331521018</v>
          </cell>
        </row>
        <row r="9066">
          <cell r="B9066" t="str">
            <v>003315210190000-331521019</v>
          </cell>
        </row>
        <row r="9066">
          <cell r="D9066" t="str">
            <v>331521019</v>
          </cell>
        </row>
        <row r="9067">
          <cell r="B9067" t="str">
            <v>003315210200000-331521020</v>
          </cell>
        </row>
        <row r="9067">
          <cell r="D9067" t="str">
            <v>331521020</v>
          </cell>
        </row>
        <row r="9068">
          <cell r="B9068" t="str">
            <v>003315210210000-331521021</v>
          </cell>
        </row>
        <row r="9068">
          <cell r="D9068" t="str">
            <v>331521021</v>
          </cell>
        </row>
        <row r="9069">
          <cell r="B9069" t="str">
            <v>003315210210000-331521021.10</v>
          </cell>
        </row>
        <row r="9069">
          <cell r="D9069" t="str">
            <v>331521021.10</v>
          </cell>
        </row>
        <row r="9070">
          <cell r="B9070" t="str">
            <v>003315210220000-331521022</v>
          </cell>
        </row>
        <row r="9070">
          <cell r="D9070" t="str">
            <v>331521022</v>
          </cell>
        </row>
        <row r="9071">
          <cell r="B9071" t="str">
            <v>003315210230000-331521023</v>
          </cell>
        </row>
        <row r="9071">
          <cell r="D9071" t="str">
            <v>331521023</v>
          </cell>
        </row>
        <row r="9072">
          <cell r="B9072" t="str">
            <v>003315210240000-331521024</v>
          </cell>
        </row>
        <row r="9072">
          <cell r="D9072" t="str">
            <v>331521024</v>
          </cell>
        </row>
        <row r="9073">
          <cell r="B9073" t="str">
            <v>003315210250000-331521025</v>
          </cell>
        </row>
        <row r="9073">
          <cell r="D9073" t="str">
            <v>331521025</v>
          </cell>
        </row>
        <row r="9074">
          <cell r="B9074" t="str">
            <v>003315210260000-331521026</v>
          </cell>
        </row>
        <row r="9074">
          <cell r="D9074" t="str">
            <v>331521026</v>
          </cell>
        </row>
        <row r="9075">
          <cell r="B9075" t="str">
            <v>003315210270000-331521027</v>
          </cell>
        </row>
        <row r="9075">
          <cell r="D9075" t="str">
            <v>331521027</v>
          </cell>
        </row>
        <row r="9076">
          <cell r="B9076" t="str">
            <v>003315210280000-331521028</v>
          </cell>
        </row>
        <row r="9076">
          <cell r="D9076" t="str">
            <v>331521028</v>
          </cell>
        </row>
        <row r="9077">
          <cell r="B9077" t="str">
            <v>003315210280001-331521028.01</v>
          </cell>
        </row>
        <row r="9077">
          <cell r="D9077" t="str">
            <v>331521028.01</v>
          </cell>
        </row>
        <row r="9078">
          <cell r="B9078" t="str">
            <v>003315210280001-331521028.02</v>
          </cell>
        </row>
        <row r="9078">
          <cell r="D9078" t="str">
            <v>331521028.02</v>
          </cell>
        </row>
        <row r="9079">
          <cell r="B9079" t="str">
            <v>003315210290000-331521029</v>
          </cell>
        </row>
        <row r="9079">
          <cell r="D9079" t="str">
            <v>331521029</v>
          </cell>
        </row>
        <row r="9080">
          <cell r="B9080" t="str">
            <v>003315210300000-331521030</v>
          </cell>
        </row>
        <row r="9080">
          <cell r="D9080" t="str">
            <v>331521030</v>
          </cell>
        </row>
        <row r="9081">
          <cell r="B9081" t="str">
            <v>003315210310000-331521031</v>
          </cell>
        </row>
        <row r="9081">
          <cell r="D9081" t="str">
            <v>331521031</v>
          </cell>
        </row>
        <row r="9082">
          <cell r="B9082" t="str">
            <v>003315210320000-331521032</v>
          </cell>
        </row>
        <row r="9082">
          <cell r="D9082" t="str">
            <v>331521032</v>
          </cell>
        </row>
        <row r="9083">
          <cell r="B9083" t="str">
            <v>003315210330000-331521033</v>
          </cell>
        </row>
        <row r="9083">
          <cell r="D9083" t="str">
            <v>331521033</v>
          </cell>
        </row>
        <row r="9084">
          <cell r="B9084" t="str">
            <v>003315210340000-331521034</v>
          </cell>
        </row>
        <row r="9084">
          <cell r="D9084" t="str">
            <v>331521034</v>
          </cell>
        </row>
        <row r="9085">
          <cell r="B9085" t="str">
            <v>003315210350000-331521035</v>
          </cell>
        </row>
        <row r="9085">
          <cell r="D9085" t="str">
            <v>331521035</v>
          </cell>
        </row>
        <row r="9086">
          <cell r="B9086" t="str">
            <v>003315210360000-331521036</v>
          </cell>
        </row>
        <row r="9086">
          <cell r="D9086" t="str">
            <v>331521036</v>
          </cell>
        </row>
        <row r="9087">
          <cell r="B9087" t="str">
            <v>003315210360100-331521036.10</v>
          </cell>
        </row>
        <row r="9087">
          <cell r="D9087" t="str">
            <v>331521036.10</v>
          </cell>
        </row>
        <row r="9088">
          <cell r="B9088" t="str">
            <v>003315210360200-331521036.20</v>
          </cell>
        </row>
        <row r="9088">
          <cell r="D9088" t="str">
            <v>331521036.20</v>
          </cell>
        </row>
        <row r="9089">
          <cell r="B9089" t="str">
            <v>003315210360300-331521036.30</v>
          </cell>
        </row>
        <row r="9089">
          <cell r="D9089" t="str">
            <v>331521036.30</v>
          </cell>
        </row>
        <row r="9090">
          <cell r="B9090" t="str">
            <v>003315210370000-331521037</v>
          </cell>
        </row>
        <row r="9090">
          <cell r="D9090" t="str">
            <v>331521037</v>
          </cell>
        </row>
        <row r="9091">
          <cell r="B9091" t="str">
            <v>003315210370100-331521037.10</v>
          </cell>
        </row>
        <row r="9091">
          <cell r="D9091" t="str">
            <v>331521037.10</v>
          </cell>
        </row>
        <row r="9092">
          <cell r="B9092" t="str">
            <v>003315210370200-331521037.20</v>
          </cell>
        </row>
        <row r="9092">
          <cell r="D9092" t="str">
            <v>331521037.20</v>
          </cell>
        </row>
        <row r="9093">
          <cell r="B9093" t="str">
            <v>003315210370300-331521037.30</v>
          </cell>
        </row>
        <row r="9093">
          <cell r="D9093" t="str">
            <v>331521037.30</v>
          </cell>
        </row>
        <row r="9094">
          <cell r="B9094" t="str">
            <v>003315210380000-331521038</v>
          </cell>
        </row>
        <row r="9094">
          <cell r="D9094" t="str">
            <v>331521038</v>
          </cell>
        </row>
        <row r="9095">
          <cell r="B9095" t="str">
            <v>003315210380100-331521038.10</v>
          </cell>
        </row>
        <row r="9095">
          <cell r="D9095" t="str">
            <v>331521038.10</v>
          </cell>
        </row>
        <row r="9096">
          <cell r="B9096" t="str">
            <v>003315210380200-331521038.20</v>
          </cell>
        </row>
        <row r="9096">
          <cell r="D9096" t="str">
            <v>331521038.20</v>
          </cell>
        </row>
        <row r="9097">
          <cell r="B9097" t="str">
            <v>003315210380300-331521038.30</v>
          </cell>
        </row>
        <row r="9097">
          <cell r="D9097" t="str">
            <v>331521038.30</v>
          </cell>
        </row>
        <row r="9098">
          <cell r="B9098" t="str">
            <v>003315210390000-331521039</v>
          </cell>
        </row>
        <row r="9098">
          <cell r="D9098" t="str">
            <v>331521039</v>
          </cell>
        </row>
        <row r="9099">
          <cell r="B9099" t="str">
            <v>003315210390100-331521039.10</v>
          </cell>
        </row>
        <row r="9099">
          <cell r="D9099" t="str">
            <v>331521039.10</v>
          </cell>
        </row>
        <row r="9100">
          <cell r="B9100" t="str">
            <v>003315210390200-331521039.20</v>
          </cell>
        </row>
        <row r="9100">
          <cell r="D9100" t="str">
            <v>331521039.20</v>
          </cell>
        </row>
        <row r="9101">
          <cell r="B9101" t="str">
            <v>003315210400000-331521040</v>
          </cell>
        </row>
        <row r="9101">
          <cell r="D9101" t="str">
            <v>331521040</v>
          </cell>
        </row>
        <row r="9102">
          <cell r="B9102" t="str">
            <v>003315210400100-331521040.10</v>
          </cell>
        </row>
        <row r="9102">
          <cell r="D9102" t="str">
            <v>331521040.10</v>
          </cell>
        </row>
        <row r="9103">
          <cell r="B9103" t="str">
            <v>003315210410000-331521041</v>
          </cell>
        </row>
        <row r="9103">
          <cell r="D9103" t="str">
            <v>331521041</v>
          </cell>
        </row>
        <row r="9104">
          <cell r="B9104" t="str">
            <v/>
          </cell>
        </row>
        <row r="9104">
          <cell r="D9104" t="str">
            <v>331522</v>
          </cell>
        </row>
        <row r="9105">
          <cell r="B9105" t="str">
            <v>003315220010000-331522001</v>
          </cell>
        </row>
        <row r="9105">
          <cell r="D9105" t="str">
            <v>331522001</v>
          </cell>
        </row>
        <row r="9106">
          <cell r="B9106" t="str">
            <v>003315220020000-331522002</v>
          </cell>
        </row>
        <row r="9106">
          <cell r="D9106" t="str">
            <v>331522002</v>
          </cell>
        </row>
        <row r="9107">
          <cell r="B9107" t="str">
            <v>003315220030000-331522003</v>
          </cell>
        </row>
        <row r="9107">
          <cell r="D9107" t="str">
            <v>331522003</v>
          </cell>
        </row>
        <row r="9108">
          <cell r="B9108" t="str">
            <v>003315220040000-331522004</v>
          </cell>
        </row>
        <row r="9108">
          <cell r="D9108" t="str">
            <v>331522004</v>
          </cell>
        </row>
        <row r="9109">
          <cell r="B9109" t="str">
            <v>003315220040100-331522004.10</v>
          </cell>
        </row>
        <row r="9109">
          <cell r="D9109" t="str">
            <v>331522004.10</v>
          </cell>
        </row>
        <row r="9110">
          <cell r="B9110" t="str">
            <v>003315220040200-331522004.20</v>
          </cell>
        </row>
        <row r="9110">
          <cell r="D9110" t="str">
            <v>331522004.20</v>
          </cell>
        </row>
        <row r="9111">
          <cell r="B9111" t="str">
            <v>003315220040300-331522004.30</v>
          </cell>
        </row>
        <row r="9111">
          <cell r="D9111" t="str">
            <v>331522004.30</v>
          </cell>
        </row>
        <row r="9112">
          <cell r="B9112" t="str">
            <v>003315220040400-331522004.40</v>
          </cell>
        </row>
        <row r="9112">
          <cell r="D9112" t="str">
            <v>331522004.40</v>
          </cell>
        </row>
        <row r="9113">
          <cell r="B9113" t="str">
            <v>003315220050000-331522005</v>
          </cell>
        </row>
        <row r="9113">
          <cell r="D9113" t="str">
            <v>331522005</v>
          </cell>
        </row>
        <row r="9114">
          <cell r="B9114" t="str">
            <v>003315220060000-331522006</v>
          </cell>
        </row>
        <row r="9114">
          <cell r="D9114" t="str">
            <v>331522006</v>
          </cell>
        </row>
        <row r="9115">
          <cell r="B9115" t="str">
            <v>003315220060100-331522006.01</v>
          </cell>
        </row>
        <row r="9115">
          <cell r="D9115" t="str">
            <v>331522006.01</v>
          </cell>
        </row>
        <row r="9116">
          <cell r="B9116" t="str">
            <v>003315220060100-331522006.10</v>
          </cell>
        </row>
        <row r="9116">
          <cell r="D9116" t="str">
            <v>331522006.10</v>
          </cell>
        </row>
        <row r="9117">
          <cell r="B9117" t="str">
            <v>003315220070000-331522007</v>
          </cell>
        </row>
        <row r="9117">
          <cell r="D9117" t="str">
            <v>331522007</v>
          </cell>
        </row>
        <row r="9118">
          <cell r="B9118" t="str">
            <v>003315220080000-331522008</v>
          </cell>
        </row>
        <row r="9118">
          <cell r="D9118" t="str">
            <v>331522008</v>
          </cell>
        </row>
        <row r="9119">
          <cell r="B9119" t="str">
            <v>003315220080100-331522008.10</v>
          </cell>
        </row>
        <row r="9119">
          <cell r="D9119" t="str">
            <v>331522008.10</v>
          </cell>
        </row>
        <row r="9120">
          <cell r="B9120" t="str">
            <v>003315220080200-331522008.20</v>
          </cell>
        </row>
        <row r="9120">
          <cell r="D9120" t="str">
            <v>331522008.20</v>
          </cell>
        </row>
        <row r="9121">
          <cell r="B9121" t="str">
            <v>003315220080300-331522008.30</v>
          </cell>
        </row>
        <row r="9121">
          <cell r="D9121" t="str">
            <v>331522008.30</v>
          </cell>
        </row>
        <row r="9122">
          <cell r="B9122" t="str">
            <v>003315220090000-331522009</v>
          </cell>
        </row>
        <row r="9122">
          <cell r="D9122" t="str">
            <v>331522009</v>
          </cell>
        </row>
        <row r="9123">
          <cell r="B9123" t="str">
            <v>003315220100000-331522010</v>
          </cell>
        </row>
        <row r="9123">
          <cell r="D9123" t="str">
            <v>331522010</v>
          </cell>
        </row>
        <row r="9124">
          <cell r="B9124" t="str">
            <v>003315220100100-331522010.01</v>
          </cell>
        </row>
        <row r="9124">
          <cell r="D9124" t="str">
            <v>331522010.01</v>
          </cell>
        </row>
        <row r="9125">
          <cell r="B9125" t="str">
            <v>003315220100100-331522010.10</v>
          </cell>
        </row>
        <row r="9125">
          <cell r="D9125" t="str">
            <v>331522010.10</v>
          </cell>
        </row>
        <row r="9126">
          <cell r="B9126" t="str">
            <v>003315220110000-331522011</v>
          </cell>
        </row>
        <row r="9126">
          <cell r="D9126" t="str">
            <v>331522011</v>
          </cell>
        </row>
        <row r="9127">
          <cell r="B9127" t="str">
            <v>003315220120000-331522012</v>
          </cell>
        </row>
        <row r="9127">
          <cell r="D9127" t="str">
            <v>331522012</v>
          </cell>
        </row>
        <row r="9128">
          <cell r="B9128" t="str">
            <v>003315220130000-331522013</v>
          </cell>
        </row>
        <row r="9128">
          <cell r="D9128" t="str">
            <v>331522013</v>
          </cell>
        </row>
        <row r="9129">
          <cell r="B9129" t="str">
            <v>003315220140000-331522014</v>
          </cell>
        </row>
        <row r="9129">
          <cell r="D9129" t="str">
            <v>331522014</v>
          </cell>
        </row>
        <row r="9130">
          <cell r="B9130" t="str">
            <v>003315220150000-331522015</v>
          </cell>
        </row>
        <row r="9130">
          <cell r="D9130" t="str">
            <v>331522015</v>
          </cell>
        </row>
        <row r="9131">
          <cell r="B9131" t="str">
            <v>003315220160000-331522016</v>
          </cell>
        </row>
        <row r="9131">
          <cell r="D9131" t="str">
            <v>331522016</v>
          </cell>
        </row>
        <row r="9132">
          <cell r="B9132" t="str">
            <v/>
          </cell>
        </row>
        <row r="9132">
          <cell r="D9132" t="str">
            <v>331523</v>
          </cell>
        </row>
        <row r="9133">
          <cell r="B9133" t="str">
            <v>003315230010000-331523001</v>
          </cell>
        </row>
        <row r="9133">
          <cell r="D9133" t="str">
            <v>331523001</v>
          </cell>
        </row>
        <row r="9134">
          <cell r="B9134" t="str">
            <v>003315230020000-331523002</v>
          </cell>
        </row>
        <row r="9134">
          <cell r="D9134" t="str">
            <v>331523002</v>
          </cell>
        </row>
        <row r="9135">
          <cell r="B9135" t="str">
            <v>003315230020000-331523002.01</v>
          </cell>
        </row>
        <row r="9135">
          <cell r="D9135" t="str">
            <v>331523002.01</v>
          </cell>
        </row>
        <row r="9136">
          <cell r="B9136" t="str">
            <v>003315230030000-331523003</v>
          </cell>
        </row>
        <row r="9136">
          <cell r="D9136" t="str">
            <v>331523003</v>
          </cell>
        </row>
        <row r="9137">
          <cell r="B9137" t="str">
            <v>003315230030000-331523003.01</v>
          </cell>
        </row>
        <row r="9137">
          <cell r="D9137" t="str">
            <v>331523003.01</v>
          </cell>
        </row>
        <row r="9138">
          <cell r="B9138" t="str">
            <v>003315230040000-331523004</v>
          </cell>
        </row>
        <row r="9138">
          <cell r="D9138" t="str">
            <v>331523004</v>
          </cell>
        </row>
        <row r="9139">
          <cell r="B9139" t="str">
            <v>003315230040000-331523004.01</v>
          </cell>
        </row>
        <row r="9139">
          <cell r="D9139" t="str">
            <v>331523004.01</v>
          </cell>
        </row>
        <row r="9140">
          <cell r="B9140" t="str">
            <v>003315230050000-331523005</v>
          </cell>
        </row>
        <row r="9140">
          <cell r="D9140" t="str">
            <v>331523005</v>
          </cell>
        </row>
        <row r="9141">
          <cell r="B9141" t="str">
            <v>003315230050000-331523005.01</v>
          </cell>
        </row>
        <row r="9141">
          <cell r="D9141" t="str">
            <v>331523005.01</v>
          </cell>
        </row>
        <row r="9142">
          <cell r="B9142" t="str">
            <v>003315230060000-331523006</v>
          </cell>
        </row>
        <row r="9142">
          <cell r="D9142" t="str">
            <v>331523006</v>
          </cell>
        </row>
        <row r="9143">
          <cell r="B9143" t="str">
            <v>003315230060100-331523006.10</v>
          </cell>
        </row>
        <row r="9143">
          <cell r="D9143" t="str">
            <v>331523006.10</v>
          </cell>
        </row>
        <row r="9144">
          <cell r="B9144" t="str">
            <v>003315230060200-331523006.20</v>
          </cell>
        </row>
        <row r="9144">
          <cell r="D9144" t="str">
            <v>331523006.20</v>
          </cell>
        </row>
        <row r="9145">
          <cell r="B9145" t="str">
            <v>003315230070000-331523007</v>
          </cell>
        </row>
        <row r="9145">
          <cell r="D9145" t="str">
            <v>331523007</v>
          </cell>
        </row>
        <row r="9146">
          <cell r="B9146" t="str">
            <v>003315230070100-331523007.10</v>
          </cell>
        </row>
        <row r="9146">
          <cell r="D9146" t="str">
            <v>331523007.10</v>
          </cell>
        </row>
        <row r="9147">
          <cell r="B9147" t="str">
            <v>003315230070200-331523007.20</v>
          </cell>
        </row>
        <row r="9147">
          <cell r="D9147" t="str">
            <v>331523007.20</v>
          </cell>
        </row>
        <row r="9148">
          <cell r="B9148" t="str">
            <v>003315230070300-331523007.30</v>
          </cell>
        </row>
        <row r="9148">
          <cell r="D9148" t="str">
            <v>331523007.30</v>
          </cell>
        </row>
        <row r="9149">
          <cell r="B9149" t="str">
            <v>003315230080000-331523008</v>
          </cell>
        </row>
        <row r="9149">
          <cell r="D9149" t="str">
            <v>331523008</v>
          </cell>
        </row>
        <row r="9150">
          <cell r="B9150" t="str">
            <v>003315230080100-331523008.10</v>
          </cell>
        </row>
        <row r="9150">
          <cell r="D9150" t="str">
            <v>331523008.10</v>
          </cell>
        </row>
        <row r="9151">
          <cell r="B9151" t="str">
            <v>003315230080200-331523008.20</v>
          </cell>
        </row>
        <row r="9151">
          <cell r="D9151" t="str">
            <v>331523008.20</v>
          </cell>
        </row>
        <row r="9152">
          <cell r="B9152" t="str">
            <v>003315230090000-331523009</v>
          </cell>
        </row>
        <row r="9152">
          <cell r="D9152" t="str">
            <v>331523009</v>
          </cell>
        </row>
        <row r="9153">
          <cell r="B9153" t="str">
            <v>003315230090100-331523009.10</v>
          </cell>
        </row>
        <row r="9153">
          <cell r="D9153" t="str">
            <v>331523009.10</v>
          </cell>
        </row>
        <row r="9154">
          <cell r="B9154" t="str">
            <v>003315230090200-331523009.20</v>
          </cell>
        </row>
        <row r="9154">
          <cell r="D9154" t="str">
            <v>331523009.20</v>
          </cell>
        </row>
        <row r="9155">
          <cell r="B9155" t="str">
            <v>003315230100000-331523010</v>
          </cell>
        </row>
        <row r="9155">
          <cell r="D9155" t="str">
            <v>331523010</v>
          </cell>
        </row>
        <row r="9156">
          <cell r="B9156" t="str">
            <v>003315230110000-331523010.01</v>
          </cell>
        </row>
        <row r="9156">
          <cell r="D9156" t="str">
            <v>331523010.01</v>
          </cell>
        </row>
        <row r="9157">
          <cell r="B9157" t="str">
            <v>003315230110000-331523011</v>
          </cell>
        </row>
        <row r="9157">
          <cell r="D9157" t="str">
            <v>331523011</v>
          </cell>
        </row>
        <row r="9158">
          <cell r="B9158" t="str">
            <v>003315230120000-331523012</v>
          </cell>
        </row>
        <row r="9158">
          <cell r="D9158" t="str">
            <v>331523012</v>
          </cell>
        </row>
        <row r="9159">
          <cell r="B9159" t="str">
            <v/>
          </cell>
        </row>
        <row r="9159">
          <cell r="D9159" t="str">
            <v>3316</v>
          </cell>
        </row>
        <row r="9160">
          <cell r="B9160" t="str">
            <v/>
          </cell>
        </row>
        <row r="9160">
          <cell r="D9160" t="str">
            <v>331601</v>
          </cell>
        </row>
        <row r="9161">
          <cell r="B9161" t="str">
            <v>003316010010000-331601001</v>
          </cell>
        </row>
        <row r="9161">
          <cell r="D9161" t="str">
            <v>331601001</v>
          </cell>
        </row>
        <row r="9162">
          <cell r="B9162" t="str">
            <v>003316010010001-331601001.01</v>
          </cell>
        </row>
        <row r="9162">
          <cell r="D9162" t="str">
            <v>331601001.01</v>
          </cell>
        </row>
        <row r="9163">
          <cell r="B9163" t="str">
            <v>003316010010000-331601001.02</v>
          </cell>
        </row>
        <row r="9163">
          <cell r="D9163" t="str">
            <v>331601001.02</v>
          </cell>
        </row>
        <row r="9164">
          <cell r="B9164" t="str">
            <v>003316010020000-331601002</v>
          </cell>
        </row>
        <row r="9164">
          <cell r="D9164" t="str">
            <v>331601002</v>
          </cell>
        </row>
        <row r="9165">
          <cell r="B9165" t="str">
            <v>003316010020100-331601002.10</v>
          </cell>
        </row>
        <row r="9165">
          <cell r="D9165" t="str">
            <v>331601002.10</v>
          </cell>
        </row>
        <row r="9166">
          <cell r="B9166" t="str">
            <v>003316010020200-331601002.20</v>
          </cell>
        </row>
        <row r="9166">
          <cell r="D9166" t="str">
            <v>331601002.20</v>
          </cell>
        </row>
        <row r="9167">
          <cell r="B9167" t="str">
            <v>003316010020300-331601002.30</v>
          </cell>
        </row>
        <row r="9167">
          <cell r="D9167" t="str">
            <v>331601002.30</v>
          </cell>
        </row>
        <row r="9168">
          <cell r="B9168" t="str">
            <v>003316010020400-331601002.40</v>
          </cell>
        </row>
        <row r="9168">
          <cell r="D9168" t="str">
            <v>331601002.40</v>
          </cell>
        </row>
        <row r="9169">
          <cell r="B9169" t="str">
            <v>003316010030000-331601003</v>
          </cell>
        </row>
        <row r="9169">
          <cell r="D9169" t="str">
            <v>331601003</v>
          </cell>
        </row>
        <row r="9170">
          <cell r="B9170" t="str">
            <v>003316010040000-331601004</v>
          </cell>
        </row>
        <row r="9170">
          <cell r="D9170" t="str">
            <v>331601004</v>
          </cell>
        </row>
        <row r="9171">
          <cell r="B9171" t="str">
            <v>003316010050000-331601005</v>
          </cell>
        </row>
        <row r="9171">
          <cell r="D9171" t="str">
            <v>331601005</v>
          </cell>
        </row>
        <row r="9172">
          <cell r="B9172" t="str">
            <v>003316010050001-331601005.01</v>
          </cell>
        </row>
        <row r="9172">
          <cell r="D9172" t="str">
            <v>331601005.01</v>
          </cell>
        </row>
        <row r="9173">
          <cell r="B9173" t="str">
            <v>003316010050000-331601005.10</v>
          </cell>
        </row>
        <row r="9173">
          <cell r="D9173" t="str">
            <v>331601005.10</v>
          </cell>
        </row>
        <row r="9174">
          <cell r="B9174" t="str">
            <v>003316010050100-331601005.20</v>
          </cell>
        </row>
        <row r="9174">
          <cell r="D9174" t="str">
            <v>331601005.20</v>
          </cell>
        </row>
        <row r="9175">
          <cell r="B9175" t="str">
            <v>003316010060000-331601006</v>
          </cell>
        </row>
        <row r="9175">
          <cell r="D9175" t="str">
            <v>331601006</v>
          </cell>
        </row>
        <row r="9176">
          <cell r="B9176" t="str">
            <v>003316010070000-331601007</v>
          </cell>
        </row>
        <row r="9176">
          <cell r="D9176" t="str">
            <v>331601007</v>
          </cell>
        </row>
        <row r="9177">
          <cell r="B9177" t="str">
            <v>003316010080000-331601008</v>
          </cell>
        </row>
        <row r="9177">
          <cell r="D9177" t="str">
            <v>331601008</v>
          </cell>
        </row>
        <row r="9178">
          <cell r="B9178" t="str">
            <v>003316010090000-331601009</v>
          </cell>
        </row>
        <row r="9178">
          <cell r="D9178" t="str">
            <v>331601009</v>
          </cell>
        </row>
        <row r="9179">
          <cell r="B9179" t="str">
            <v>003316010090100-331601009.10</v>
          </cell>
        </row>
        <row r="9179">
          <cell r="D9179" t="str">
            <v>331601009.10</v>
          </cell>
        </row>
        <row r="9180">
          <cell r="B9180" t="str">
            <v>003316010090200-331601009.20</v>
          </cell>
        </row>
        <row r="9180">
          <cell r="D9180" t="str">
            <v>331601009.20</v>
          </cell>
        </row>
        <row r="9181">
          <cell r="B9181" t="str">
            <v>003316010100000-331601010</v>
          </cell>
        </row>
        <row r="9181">
          <cell r="D9181" t="str">
            <v>331601010</v>
          </cell>
        </row>
        <row r="9182">
          <cell r="B9182" t="str">
            <v>003316010100100-331601010.10</v>
          </cell>
        </row>
        <row r="9182">
          <cell r="D9182" t="str">
            <v>331601010.10</v>
          </cell>
        </row>
        <row r="9183">
          <cell r="B9183" t="str">
            <v>003316010100200-331601010.20</v>
          </cell>
        </row>
        <row r="9183">
          <cell r="D9183" t="str">
            <v>331601010.20</v>
          </cell>
        </row>
        <row r="9184">
          <cell r="B9184" t="str">
            <v>003316010110000-331601011</v>
          </cell>
        </row>
        <row r="9184">
          <cell r="D9184" t="str">
            <v>331601011</v>
          </cell>
        </row>
        <row r="9185">
          <cell r="B9185" t="str">
            <v>003316010110000-331601011.10</v>
          </cell>
        </row>
        <row r="9185">
          <cell r="D9185" t="str">
            <v>331601011.10</v>
          </cell>
        </row>
        <row r="9186">
          <cell r="B9186" t="str">
            <v>003316010120000-331601012</v>
          </cell>
        </row>
        <row r="9186">
          <cell r="D9186" t="str">
            <v>331601012</v>
          </cell>
        </row>
        <row r="9187">
          <cell r="B9187" t="str">
            <v>003316010130000-331601013</v>
          </cell>
        </row>
        <row r="9187">
          <cell r="D9187" t="str">
            <v>331601013</v>
          </cell>
        </row>
        <row r="9188">
          <cell r="B9188" t="str">
            <v>003316010140000-331601014</v>
          </cell>
        </row>
        <row r="9188">
          <cell r="D9188" t="str">
            <v>331601014</v>
          </cell>
        </row>
        <row r="9189">
          <cell r="B9189" t="str">
            <v>003316010140100-331601014.10</v>
          </cell>
        </row>
        <row r="9189">
          <cell r="D9189" t="str">
            <v>331601014.10</v>
          </cell>
        </row>
        <row r="9190">
          <cell r="B9190" t="str">
            <v>503316010180000-331601015</v>
          </cell>
        </row>
        <row r="9190">
          <cell r="D9190" t="str">
            <v>331601015</v>
          </cell>
        </row>
        <row r="9191">
          <cell r="B9191" t="str">
            <v>503316010180000-331601015.01</v>
          </cell>
        </row>
        <row r="9191">
          <cell r="D9191" t="str">
            <v>331601015.01</v>
          </cell>
        </row>
        <row r="9192">
          <cell r="B9192" t="str">
            <v>503316010180000-331601015.02</v>
          </cell>
        </row>
        <row r="9192">
          <cell r="D9192" t="str">
            <v>331601015.02</v>
          </cell>
        </row>
        <row r="9193">
          <cell r="B9193" t="str">
            <v/>
          </cell>
        </row>
        <row r="9193">
          <cell r="D9193" t="str">
            <v>331602</v>
          </cell>
        </row>
        <row r="9194">
          <cell r="B9194" t="str">
            <v>003316020010000-331602001</v>
          </cell>
        </row>
        <row r="9194">
          <cell r="D9194" t="str">
            <v>331602001</v>
          </cell>
        </row>
        <row r="9195">
          <cell r="B9195" t="str">
            <v>003316020020000-331602002</v>
          </cell>
        </row>
        <row r="9195">
          <cell r="D9195" t="str">
            <v>331602002</v>
          </cell>
        </row>
        <row r="9196">
          <cell r="B9196" t="str">
            <v>003316020030000-331602003</v>
          </cell>
        </row>
        <row r="9196">
          <cell r="D9196" t="str">
            <v>331602003</v>
          </cell>
        </row>
        <row r="9197">
          <cell r="B9197" t="str">
            <v>003316020030001-331602003.01</v>
          </cell>
        </row>
        <row r="9197">
          <cell r="D9197" t="str">
            <v>331602003.01</v>
          </cell>
        </row>
        <row r="9198">
          <cell r="B9198" t="str">
            <v>003316020040000-331602004</v>
          </cell>
        </row>
        <row r="9198">
          <cell r="D9198" t="str">
            <v>331602004</v>
          </cell>
        </row>
        <row r="9199">
          <cell r="B9199" t="str">
            <v>003316020040001-331602004.01</v>
          </cell>
        </row>
        <row r="9199">
          <cell r="D9199" t="str">
            <v>331602004.01</v>
          </cell>
        </row>
        <row r="9200">
          <cell r="B9200" t="str">
            <v>003316020040100-331602004.10</v>
          </cell>
        </row>
        <row r="9200">
          <cell r="D9200" t="str">
            <v>331602004.10</v>
          </cell>
        </row>
        <row r="9201">
          <cell r="B9201" t="str">
            <v>003316020040200-331602004.20</v>
          </cell>
        </row>
        <row r="9201">
          <cell r="D9201" t="str">
            <v>331602004.20</v>
          </cell>
        </row>
        <row r="9202">
          <cell r="B9202" t="str">
            <v>003316020040300-331602004.30</v>
          </cell>
        </row>
        <row r="9202">
          <cell r="D9202" t="str">
            <v>331602004.30</v>
          </cell>
        </row>
        <row r="9203">
          <cell r="B9203" t="str">
            <v>003316020040400-331602004.40</v>
          </cell>
        </row>
        <row r="9203">
          <cell r="D9203" t="str">
            <v>331602004.40</v>
          </cell>
        </row>
        <row r="9204">
          <cell r="B9204" t="str">
            <v>003316020040500-331602004.50</v>
          </cell>
        </row>
        <row r="9204">
          <cell r="D9204" t="str">
            <v>331602004.50</v>
          </cell>
        </row>
        <row r="9205">
          <cell r="B9205" t="str">
            <v>003316020040600-331602004.60</v>
          </cell>
        </row>
        <row r="9205">
          <cell r="D9205" t="str">
            <v>331602004.60</v>
          </cell>
        </row>
        <row r="9206">
          <cell r="B9206" t="str">
            <v>003316020050000-331602005</v>
          </cell>
        </row>
        <row r="9206">
          <cell r="D9206" t="str">
            <v>331602005</v>
          </cell>
        </row>
        <row r="9207">
          <cell r="B9207" t="str">
            <v>003316020050001-331602005.01</v>
          </cell>
        </row>
        <row r="9207">
          <cell r="D9207" t="str">
            <v>331602005.01</v>
          </cell>
        </row>
        <row r="9208">
          <cell r="B9208" t="str">
            <v>003316020050002-331602005.02</v>
          </cell>
        </row>
        <row r="9208">
          <cell r="D9208" t="str">
            <v>331602005.02</v>
          </cell>
        </row>
        <row r="9209">
          <cell r="B9209" t="str">
            <v>003316020050100-331602005.10</v>
          </cell>
        </row>
        <row r="9209">
          <cell r="D9209" t="str">
            <v>331602005.10</v>
          </cell>
        </row>
        <row r="9210">
          <cell r="B9210" t="str">
            <v>003316020050200-331602005.20</v>
          </cell>
        </row>
        <row r="9210">
          <cell r="D9210" t="str">
            <v>331602005.20</v>
          </cell>
        </row>
        <row r="9211">
          <cell r="B9211" t="str">
            <v>003316020050300-331602005.30</v>
          </cell>
        </row>
        <row r="9211">
          <cell r="D9211" t="str">
            <v>331602005.30</v>
          </cell>
        </row>
        <row r="9212">
          <cell r="B9212" t="str">
            <v>003316020050400-331602005.40</v>
          </cell>
        </row>
        <row r="9212">
          <cell r="D9212" t="str">
            <v>331602005.40</v>
          </cell>
        </row>
        <row r="9213">
          <cell r="B9213" t="str">
            <v>003316020050500-331602005.50</v>
          </cell>
        </row>
        <row r="9213">
          <cell r="D9213" t="str">
            <v>331602005.50</v>
          </cell>
        </row>
        <row r="9214">
          <cell r="B9214" t="str">
            <v>003316020060000-331602006</v>
          </cell>
        </row>
        <row r="9214">
          <cell r="D9214" t="str">
            <v>331602006</v>
          </cell>
        </row>
        <row r="9215">
          <cell r="B9215" t="str">
            <v>003316020060001-331602006.01</v>
          </cell>
        </row>
        <row r="9215">
          <cell r="D9215" t="str">
            <v>331602006.01</v>
          </cell>
        </row>
        <row r="9216">
          <cell r="B9216" t="str">
            <v>003316020060002-331602006.02</v>
          </cell>
        </row>
        <row r="9216">
          <cell r="D9216" t="str">
            <v>331602006.02</v>
          </cell>
        </row>
        <row r="9217">
          <cell r="B9217" t="str">
            <v>003316020060100-331602006.10</v>
          </cell>
        </row>
        <row r="9217">
          <cell r="D9217" t="str">
            <v>331602006.10</v>
          </cell>
        </row>
        <row r="9218">
          <cell r="B9218" t="str">
            <v>003316020060200-331602006.20</v>
          </cell>
        </row>
        <row r="9218">
          <cell r="D9218" t="str">
            <v>331602006.20</v>
          </cell>
        </row>
        <row r="9219">
          <cell r="B9219" t="str">
            <v>003316020060300-331602006.30</v>
          </cell>
        </row>
        <row r="9219">
          <cell r="D9219" t="str">
            <v>331602006.30</v>
          </cell>
        </row>
        <row r="9220">
          <cell r="B9220" t="str">
            <v>003316020060400-331602006.40</v>
          </cell>
        </row>
        <row r="9220">
          <cell r="D9220" t="str">
            <v>331602006.40</v>
          </cell>
        </row>
        <row r="9221">
          <cell r="B9221" t="str">
            <v>003316020060500-331602006.50</v>
          </cell>
        </row>
        <row r="9221">
          <cell r="D9221" t="str">
            <v>331602006.50</v>
          </cell>
        </row>
        <row r="9222">
          <cell r="B9222" t="str">
            <v>003316020070000-331602007</v>
          </cell>
        </row>
        <row r="9222">
          <cell r="D9222" t="str">
            <v>331602007</v>
          </cell>
        </row>
        <row r="9223">
          <cell r="B9223" t="str">
            <v>003316020070001-331602007.01</v>
          </cell>
        </row>
        <row r="9223">
          <cell r="D9223" t="str">
            <v>331602007.01</v>
          </cell>
        </row>
        <row r="9224">
          <cell r="B9224" t="str">
            <v>003316020070002-331602007.02</v>
          </cell>
        </row>
        <row r="9224">
          <cell r="D9224" t="str">
            <v>331602007.02</v>
          </cell>
        </row>
        <row r="9225">
          <cell r="B9225" t="str">
            <v>003316020070100-331602007.10</v>
          </cell>
        </row>
        <row r="9225">
          <cell r="D9225" t="str">
            <v>331602007.10</v>
          </cell>
        </row>
        <row r="9226">
          <cell r="B9226" t="str">
            <v>003316020070200-331602007.20</v>
          </cell>
        </row>
        <row r="9226">
          <cell r="D9226" t="str">
            <v>331602007.20</v>
          </cell>
        </row>
        <row r="9227">
          <cell r="B9227" t="str">
            <v>003316020070300-331602007.30</v>
          </cell>
        </row>
        <row r="9227">
          <cell r="D9227" t="str">
            <v>331602007.30</v>
          </cell>
        </row>
        <row r="9228">
          <cell r="B9228" t="str">
            <v>003316020070400-331602007.40</v>
          </cell>
        </row>
        <row r="9228">
          <cell r="D9228" t="str">
            <v>331602007.40</v>
          </cell>
        </row>
        <row r="9229">
          <cell r="B9229" t="str">
            <v>003316020070500-331602007.50</v>
          </cell>
        </row>
        <row r="9229">
          <cell r="D9229" t="str">
            <v>331602007.50</v>
          </cell>
        </row>
        <row r="9230">
          <cell r="B9230" t="str">
            <v>003316020080000-331602008</v>
          </cell>
        </row>
        <row r="9230">
          <cell r="D9230" t="str">
            <v>331602008</v>
          </cell>
        </row>
        <row r="9231">
          <cell r="B9231" t="str">
            <v>003316020090000-331602009</v>
          </cell>
        </row>
        <row r="9231">
          <cell r="D9231" t="str">
            <v>331602009</v>
          </cell>
        </row>
        <row r="9232">
          <cell r="B9232" t="str">
            <v>003316020100000-331602010</v>
          </cell>
        </row>
        <row r="9232">
          <cell r="D9232" t="str">
            <v>331602010</v>
          </cell>
        </row>
        <row r="9233">
          <cell r="B9233" t="str">
            <v>003316020110000-331602011</v>
          </cell>
        </row>
        <row r="9233">
          <cell r="D9233" t="str">
            <v>331602011</v>
          </cell>
        </row>
        <row r="9234">
          <cell r="B9234" t="str">
            <v>003316020120000-331602012</v>
          </cell>
        </row>
        <row r="9234">
          <cell r="D9234" t="str">
            <v>331602012</v>
          </cell>
        </row>
        <row r="9235">
          <cell r="B9235" t="str">
            <v>003316020130000-331602013</v>
          </cell>
        </row>
        <row r="9235">
          <cell r="D9235" t="str">
            <v>331602013</v>
          </cell>
        </row>
        <row r="9236">
          <cell r="B9236" t="str">
            <v>003316020130000-331602013</v>
          </cell>
        </row>
        <row r="9236">
          <cell r="D9236" t="str">
            <v>331602013</v>
          </cell>
        </row>
        <row r="9237">
          <cell r="B9237" t="str">
            <v>003316020130000-331602013.02</v>
          </cell>
        </row>
        <row r="9237">
          <cell r="D9237" t="str">
            <v>331602013.02</v>
          </cell>
        </row>
        <row r="9238">
          <cell r="B9238" t="str">
            <v>003316020130001-331602013.01</v>
          </cell>
        </row>
        <row r="9238">
          <cell r="D9238" t="str">
            <v>331602013.01</v>
          </cell>
        </row>
        <row r="9239">
          <cell r="B9239" t="str">
            <v>003114000570200-331602014</v>
          </cell>
        </row>
        <row r="9239">
          <cell r="D9239" t="str">
            <v>331602014</v>
          </cell>
        </row>
        <row r="9240">
          <cell r="B9240" t="str">
            <v>003307030080000-331602015</v>
          </cell>
        </row>
        <row r="9240">
          <cell r="D9240" t="str">
            <v>331602015</v>
          </cell>
        </row>
        <row r="9241">
          <cell r="B9241" t="str">
            <v/>
          </cell>
        </row>
        <row r="9241">
          <cell r="D9241" t="str">
            <v>331603</v>
          </cell>
        </row>
        <row r="9242">
          <cell r="B9242" t="str">
            <v>003316030010000-331603001</v>
          </cell>
        </row>
        <row r="9242">
          <cell r="D9242" t="str">
            <v>331603001</v>
          </cell>
        </row>
        <row r="9243">
          <cell r="B9243" t="str">
            <v>003316030010100-331603001.10</v>
          </cell>
        </row>
        <row r="9243">
          <cell r="D9243" t="str">
            <v>331603001.10</v>
          </cell>
        </row>
        <row r="9244">
          <cell r="B9244" t="str">
            <v>003316030010200-331603001.20</v>
          </cell>
        </row>
        <row r="9244">
          <cell r="D9244" t="str">
            <v>331603001.20</v>
          </cell>
        </row>
        <row r="9245">
          <cell r="B9245" t="str">
            <v>003316030010300-331603001.30</v>
          </cell>
        </row>
        <row r="9245">
          <cell r="D9245" t="str">
            <v>331603001.30</v>
          </cell>
        </row>
        <row r="9246">
          <cell r="B9246" t="str">
            <v>003316030010400-331603001.40</v>
          </cell>
        </row>
        <row r="9246">
          <cell r="D9246" t="str">
            <v>331603001.40</v>
          </cell>
        </row>
        <row r="9247">
          <cell r="B9247" t="str">
            <v>003316030010500-331603001.50</v>
          </cell>
        </row>
        <row r="9247">
          <cell r="D9247" t="str">
            <v>331603001.50</v>
          </cell>
        </row>
        <row r="9248">
          <cell r="B9248" t="str">
            <v>003316030010600-331603001.60</v>
          </cell>
        </row>
        <row r="9248">
          <cell r="D9248" t="str">
            <v>331603001.60</v>
          </cell>
        </row>
        <row r="9249">
          <cell r="B9249" t="str">
            <v>003316030030000-331603003</v>
          </cell>
        </row>
        <row r="9249">
          <cell r="D9249" t="str">
            <v>331603003</v>
          </cell>
        </row>
        <row r="9250">
          <cell r="B9250" t="str">
            <v>003316030030100-331603003.10</v>
          </cell>
        </row>
        <row r="9250">
          <cell r="D9250" t="str">
            <v>331603003.10</v>
          </cell>
        </row>
        <row r="9251">
          <cell r="B9251" t="str">
            <v>003316030030200-331603003.20</v>
          </cell>
        </row>
        <row r="9251">
          <cell r="D9251" t="str">
            <v>331603003.20</v>
          </cell>
        </row>
        <row r="9252">
          <cell r="B9252" t="str">
            <v>003316030030300-331603003.30</v>
          </cell>
        </row>
        <row r="9252">
          <cell r="D9252" t="str">
            <v>331603003.30</v>
          </cell>
        </row>
        <row r="9253">
          <cell r="B9253" t="str">
            <v>003316030040000-331603004</v>
          </cell>
        </row>
        <row r="9253">
          <cell r="D9253" t="str">
            <v>331603004</v>
          </cell>
        </row>
        <row r="9254">
          <cell r="B9254" t="str">
            <v>003316030040100-331603004.10</v>
          </cell>
        </row>
        <row r="9254">
          <cell r="D9254" t="str">
            <v>331603004.10</v>
          </cell>
        </row>
        <row r="9255">
          <cell r="B9255" t="str">
            <v>003316030040200-331603004.20</v>
          </cell>
        </row>
        <row r="9255">
          <cell r="D9255" t="str">
            <v>331603004.20</v>
          </cell>
        </row>
        <row r="9256">
          <cell r="B9256" t="str">
            <v>003316030040300-331603004.30</v>
          </cell>
        </row>
        <row r="9256">
          <cell r="D9256" t="str">
            <v>331603004.30</v>
          </cell>
        </row>
        <row r="9257">
          <cell r="B9257" t="str">
            <v>003316030050000-331603005</v>
          </cell>
        </row>
        <row r="9257">
          <cell r="D9257" t="str">
            <v>331603005</v>
          </cell>
        </row>
        <row r="9258">
          <cell r="B9258" t="str">
            <v>003316030060000-331603006</v>
          </cell>
        </row>
        <row r="9258">
          <cell r="D9258" t="str">
            <v>331603006</v>
          </cell>
        </row>
        <row r="9259">
          <cell r="B9259" t="str">
            <v>003316030060100-331603006.10</v>
          </cell>
        </row>
        <row r="9259">
          <cell r="D9259" t="str">
            <v>331603006.10</v>
          </cell>
        </row>
        <row r="9260">
          <cell r="B9260" t="str">
            <v>003316030070000-331603007</v>
          </cell>
        </row>
        <row r="9260">
          <cell r="D9260" t="str">
            <v>331603007</v>
          </cell>
        </row>
        <row r="9261">
          <cell r="B9261" t="str">
            <v>003316030080000-331603008</v>
          </cell>
        </row>
        <row r="9261">
          <cell r="D9261" t="str">
            <v>331603008</v>
          </cell>
        </row>
        <row r="9262">
          <cell r="B9262" t="str">
            <v>003316030090000-331603009</v>
          </cell>
        </row>
        <row r="9262">
          <cell r="D9262" t="str">
            <v>331603009</v>
          </cell>
        </row>
        <row r="9263">
          <cell r="B9263" t="str">
            <v>003316030090000-331603009.01</v>
          </cell>
        </row>
        <row r="9263">
          <cell r="D9263" t="str">
            <v>331603009.01</v>
          </cell>
        </row>
        <row r="9264">
          <cell r="B9264" t="str">
            <v>003316030100000-331603010</v>
          </cell>
        </row>
        <row r="9264">
          <cell r="D9264" t="str">
            <v>331603010</v>
          </cell>
        </row>
        <row r="9265">
          <cell r="B9265" t="str">
            <v>003316030100000-331603010.01</v>
          </cell>
        </row>
        <row r="9265">
          <cell r="D9265" t="str">
            <v>331603010.01</v>
          </cell>
        </row>
        <row r="9266">
          <cell r="B9266" t="str">
            <v>003316030110000-331603011</v>
          </cell>
        </row>
        <row r="9266">
          <cell r="D9266" t="str">
            <v>331603011</v>
          </cell>
        </row>
        <row r="9267">
          <cell r="B9267" t="str">
            <v>003316030120000-331603012</v>
          </cell>
        </row>
        <row r="9267">
          <cell r="D9267" t="str">
            <v>331603012</v>
          </cell>
        </row>
        <row r="9268">
          <cell r="B9268" t="str">
            <v>003316030120000-331603012.01</v>
          </cell>
        </row>
        <row r="9268">
          <cell r="D9268" t="str">
            <v>331603012.01</v>
          </cell>
        </row>
        <row r="9269">
          <cell r="B9269" t="str">
            <v>003316030130000-331603013</v>
          </cell>
        </row>
        <row r="9269">
          <cell r="D9269" t="str">
            <v>331603013</v>
          </cell>
        </row>
        <row r="9270">
          <cell r="B9270" t="str">
            <v>003316030130000-331603013.01</v>
          </cell>
        </row>
        <row r="9270">
          <cell r="D9270" t="str">
            <v>331603013.01</v>
          </cell>
        </row>
        <row r="9271">
          <cell r="B9271" t="str">
            <v>003316030140000-331603014</v>
          </cell>
        </row>
        <row r="9271">
          <cell r="D9271" t="str">
            <v>331603014</v>
          </cell>
        </row>
        <row r="9272">
          <cell r="B9272" t="str">
            <v>003316030140000-331603014.01</v>
          </cell>
        </row>
        <row r="9272">
          <cell r="D9272" t="str">
            <v>331603014.01</v>
          </cell>
        </row>
        <row r="9273">
          <cell r="B9273" t="str">
            <v>重庆待定价项目-未入库</v>
          </cell>
        </row>
        <row r="9273">
          <cell r="D9273" t="str">
            <v>331603015</v>
          </cell>
        </row>
        <row r="9274">
          <cell r="B9274" t="str">
            <v>003316030160000-331603016</v>
          </cell>
        </row>
        <row r="9274">
          <cell r="D9274" t="str">
            <v>331603016</v>
          </cell>
        </row>
        <row r="9275">
          <cell r="B9275" t="str">
            <v>003316030170000-331603017</v>
          </cell>
        </row>
        <row r="9275">
          <cell r="D9275" t="str">
            <v>331603017</v>
          </cell>
        </row>
        <row r="9276">
          <cell r="B9276" t="str">
            <v>003316030170100-331603017.10</v>
          </cell>
        </row>
        <row r="9276">
          <cell r="D9276" t="str">
            <v>331603017.10</v>
          </cell>
        </row>
        <row r="9277">
          <cell r="B9277" t="str">
            <v>003316030170200-331603017.20</v>
          </cell>
        </row>
        <row r="9277">
          <cell r="D9277" t="str">
            <v>331603017.20</v>
          </cell>
        </row>
        <row r="9278">
          <cell r="B9278" t="str">
            <v>重庆待定价项目-未入库</v>
          </cell>
        </row>
        <row r="9278">
          <cell r="D9278" t="str">
            <v>331603018</v>
          </cell>
        </row>
        <row r="9279">
          <cell r="B9279" t="str">
            <v>重庆待定价项目-未入库</v>
          </cell>
        </row>
        <row r="9279">
          <cell r="D9279" t="str">
            <v>331603018.10</v>
          </cell>
        </row>
        <row r="9280">
          <cell r="B9280" t="str">
            <v>重庆待定价项目-未入库</v>
          </cell>
        </row>
        <row r="9280">
          <cell r="D9280" t="str">
            <v>331603018.20</v>
          </cell>
        </row>
        <row r="9281">
          <cell r="B9281" t="str">
            <v>重庆待定价项目-未入库</v>
          </cell>
        </row>
        <row r="9281">
          <cell r="D9281" t="str">
            <v>331603018.30</v>
          </cell>
        </row>
        <row r="9282">
          <cell r="B9282" t="str">
            <v>重庆待定价项目-未入库</v>
          </cell>
        </row>
        <row r="9282">
          <cell r="D9282" t="str">
            <v>331603018.40</v>
          </cell>
        </row>
        <row r="9283">
          <cell r="B9283" t="str">
            <v>重庆待定价项目-未入库</v>
          </cell>
        </row>
        <row r="9283">
          <cell r="D9283" t="str">
            <v>331603018.50</v>
          </cell>
        </row>
        <row r="9284">
          <cell r="B9284" t="str">
            <v>003316030190000-331603019</v>
          </cell>
        </row>
        <row r="9284">
          <cell r="D9284" t="str">
            <v>331603019</v>
          </cell>
        </row>
        <row r="9285">
          <cell r="B9285" t="str">
            <v>003316030200000-331603020</v>
          </cell>
        </row>
        <row r="9285">
          <cell r="D9285" t="str">
            <v>331603020</v>
          </cell>
        </row>
        <row r="9286">
          <cell r="B9286" t="str">
            <v>003316030210000-331603021</v>
          </cell>
        </row>
        <row r="9286">
          <cell r="D9286" t="str">
            <v>331603021</v>
          </cell>
        </row>
        <row r="9287">
          <cell r="B9287" t="str">
            <v>003316030220000-331603022</v>
          </cell>
        </row>
        <row r="9287">
          <cell r="D9287" t="str">
            <v>331603022</v>
          </cell>
        </row>
        <row r="9288">
          <cell r="B9288" t="str">
            <v>003316030220000-331603022.01</v>
          </cell>
        </row>
        <row r="9288">
          <cell r="D9288" t="str">
            <v>331603022.01</v>
          </cell>
        </row>
        <row r="9289">
          <cell r="B9289" t="str">
            <v>003316030220100-331603022.10</v>
          </cell>
        </row>
        <row r="9289">
          <cell r="D9289" t="str">
            <v>331603022.10</v>
          </cell>
        </row>
        <row r="9290">
          <cell r="B9290" t="str">
            <v>003316030230000-331603023</v>
          </cell>
        </row>
        <row r="9290">
          <cell r="D9290" t="str">
            <v>331603023</v>
          </cell>
        </row>
        <row r="9291">
          <cell r="B9291" t="str">
            <v>003316030230000-331603023.01</v>
          </cell>
        </row>
        <row r="9291">
          <cell r="D9291" t="str">
            <v>331603023.01</v>
          </cell>
        </row>
        <row r="9292">
          <cell r="B9292" t="str">
            <v>003316030240000-331603024</v>
          </cell>
        </row>
        <row r="9292">
          <cell r="D9292" t="str">
            <v>331603024</v>
          </cell>
        </row>
        <row r="9293">
          <cell r="B9293" t="str">
            <v>003316030250000-331603025</v>
          </cell>
        </row>
        <row r="9293">
          <cell r="D9293" t="str">
            <v>331603025</v>
          </cell>
        </row>
        <row r="9294">
          <cell r="B9294" t="str">
            <v>003316030250000-331603025.01</v>
          </cell>
        </row>
        <row r="9294">
          <cell r="D9294" t="str">
            <v>331603025.01</v>
          </cell>
        </row>
        <row r="9295">
          <cell r="B9295" t="str">
            <v>003316030260000-331603026</v>
          </cell>
        </row>
        <row r="9295">
          <cell r="D9295" t="str">
            <v>331603026</v>
          </cell>
        </row>
        <row r="9296">
          <cell r="B9296" t="str">
            <v>003316030260000-331603026.01</v>
          </cell>
        </row>
        <row r="9296">
          <cell r="D9296" t="str">
            <v>331603026.01</v>
          </cell>
        </row>
        <row r="9297">
          <cell r="B9297" t="str">
            <v>003316030270000-331603027</v>
          </cell>
        </row>
        <row r="9297">
          <cell r="D9297" t="str">
            <v>331603027</v>
          </cell>
        </row>
        <row r="9298">
          <cell r="B9298" t="str">
            <v>003316030270000-331603027.01</v>
          </cell>
        </row>
        <row r="9298">
          <cell r="D9298" t="str">
            <v>331603027.01</v>
          </cell>
        </row>
        <row r="9299">
          <cell r="B9299" t="str">
            <v>003316030280000-HYV89319</v>
          </cell>
        </row>
        <row r="9299">
          <cell r="D9299" t="str">
            <v>HYV89319</v>
          </cell>
        </row>
        <row r="9300">
          <cell r="B9300" t="str">
            <v>003316030290000-331603029</v>
          </cell>
        </row>
        <row r="9300">
          <cell r="D9300" t="str">
            <v>331603029</v>
          </cell>
        </row>
        <row r="9301">
          <cell r="B9301" t="str">
            <v>003316030290000-331603029.01</v>
          </cell>
        </row>
        <row r="9301">
          <cell r="D9301" t="str">
            <v>331603029.01</v>
          </cell>
        </row>
        <row r="9302">
          <cell r="B9302" t="str">
            <v>003316030300000-331603030</v>
          </cell>
        </row>
        <row r="9302">
          <cell r="D9302" t="str">
            <v>331603030</v>
          </cell>
        </row>
        <row r="9303">
          <cell r="B9303" t="str">
            <v>003316030300000-331603030.01</v>
          </cell>
        </row>
        <row r="9303">
          <cell r="D9303" t="str">
            <v>331603030.01</v>
          </cell>
        </row>
        <row r="9304">
          <cell r="B9304" t="str">
            <v>003316030300100-331603030.10</v>
          </cell>
        </row>
        <row r="9304">
          <cell r="D9304" t="str">
            <v>331603030.10</v>
          </cell>
        </row>
        <row r="9305">
          <cell r="B9305" t="str">
            <v>003316030300200-331603030.20</v>
          </cell>
        </row>
        <row r="9305">
          <cell r="D9305" t="str">
            <v>331603030.20</v>
          </cell>
        </row>
        <row r="9306">
          <cell r="B9306" t="str">
            <v>003316030300300-331603030.30</v>
          </cell>
        </row>
        <row r="9306">
          <cell r="D9306" t="str">
            <v>331603030.30</v>
          </cell>
        </row>
        <row r="9307">
          <cell r="B9307" t="str">
            <v>003316030300400-331603030.40</v>
          </cell>
        </row>
        <row r="9307">
          <cell r="D9307" t="str">
            <v>331603030.40</v>
          </cell>
        </row>
        <row r="9308">
          <cell r="B9308" t="str">
            <v>003316030300500-331603030.50</v>
          </cell>
        </row>
        <row r="9308">
          <cell r="D9308" t="str">
            <v>331603030.50</v>
          </cell>
        </row>
        <row r="9309">
          <cell r="B9309" t="str">
            <v>003316030310000-331603031</v>
          </cell>
        </row>
        <row r="9309">
          <cell r="D9309" t="str">
            <v>331603031</v>
          </cell>
        </row>
        <row r="9310">
          <cell r="B9310" t="str">
            <v>003316030310000-331603031.01</v>
          </cell>
        </row>
        <row r="9310">
          <cell r="D9310" t="str">
            <v>331603031.01</v>
          </cell>
        </row>
        <row r="9311">
          <cell r="B9311" t="str">
            <v>003316030320000-331603032</v>
          </cell>
        </row>
        <row r="9311">
          <cell r="D9311" t="str">
            <v>331603032</v>
          </cell>
        </row>
        <row r="9312">
          <cell r="B9312" t="str">
            <v>003316030330000-331603033</v>
          </cell>
        </row>
        <row r="9312">
          <cell r="D9312" t="str">
            <v>331603033</v>
          </cell>
        </row>
        <row r="9313">
          <cell r="B9313" t="str">
            <v>003316030340000-331603034</v>
          </cell>
        </row>
        <row r="9313">
          <cell r="D9313" t="str">
            <v>331603034</v>
          </cell>
        </row>
        <row r="9314">
          <cell r="B9314" t="str">
            <v>003316030340100-331603034.10</v>
          </cell>
        </row>
        <row r="9314">
          <cell r="D9314" t="str">
            <v>331603034.10</v>
          </cell>
        </row>
        <row r="9315">
          <cell r="B9315" t="str">
            <v>003316030340200-331603034.20</v>
          </cell>
        </row>
        <row r="9315">
          <cell r="D9315" t="str">
            <v>331603034.20</v>
          </cell>
        </row>
        <row r="9316">
          <cell r="B9316" t="str">
            <v>003316030350000-331603035</v>
          </cell>
        </row>
        <row r="9316">
          <cell r="D9316" t="str">
            <v>331603035</v>
          </cell>
        </row>
        <row r="9317">
          <cell r="B9317" t="str">
            <v>003316030360000-331603036</v>
          </cell>
        </row>
        <row r="9317">
          <cell r="D9317" t="str">
            <v>331603036</v>
          </cell>
        </row>
        <row r="9318">
          <cell r="B9318" t="str">
            <v>003316030370000-331603037</v>
          </cell>
        </row>
        <row r="9318">
          <cell r="D9318" t="str">
            <v>331603037</v>
          </cell>
        </row>
        <row r="9319">
          <cell r="B9319" t="str">
            <v>003316030380000-331603038</v>
          </cell>
        </row>
        <row r="9319">
          <cell r="D9319" t="str">
            <v>331603038</v>
          </cell>
        </row>
        <row r="9320">
          <cell r="B9320" t="str">
            <v>003316030390000-331603039</v>
          </cell>
        </row>
        <row r="9320">
          <cell r="D9320" t="str">
            <v>331603039</v>
          </cell>
        </row>
        <row r="9321">
          <cell r="B9321" t="str">
            <v>003316030390100-331603039.10</v>
          </cell>
        </row>
        <row r="9321">
          <cell r="D9321" t="str">
            <v>331603039.10</v>
          </cell>
        </row>
        <row r="9322">
          <cell r="B9322" t="str">
            <v>003316030400000-331603040</v>
          </cell>
        </row>
        <row r="9322">
          <cell r="D9322" t="str">
            <v>331603040</v>
          </cell>
        </row>
        <row r="9323">
          <cell r="B9323" t="str">
            <v>003316030400100-331603040.10</v>
          </cell>
        </row>
        <row r="9323">
          <cell r="D9323" t="str">
            <v>331603040.10</v>
          </cell>
        </row>
        <row r="9324">
          <cell r="B9324" t="str">
            <v>003316030410000-331603041</v>
          </cell>
        </row>
        <row r="9324">
          <cell r="D9324" t="str">
            <v>331603041</v>
          </cell>
        </row>
        <row r="9325">
          <cell r="B9325" t="str">
            <v>003316030420000-331603042</v>
          </cell>
        </row>
        <row r="9325">
          <cell r="D9325" t="str">
            <v>331603042</v>
          </cell>
        </row>
        <row r="9326">
          <cell r="B9326" t="str">
            <v>003316030430000-331603043</v>
          </cell>
        </row>
        <row r="9326">
          <cell r="D9326" t="str">
            <v>331603043</v>
          </cell>
        </row>
        <row r="9327">
          <cell r="B9327" t="str">
            <v>003316030440000-331603044</v>
          </cell>
        </row>
        <row r="9327">
          <cell r="D9327" t="str">
            <v>331603044</v>
          </cell>
        </row>
        <row r="9328">
          <cell r="B9328" t="str">
            <v>003316030450000-331603045</v>
          </cell>
        </row>
        <row r="9328">
          <cell r="D9328" t="str">
            <v>331603045</v>
          </cell>
        </row>
        <row r="9329">
          <cell r="B9329" t="str">
            <v>003316030450100-331603045.10</v>
          </cell>
        </row>
        <row r="9329">
          <cell r="D9329" t="str">
            <v>331603045.10</v>
          </cell>
        </row>
        <row r="9330">
          <cell r="B9330" t="str">
            <v>003316030450200-331603045.20</v>
          </cell>
        </row>
        <row r="9330">
          <cell r="D9330" t="str">
            <v>331603045.20</v>
          </cell>
        </row>
        <row r="9331">
          <cell r="B9331" t="str">
            <v>003316030460000-331603046</v>
          </cell>
        </row>
        <row r="9331">
          <cell r="D9331" t="str">
            <v>331603046</v>
          </cell>
        </row>
        <row r="9332">
          <cell r="B9332" t="str">
            <v>003316030470000-331603047</v>
          </cell>
        </row>
        <row r="9332">
          <cell r="D9332" t="str">
            <v>331603047</v>
          </cell>
        </row>
        <row r="9333">
          <cell r="B9333" t="str">
            <v>003316030470000-331603047</v>
          </cell>
        </row>
        <row r="9333">
          <cell r="D9333" t="str">
            <v>331603047</v>
          </cell>
        </row>
        <row r="9334">
          <cell r="B9334" t="str">
            <v>003316030470000-331603047.10</v>
          </cell>
        </row>
        <row r="9334">
          <cell r="D9334" t="str">
            <v>331603047.10</v>
          </cell>
        </row>
        <row r="9335">
          <cell r="B9335" t="str">
            <v>003316030470000-331603047.01</v>
          </cell>
        </row>
        <row r="9335">
          <cell r="D9335" t="str">
            <v>331603047.01</v>
          </cell>
        </row>
        <row r="9336">
          <cell r="B9336" t="str">
            <v>003316030480000-331603048</v>
          </cell>
        </row>
        <row r="9336">
          <cell r="D9336" t="str">
            <v>331603048</v>
          </cell>
        </row>
        <row r="9337">
          <cell r="B9337" t="str">
            <v>003316030480000-331603048</v>
          </cell>
        </row>
        <row r="9337">
          <cell r="D9337" t="str">
            <v>331603048</v>
          </cell>
        </row>
        <row r="9338">
          <cell r="B9338" t="str">
            <v>003316030480000-331603048.10</v>
          </cell>
        </row>
        <row r="9338">
          <cell r="D9338" t="str">
            <v>331603048.10</v>
          </cell>
        </row>
        <row r="9339">
          <cell r="B9339" t="str">
            <v>503114000660000-331603049</v>
          </cell>
        </row>
        <row r="9339">
          <cell r="D9339" t="str">
            <v>331603049</v>
          </cell>
        </row>
        <row r="9340">
          <cell r="B9340" t="str">
            <v/>
          </cell>
        </row>
        <row r="9340">
          <cell r="D9340" t="str">
            <v>331604</v>
          </cell>
        </row>
        <row r="9341">
          <cell r="B9341" t="str">
            <v>003316040010000-331604001</v>
          </cell>
        </row>
        <row r="9341">
          <cell r="D9341" t="str">
            <v>331604001</v>
          </cell>
        </row>
        <row r="9342">
          <cell r="B9342" t="str">
            <v>003316040020000-331604002</v>
          </cell>
        </row>
        <row r="9342">
          <cell r="D9342" t="str">
            <v>331604002</v>
          </cell>
        </row>
        <row r="9343">
          <cell r="B9343" t="str">
            <v>003316040030000-331604003</v>
          </cell>
        </row>
        <row r="9343">
          <cell r="D9343" t="str">
            <v>331604003</v>
          </cell>
        </row>
        <row r="9344">
          <cell r="B9344" t="str">
            <v>003316040040000-331604004</v>
          </cell>
        </row>
        <row r="9344">
          <cell r="D9344" t="str">
            <v>331604004</v>
          </cell>
        </row>
        <row r="9345">
          <cell r="B9345" t="str">
            <v>003316040050000-331604005</v>
          </cell>
        </row>
        <row r="9345">
          <cell r="D9345" t="str">
            <v>331604005</v>
          </cell>
        </row>
        <row r="9346">
          <cell r="B9346" t="str">
            <v>003316040060000-331604006</v>
          </cell>
        </row>
        <row r="9346">
          <cell r="D9346" t="str">
            <v>331604006</v>
          </cell>
        </row>
        <row r="9347">
          <cell r="B9347" t="str">
            <v>003316040060100-331604006.10</v>
          </cell>
        </row>
        <row r="9347">
          <cell r="D9347" t="str">
            <v>331604006.10</v>
          </cell>
        </row>
        <row r="9348">
          <cell r="B9348" t="str">
            <v>003316040060200-331604006.20</v>
          </cell>
        </row>
        <row r="9348">
          <cell r="D9348" t="str">
            <v>331604006.20</v>
          </cell>
        </row>
        <row r="9349">
          <cell r="B9349" t="str">
            <v>003316040070000-331604007</v>
          </cell>
        </row>
        <row r="9349">
          <cell r="D9349" t="str">
            <v>331604007</v>
          </cell>
        </row>
        <row r="9350">
          <cell r="B9350" t="str">
            <v>003316040070200-331604007.10</v>
          </cell>
        </row>
        <row r="9350">
          <cell r="D9350" t="str">
            <v>331604007.10</v>
          </cell>
        </row>
        <row r="9351">
          <cell r="B9351" t="str">
            <v>003316040070100-331604007.20</v>
          </cell>
        </row>
        <row r="9351">
          <cell r="D9351" t="str">
            <v>331604007.20</v>
          </cell>
        </row>
        <row r="9352">
          <cell r="B9352" t="str">
            <v>003316040080000-331604008</v>
          </cell>
        </row>
        <row r="9352">
          <cell r="D9352" t="str">
            <v>331604008</v>
          </cell>
        </row>
        <row r="9353">
          <cell r="B9353" t="str">
            <v>003316040090000-331604009</v>
          </cell>
        </row>
        <row r="9353">
          <cell r="D9353" t="str">
            <v>331604009</v>
          </cell>
        </row>
        <row r="9354">
          <cell r="B9354" t="str">
            <v>003316040090100-331604009.10</v>
          </cell>
        </row>
        <row r="9354">
          <cell r="D9354" t="str">
            <v>331604009.10</v>
          </cell>
        </row>
        <row r="9355">
          <cell r="B9355" t="str">
            <v>003316040090200-331604009.20</v>
          </cell>
        </row>
        <row r="9355">
          <cell r="D9355" t="str">
            <v>331604009.20</v>
          </cell>
        </row>
        <row r="9356">
          <cell r="B9356" t="str">
            <v>003316040100000-331604010</v>
          </cell>
        </row>
        <row r="9356">
          <cell r="D9356" t="str">
            <v>331604010</v>
          </cell>
        </row>
        <row r="9357">
          <cell r="B9357" t="str">
            <v>003316040110000-331604011</v>
          </cell>
        </row>
        <row r="9357">
          <cell r="D9357" t="str">
            <v>331604011</v>
          </cell>
        </row>
        <row r="9358">
          <cell r="B9358" t="str">
            <v>003316040120000-331604012</v>
          </cell>
        </row>
        <row r="9358">
          <cell r="D9358" t="str">
            <v>331604012</v>
          </cell>
        </row>
        <row r="9359">
          <cell r="B9359" t="str">
            <v>003316040130000-331604013</v>
          </cell>
        </row>
        <row r="9359">
          <cell r="D9359" t="str">
            <v>331604013</v>
          </cell>
        </row>
        <row r="9360">
          <cell r="B9360" t="str">
            <v>003316040140000-331604014</v>
          </cell>
        </row>
        <row r="9360">
          <cell r="D9360" t="str">
            <v>331604014</v>
          </cell>
        </row>
        <row r="9361">
          <cell r="B9361" t="str">
            <v>003316040140100-331604014.10</v>
          </cell>
        </row>
        <row r="9361">
          <cell r="D9361" t="str">
            <v>331604014.10</v>
          </cell>
        </row>
        <row r="9362">
          <cell r="B9362" t="str">
            <v>003316040150000-331604015</v>
          </cell>
        </row>
        <row r="9362">
          <cell r="D9362" t="str">
            <v>331604015</v>
          </cell>
        </row>
        <row r="9363">
          <cell r="B9363" t="str">
            <v>003316040160000-331604016</v>
          </cell>
        </row>
        <row r="9363">
          <cell r="D9363" t="str">
            <v>331604016</v>
          </cell>
        </row>
        <row r="9364">
          <cell r="B9364" t="str">
            <v>003316040170000-331604017</v>
          </cell>
        </row>
        <row r="9364">
          <cell r="D9364" t="str">
            <v>331604017</v>
          </cell>
        </row>
        <row r="9365">
          <cell r="B9365" t="str">
            <v>003316040180000-331604018</v>
          </cell>
        </row>
        <row r="9365">
          <cell r="D9365" t="str">
            <v>331604018</v>
          </cell>
        </row>
        <row r="9366">
          <cell r="B9366" t="str">
            <v>003316040190000-331604019</v>
          </cell>
        </row>
        <row r="9366">
          <cell r="D9366" t="str">
            <v>331604019</v>
          </cell>
        </row>
        <row r="9367">
          <cell r="B9367" t="str">
            <v>003316040190100-331604019.10</v>
          </cell>
        </row>
        <row r="9367">
          <cell r="D9367" t="str">
            <v>331604019.10</v>
          </cell>
        </row>
        <row r="9368">
          <cell r="B9368" t="str">
            <v>003316040200000-331604020</v>
          </cell>
        </row>
        <row r="9368">
          <cell r="D9368" t="str">
            <v>331604020</v>
          </cell>
        </row>
        <row r="9369">
          <cell r="B9369" t="str">
            <v>003316040210000-331604021</v>
          </cell>
        </row>
        <row r="9369">
          <cell r="D9369" t="str">
            <v>331604021</v>
          </cell>
        </row>
        <row r="9370">
          <cell r="B9370" t="str">
            <v>003316040210100-331604021.10</v>
          </cell>
        </row>
        <row r="9370">
          <cell r="D9370" t="str">
            <v>331604021.10</v>
          </cell>
        </row>
        <row r="9371">
          <cell r="B9371" t="str">
            <v>003316040210200-331604021.20</v>
          </cell>
        </row>
        <row r="9371">
          <cell r="D9371" t="str">
            <v>331604021.20</v>
          </cell>
        </row>
        <row r="9372">
          <cell r="B9372" t="str">
            <v>003316040220000-331604022</v>
          </cell>
        </row>
        <row r="9372">
          <cell r="D9372" t="str">
            <v>331604022</v>
          </cell>
        </row>
        <row r="9373">
          <cell r="B9373" t="str">
            <v>003316040230000-331604023</v>
          </cell>
        </row>
        <row r="9373">
          <cell r="D9373" t="str">
            <v>331604023</v>
          </cell>
        </row>
        <row r="9374">
          <cell r="B9374" t="str">
            <v>003316040230100-331604023.10</v>
          </cell>
        </row>
        <row r="9374">
          <cell r="D9374" t="str">
            <v>331604023.10</v>
          </cell>
        </row>
        <row r="9375">
          <cell r="B9375" t="str">
            <v>003316040230200-331604023.20</v>
          </cell>
        </row>
        <row r="9375">
          <cell r="D9375" t="str">
            <v>331604023.20</v>
          </cell>
        </row>
        <row r="9376">
          <cell r="B9376" t="str">
            <v>003316040230300-331604023.30</v>
          </cell>
        </row>
        <row r="9376">
          <cell r="D9376" t="str">
            <v>331604023.30</v>
          </cell>
        </row>
        <row r="9377">
          <cell r="B9377" t="str">
            <v>003316040240000-331604024</v>
          </cell>
        </row>
        <row r="9377">
          <cell r="D9377" t="str">
            <v>331604024</v>
          </cell>
        </row>
        <row r="9378">
          <cell r="B9378" t="str">
            <v>003316040240100-331604024.10</v>
          </cell>
        </row>
        <row r="9378">
          <cell r="D9378" t="str">
            <v>331604024.10</v>
          </cell>
        </row>
        <row r="9379">
          <cell r="B9379" t="str">
            <v>003316040250000-331604025</v>
          </cell>
        </row>
        <row r="9379">
          <cell r="D9379" t="str">
            <v>331604025</v>
          </cell>
        </row>
        <row r="9380">
          <cell r="B9380" t="str">
            <v>003316040250100-331604025.10</v>
          </cell>
        </row>
        <row r="9380">
          <cell r="D9380" t="str">
            <v>331604025.10</v>
          </cell>
        </row>
        <row r="9381">
          <cell r="B9381" t="str">
            <v>003316040260000-331604026</v>
          </cell>
        </row>
        <row r="9381">
          <cell r="D9381" t="str">
            <v>331604026</v>
          </cell>
        </row>
        <row r="9382">
          <cell r="B9382" t="str">
            <v>003316040260100-331604026.10</v>
          </cell>
        </row>
        <row r="9382">
          <cell r="D9382" t="str">
            <v>331604026.10</v>
          </cell>
        </row>
        <row r="9383">
          <cell r="B9383" t="str">
            <v>003316040260200-331604026.20</v>
          </cell>
        </row>
        <row r="9383">
          <cell r="D9383" t="str">
            <v>331604026.20</v>
          </cell>
        </row>
        <row r="9384">
          <cell r="B9384" t="str">
            <v>003316040270000-331604027</v>
          </cell>
        </row>
        <row r="9384">
          <cell r="D9384" t="str">
            <v>331604027</v>
          </cell>
        </row>
        <row r="9385">
          <cell r="B9385" t="str">
            <v>003316040280000-331604028</v>
          </cell>
        </row>
        <row r="9385">
          <cell r="D9385" t="str">
            <v>331604028</v>
          </cell>
        </row>
        <row r="9386">
          <cell r="B9386" t="str">
            <v>003316040290000-331604029</v>
          </cell>
        </row>
        <row r="9386">
          <cell r="D9386" t="str">
            <v>331604029</v>
          </cell>
        </row>
        <row r="9387">
          <cell r="B9387" t="str">
            <v>003316040300000-331604030</v>
          </cell>
        </row>
        <row r="9387">
          <cell r="D9387" t="str">
            <v>331604030</v>
          </cell>
        </row>
        <row r="9388">
          <cell r="B9388" t="str">
            <v>003316040310000-331604031</v>
          </cell>
        </row>
        <row r="9388">
          <cell r="D9388" t="str">
            <v>331604031</v>
          </cell>
        </row>
        <row r="9389">
          <cell r="B9389" t="str">
            <v>003316040320000-331604032</v>
          </cell>
        </row>
        <row r="9389">
          <cell r="D9389" t="str">
            <v>331604032</v>
          </cell>
        </row>
        <row r="9390">
          <cell r="B9390" t="str">
            <v>003316040330000-331604033</v>
          </cell>
        </row>
        <row r="9390">
          <cell r="D9390" t="str">
            <v>331604033</v>
          </cell>
        </row>
        <row r="9391">
          <cell r="B9391" t="str">
            <v>重庆待定价项目-未入库</v>
          </cell>
        </row>
        <row r="9391">
          <cell r="D9391" t="str">
            <v>331604034</v>
          </cell>
        </row>
        <row r="9392">
          <cell r="B9392" t="str">
            <v>重庆待定价项目-未入库</v>
          </cell>
        </row>
        <row r="9392">
          <cell r="D9392" t="str">
            <v>331604034.10</v>
          </cell>
        </row>
        <row r="9393">
          <cell r="B9393" t="str">
            <v>重庆待定价项目-未入库</v>
          </cell>
        </row>
        <row r="9393">
          <cell r="D9393" t="str">
            <v>331604034.20</v>
          </cell>
        </row>
        <row r="9394">
          <cell r="B9394" t="str">
            <v>003316040360000-HYM89303</v>
          </cell>
        </row>
        <row r="9394">
          <cell r="D9394" t="str">
            <v>HYM89303</v>
          </cell>
        </row>
        <row r="9395">
          <cell r="B9395" t="str">
            <v/>
          </cell>
        </row>
        <row r="9395">
          <cell r="D9395" t="str">
            <v>34</v>
          </cell>
        </row>
        <row r="9396">
          <cell r="B9396" t="str">
            <v/>
          </cell>
        </row>
        <row r="9396">
          <cell r="D9396" t="str">
            <v>3401</v>
          </cell>
        </row>
        <row r="9397">
          <cell r="B9397" t="str">
            <v>003401000010000-340100001</v>
          </cell>
        </row>
        <row r="9397">
          <cell r="D9397" t="str">
            <v>340100001</v>
          </cell>
        </row>
        <row r="9398">
          <cell r="B9398" t="str">
            <v>003401000010100-340100001.10</v>
          </cell>
        </row>
        <row r="9398">
          <cell r="D9398" t="str">
            <v>340100001.10</v>
          </cell>
        </row>
        <row r="9399">
          <cell r="B9399" t="str">
            <v>003401000010200-340100001.20</v>
          </cell>
        </row>
        <row r="9399">
          <cell r="D9399" t="str">
            <v>340100001.20</v>
          </cell>
        </row>
        <row r="9400">
          <cell r="B9400" t="str">
            <v>003401000010300-340100001.30</v>
          </cell>
        </row>
        <row r="9400">
          <cell r="D9400" t="str">
            <v>340100001.30</v>
          </cell>
        </row>
        <row r="9401">
          <cell r="B9401" t="str">
            <v>003401000010300-340100001.40</v>
          </cell>
        </row>
        <row r="9401">
          <cell r="D9401" t="str">
            <v>340100001.40</v>
          </cell>
        </row>
        <row r="9402">
          <cell r="B9402" t="str">
            <v>003401000010400-340100001.50</v>
          </cell>
        </row>
        <row r="9402">
          <cell r="D9402" t="str">
            <v>340100001.50</v>
          </cell>
        </row>
        <row r="9403">
          <cell r="B9403" t="str">
            <v>003401000020000-340100002</v>
          </cell>
        </row>
        <row r="9403">
          <cell r="D9403" t="str">
            <v>340100002</v>
          </cell>
        </row>
        <row r="9404">
          <cell r="B9404" t="str">
            <v>003401000020100-340100002.10</v>
          </cell>
        </row>
        <row r="9404">
          <cell r="D9404" t="str">
            <v>340100002.10</v>
          </cell>
        </row>
        <row r="9405">
          <cell r="B9405" t="str">
            <v>003401000020200-340100002.20</v>
          </cell>
        </row>
        <row r="9405">
          <cell r="D9405" t="str">
            <v>340100002.20</v>
          </cell>
        </row>
        <row r="9406">
          <cell r="B9406" t="str">
            <v>003401000020300-340100002.30</v>
          </cell>
        </row>
        <row r="9406">
          <cell r="D9406" t="str">
            <v>340100002.30</v>
          </cell>
        </row>
        <row r="9407">
          <cell r="B9407" t="str">
            <v>003401000020400-340100002.40</v>
          </cell>
        </row>
        <row r="9407">
          <cell r="D9407" t="str">
            <v>340100002.40</v>
          </cell>
        </row>
        <row r="9408">
          <cell r="B9408" t="str">
            <v>003401000030000-340100003</v>
          </cell>
        </row>
        <row r="9408">
          <cell r="D9408" t="str">
            <v>340100003</v>
          </cell>
        </row>
        <row r="9409">
          <cell r="B9409" t="str">
            <v>003401000040000-340100004</v>
          </cell>
        </row>
        <row r="9409">
          <cell r="D9409" t="str">
            <v>340100004</v>
          </cell>
        </row>
        <row r="9410">
          <cell r="B9410" t="str">
            <v>003401000040100-340100004.10</v>
          </cell>
        </row>
        <row r="9410">
          <cell r="D9410" t="str">
            <v>340100004.10</v>
          </cell>
        </row>
        <row r="9411">
          <cell r="B9411" t="str">
            <v>003401000040200-340100004.20</v>
          </cell>
        </row>
        <row r="9411">
          <cell r="D9411" t="str">
            <v>340100004.20</v>
          </cell>
        </row>
        <row r="9412">
          <cell r="B9412" t="str">
            <v>003401000040300-340100004.30</v>
          </cell>
        </row>
        <row r="9412">
          <cell r="D9412" t="str">
            <v>340100004.30</v>
          </cell>
        </row>
        <row r="9413">
          <cell r="B9413" t="str">
            <v>003401000040400-340100004.40</v>
          </cell>
        </row>
        <row r="9413">
          <cell r="D9413" t="str">
            <v>340100004.40</v>
          </cell>
        </row>
        <row r="9414">
          <cell r="B9414" t="str">
            <v>003401000040500-340100004.50</v>
          </cell>
        </row>
        <row r="9414">
          <cell r="D9414" t="str">
            <v>340100004.50</v>
          </cell>
        </row>
        <row r="9415">
          <cell r="B9415" t="str">
            <v>003401000040600-340100004.60</v>
          </cell>
        </row>
        <row r="9415">
          <cell r="D9415" t="str">
            <v>340100004.60</v>
          </cell>
        </row>
        <row r="9416">
          <cell r="B9416" t="str">
            <v>003401000040700-340100004.70</v>
          </cell>
        </row>
        <row r="9416">
          <cell r="D9416" t="str">
            <v>340100004.70</v>
          </cell>
        </row>
        <row r="9417">
          <cell r="B9417" t="str">
            <v>003401000040800-340100004.80</v>
          </cell>
        </row>
        <row r="9417">
          <cell r="D9417" t="str">
            <v>340100004.80</v>
          </cell>
        </row>
        <row r="9418">
          <cell r="B9418" t="str">
            <v>003401000040900-340100004.90</v>
          </cell>
        </row>
        <row r="9418">
          <cell r="D9418" t="str">
            <v>340100004.90</v>
          </cell>
        </row>
        <row r="9419">
          <cell r="B9419" t="str">
            <v>003401000050000-340100005</v>
          </cell>
        </row>
        <row r="9419">
          <cell r="D9419" t="str">
            <v>340100005</v>
          </cell>
        </row>
        <row r="9420">
          <cell r="B9420" t="str">
            <v>003401000050100-340100005.10</v>
          </cell>
        </row>
        <row r="9420">
          <cell r="D9420" t="str">
            <v>340100005.10</v>
          </cell>
        </row>
        <row r="9421">
          <cell r="B9421" t="str">
            <v>003401000050200-340100005.20</v>
          </cell>
        </row>
        <row r="9421">
          <cell r="D9421" t="str">
            <v>340100005.20</v>
          </cell>
        </row>
        <row r="9422">
          <cell r="B9422" t="str">
            <v>003401000060000-340100006</v>
          </cell>
        </row>
        <row r="9422">
          <cell r="D9422" t="str">
            <v>340100006</v>
          </cell>
        </row>
        <row r="9423">
          <cell r="B9423" t="str">
            <v>003401000060100-340100006.10</v>
          </cell>
        </row>
        <row r="9423">
          <cell r="D9423" t="str">
            <v>340100006.10</v>
          </cell>
        </row>
        <row r="9424">
          <cell r="B9424" t="str">
            <v>003401000060200-340100006.20</v>
          </cell>
        </row>
        <row r="9424">
          <cell r="D9424" t="str">
            <v>340100006.20</v>
          </cell>
        </row>
        <row r="9425">
          <cell r="B9425" t="str">
            <v>003401000070000-340100007</v>
          </cell>
        </row>
        <row r="9425">
          <cell r="D9425" t="str">
            <v>340100007</v>
          </cell>
        </row>
        <row r="9426">
          <cell r="B9426" t="str">
            <v>003401000070100-340100007.10</v>
          </cell>
        </row>
        <row r="9426">
          <cell r="D9426" t="str">
            <v>340100007.10</v>
          </cell>
        </row>
        <row r="9427">
          <cell r="B9427" t="str">
            <v>003401000070200-340100007.20</v>
          </cell>
        </row>
        <row r="9427">
          <cell r="D9427" t="str">
            <v>340100007.20</v>
          </cell>
        </row>
        <row r="9428">
          <cell r="B9428" t="str">
            <v>003401000070300-340100007.30</v>
          </cell>
        </row>
        <row r="9428">
          <cell r="D9428" t="str">
            <v>340100007.30</v>
          </cell>
        </row>
        <row r="9429">
          <cell r="B9429" t="str">
            <v>003401000070400-340100007.40</v>
          </cell>
        </row>
        <row r="9429">
          <cell r="D9429" t="str">
            <v>340100007.40</v>
          </cell>
        </row>
        <row r="9430">
          <cell r="B9430" t="str">
            <v>003401000070500-340100007.50</v>
          </cell>
        </row>
        <row r="9430">
          <cell r="D9430" t="str">
            <v>340100007.50</v>
          </cell>
        </row>
        <row r="9431">
          <cell r="B9431" t="str">
            <v>003401000070600-340100007.60</v>
          </cell>
        </row>
        <row r="9431">
          <cell r="D9431" t="str">
            <v>340100007.60</v>
          </cell>
        </row>
        <row r="9432">
          <cell r="B9432" t="str">
            <v>003401000080000-340100008</v>
          </cell>
        </row>
        <row r="9432">
          <cell r="D9432" t="str">
            <v>340100008</v>
          </cell>
        </row>
        <row r="9433">
          <cell r="B9433" t="str">
            <v>003401000080100-340100008.10</v>
          </cell>
        </row>
        <row r="9433">
          <cell r="D9433" t="str">
            <v>340100008.10</v>
          </cell>
        </row>
        <row r="9434">
          <cell r="B9434" t="str">
            <v>003401000080200-340100008.20</v>
          </cell>
        </row>
        <row r="9434">
          <cell r="D9434" t="str">
            <v>340100008.20</v>
          </cell>
        </row>
        <row r="9435">
          <cell r="B9435" t="str">
            <v>003401000080300-340100008.30</v>
          </cell>
        </row>
        <row r="9435">
          <cell r="D9435" t="str">
            <v>340100008.30</v>
          </cell>
        </row>
        <row r="9436">
          <cell r="B9436" t="str">
            <v>003401000080400-340100008.40</v>
          </cell>
        </row>
        <row r="9436">
          <cell r="D9436" t="str">
            <v>340100008.40</v>
          </cell>
        </row>
        <row r="9437">
          <cell r="B9437" t="str">
            <v>003401000090000-340100009</v>
          </cell>
        </row>
        <row r="9437">
          <cell r="D9437" t="str">
            <v>340100009</v>
          </cell>
        </row>
        <row r="9438">
          <cell r="B9438" t="str">
            <v>003401000090100-340100009.10</v>
          </cell>
        </row>
        <row r="9438">
          <cell r="D9438" t="str">
            <v>340100009.10</v>
          </cell>
        </row>
        <row r="9439">
          <cell r="B9439" t="str">
            <v>003401000090200-340100009.20</v>
          </cell>
        </row>
        <row r="9439">
          <cell r="D9439" t="str">
            <v>340100009.20</v>
          </cell>
        </row>
        <row r="9440">
          <cell r="B9440" t="str">
            <v>003401000090300-340100009.30</v>
          </cell>
        </row>
        <row r="9440">
          <cell r="D9440" t="str">
            <v>340100009.30</v>
          </cell>
        </row>
        <row r="9441">
          <cell r="B9441" t="str">
            <v>003401000090400-340100009.40</v>
          </cell>
        </row>
        <row r="9441">
          <cell r="D9441" t="str">
            <v>340100009.40</v>
          </cell>
        </row>
        <row r="9442">
          <cell r="B9442" t="str">
            <v>003401000090500-340100009.50</v>
          </cell>
        </row>
        <row r="9442">
          <cell r="D9442" t="str">
            <v>340100009.50</v>
          </cell>
        </row>
        <row r="9443">
          <cell r="B9443" t="str">
            <v>003401000090600-340100009.60</v>
          </cell>
        </row>
        <row r="9443">
          <cell r="D9443" t="str">
            <v>340100009.60</v>
          </cell>
        </row>
        <row r="9444">
          <cell r="B9444" t="str">
            <v>003401000090700-340100009.70</v>
          </cell>
        </row>
        <row r="9444">
          <cell r="D9444" t="str">
            <v>340100009.70</v>
          </cell>
        </row>
        <row r="9445">
          <cell r="B9445" t="str">
            <v>003401000090800-340100009.80</v>
          </cell>
        </row>
        <row r="9445">
          <cell r="D9445" t="str">
            <v>340100009.80</v>
          </cell>
        </row>
        <row r="9446">
          <cell r="B9446" t="str">
            <v>003401000100000-340100010</v>
          </cell>
        </row>
        <row r="9446">
          <cell r="D9446" t="str">
            <v>340100010</v>
          </cell>
        </row>
        <row r="9447">
          <cell r="B9447" t="str">
            <v>003401000100100-340100010.10</v>
          </cell>
        </row>
        <row r="9447">
          <cell r="D9447" t="str">
            <v>340100010.10</v>
          </cell>
        </row>
        <row r="9448">
          <cell r="B9448" t="str">
            <v>003401000100200-340100010.20</v>
          </cell>
        </row>
        <row r="9448">
          <cell r="D9448" t="str">
            <v>340100010.20</v>
          </cell>
        </row>
        <row r="9449">
          <cell r="B9449" t="str">
            <v>003401000100300-340100010.30</v>
          </cell>
        </row>
        <row r="9449">
          <cell r="D9449" t="str">
            <v>340100010.30</v>
          </cell>
        </row>
        <row r="9450">
          <cell r="B9450" t="str">
            <v>003401000100400-340100010.40</v>
          </cell>
        </row>
        <row r="9450">
          <cell r="D9450" t="str">
            <v>340100010.40</v>
          </cell>
        </row>
        <row r="9451">
          <cell r="B9451" t="str">
            <v>003401000100500-340100010.50</v>
          </cell>
        </row>
        <row r="9451">
          <cell r="D9451" t="str">
            <v>340100010.50</v>
          </cell>
        </row>
        <row r="9452">
          <cell r="B9452" t="str">
            <v>003401000100600-340100010.60</v>
          </cell>
        </row>
        <row r="9452">
          <cell r="D9452" t="str">
            <v>340100010.60</v>
          </cell>
        </row>
        <row r="9453">
          <cell r="B9453" t="str">
            <v>重庆待定价项目-未入库</v>
          </cell>
        </row>
        <row r="9453">
          <cell r="D9453" t="str">
            <v>340100011</v>
          </cell>
        </row>
        <row r="9454">
          <cell r="B9454" t="str">
            <v>003401000120000-340100012</v>
          </cell>
        </row>
        <row r="9454">
          <cell r="D9454" t="str">
            <v>340100012</v>
          </cell>
        </row>
        <row r="9455">
          <cell r="B9455" t="str">
            <v>003401000120100-340100012.10</v>
          </cell>
        </row>
        <row r="9455">
          <cell r="D9455" t="str">
            <v>340100012.10</v>
          </cell>
        </row>
        <row r="9456">
          <cell r="B9456" t="str">
            <v>003401000120200-340100012.20</v>
          </cell>
        </row>
        <row r="9456">
          <cell r="D9456" t="str">
            <v>340100012.20</v>
          </cell>
        </row>
        <row r="9457">
          <cell r="B9457" t="str">
            <v>003401000120300-340100012.30</v>
          </cell>
        </row>
        <row r="9457">
          <cell r="D9457" t="str">
            <v>340100012.30</v>
          </cell>
        </row>
        <row r="9458">
          <cell r="B9458" t="str">
            <v>003401000120400-340100012.40</v>
          </cell>
        </row>
        <row r="9458">
          <cell r="D9458" t="str">
            <v>340100012.40</v>
          </cell>
        </row>
        <row r="9459">
          <cell r="B9459" t="str">
            <v>003401000130000-340100013</v>
          </cell>
        </row>
        <row r="9459">
          <cell r="D9459" t="str">
            <v>340100013</v>
          </cell>
        </row>
        <row r="9460">
          <cell r="B9460" t="str">
            <v>003401000130000-340100013.01</v>
          </cell>
        </row>
        <row r="9460">
          <cell r="D9460" t="str">
            <v>340100013.01</v>
          </cell>
        </row>
        <row r="9461">
          <cell r="B9461" t="str">
            <v>003401000130100-340100013.10</v>
          </cell>
        </row>
        <row r="9461">
          <cell r="D9461" t="str">
            <v>340100013.10</v>
          </cell>
        </row>
        <row r="9462">
          <cell r="B9462" t="str">
            <v>003401000130200-340100013.20</v>
          </cell>
        </row>
        <row r="9462">
          <cell r="D9462" t="str">
            <v>340100013.20</v>
          </cell>
        </row>
        <row r="9463">
          <cell r="B9463" t="str">
            <v>003401000130300-340100013.30</v>
          </cell>
        </row>
        <row r="9463">
          <cell r="D9463" t="str">
            <v>340100013.30</v>
          </cell>
        </row>
        <row r="9464">
          <cell r="B9464" t="str">
            <v>003401000130400-340100013.40</v>
          </cell>
        </row>
        <row r="9464">
          <cell r="D9464" t="str">
            <v>340100013.40</v>
          </cell>
        </row>
        <row r="9465">
          <cell r="B9465" t="str">
            <v>003401000130500-340100013.50</v>
          </cell>
        </row>
        <row r="9465">
          <cell r="D9465" t="str">
            <v>340100013.50</v>
          </cell>
        </row>
        <row r="9466">
          <cell r="B9466" t="str">
            <v>003401000140000-340100014</v>
          </cell>
        </row>
        <row r="9466">
          <cell r="D9466" t="str">
            <v>340100014</v>
          </cell>
        </row>
        <row r="9467">
          <cell r="B9467" t="str">
            <v>003401000140100-340100014.10</v>
          </cell>
        </row>
        <row r="9467">
          <cell r="D9467" t="str">
            <v>340100014.10</v>
          </cell>
        </row>
        <row r="9468">
          <cell r="B9468" t="str">
            <v>003401000140200-340100014.20</v>
          </cell>
        </row>
        <row r="9468">
          <cell r="D9468" t="str">
            <v>340100014.20</v>
          </cell>
        </row>
        <row r="9469">
          <cell r="B9469" t="str">
            <v>003401000140300-340100014.30</v>
          </cell>
        </row>
        <row r="9469">
          <cell r="D9469" t="str">
            <v>340100014.30</v>
          </cell>
        </row>
        <row r="9470">
          <cell r="B9470" t="str">
            <v>003401000150000-340100015</v>
          </cell>
        </row>
        <row r="9470">
          <cell r="D9470" t="str">
            <v>340100015</v>
          </cell>
        </row>
        <row r="9471">
          <cell r="B9471" t="str">
            <v>003401000150300-340100015.01</v>
          </cell>
        </row>
        <row r="9471">
          <cell r="D9471" t="str">
            <v>340100015.01</v>
          </cell>
        </row>
        <row r="9472">
          <cell r="B9472" t="str">
            <v>003401000150100-340100015.10</v>
          </cell>
        </row>
        <row r="9472">
          <cell r="D9472" t="str">
            <v>340100015.10</v>
          </cell>
        </row>
        <row r="9473">
          <cell r="B9473" t="str">
            <v>003401000150200-340100015.20</v>
          </cell>
        </row>
        <row r="9473">
          <cell r="D9473" t="str">
            <v>340100015.20</v>
          </cell>
        </row>
        <row r="9474">
          <cell r="B9474" t="str">
            <v>重庆待定价项目-未入库</v>
          </cell>
        </row>
        <row r="9474">
          <cell r="D9474" t="str">
            <v>340100016</v>
          </cell>
        </row>
        <row r="9475">
          <cell r="B9475" t="str">
            <v>003401000170000-340100017</v>
          </cell>
        </row>
        <row r="9475">
          <cell r="D9475" t="str">
            <v>340100017</v>
          </cell>
        </row>
        <row r="9476">
          <cell r="B9476" t="str">
            <v>003401000170001-340100017.01</v>
          </cell>
        </row>
        <row r="9476">
          <cell r="D9476" t="str">
            <v>340100017.01</v>
          </cell>
        </row>
        <row r="9477">
          <cell r="B9477" t="str">
            <v>003401000170000-340100017.02</v>
          </cell>
        </row>
        <row r="9477">
          <cell r="D9477" t="str">
            <v>340100017.02</v>
          </cell>
        </row>
        <row r="9478">
          <cell r="B9478" t="str">
            <v>003401000170100-340100017.10</v>
          </cell>
        </row>
        <row r="9478">
          <cell r="D9478" t="str">
            <v>340100017.10</v>
          </cell>
        </row>
        <row r="9479">
          <cell r="B9479" t="str">
            <v>003401000170200-340100017.20</v>
          </cell>
        </row>
        <row r="9479">
          <cell r="D9479" t="str">
            <v>340100017.20</v>
          </cell>
        </row>
        <row r="9480">
          <cell r="B9480" t="str">
            <v>003401000180000-340100018</v>
          </cell>
        </row>
        <row r="9480">
          <cell r="D9480" t="str">
            <v>340100018</v>
          </cell>
        </row>
        <row r="9481">
          <cell r="B9481" t="str">
            <v>003401000180100-340100018.10</v>
          </cell>
        </row>
        <row r="9481">
          <cell r="D9481" t="str">
            <v>340100018.10</v>
          </cell>
        </row>
        <row r="9482">
          <cell r="B9482" t="str">
            <v>003401000180200-340100018.20</v>
          </cell>
        </row>
        <row r="9482">
          <cell r="D9482" t="str">
            <v>340100018.20</v>
          </cell>
        </row>
        <row r="9483">
          <cell r="B9483" t="str">
            <v>003401000180300-340100018.30</v>
          </cell>
        </row>
        <row r="9483">
          <cell r="D9483" t="str">
            <v>340100018.30</v>
          </cell>
        </row>
        <row r="9484">
          <cell r="B9484" t="str">
            <v>003401000180400-340100018.40</v>
          </cell>
        </row>
        <row r="9484">
          <cell r="D9484" t="str">
            <v>340100018.40</v>
          </cell>
        </row>
        <row r="9485">
          <cell r="B9485" t="str">
            <v>003401000180500-340100018.50</v>
          </cell>
        </row>
        <row r="9485">
          <cell r="D9485" t="str">
            <v>340100018.50</v>
          </cell>
        </row>
        <row r="9486">
          <cell r="B9486" t="str">
            <v>003401000190000-340100019</v>
          </cell>
        </row>
        <row r="9486">
          <cell r="D9486" t="str">
            <v>340100019</v>
          </cell>
        </row>
        <row r="9487">
          <cell r="B9487" t="str">
            <v>003401000190100-340100019.10</v>
          </cell>
        </row>
        <row r="9487">
          <cell r="D9487" t="str">
            <v>340100019.10</v>
          </cell>
        </row>
        <row r="9488">
          <cell r="B9488" t="str">
            <v>003401000190200-340100019.20</v>
          </cell>
        </row>
        <row r="9488">
          <cell r="D9488" t="str">
            <v>340100019.20</v>
          </cell>
        </row>
        <row r="9489">
          <cell r="B9489" t="str">
            <v>003401000190300-340100019.30</v>
          </cell>
        </row>
        <row r="9489">
          <cell r="D9489" t="str">
            <v>340100019.30</v>
          </cell>
        </row>
        <row r="9490">
          <cell r="B9490" t="str">
            <v>003401000190400-340100019.40</v>
          </cell>
        </row>
        <row r="9490">
          <cell r="D9490" t="str">
            <v>340100019.40</v>
          </cell>
        </row>
        <row r="9491">
          <cell r="B9491" t="str">
            <v>003401000200000-340100020</v>
          </cell>
        </row>
        <row r="9491">
          <cell r="D9491" t="str">
            <v>340100020</v>
          </cell>
        </row>
        <row r="9492">
          <cell r="B9492" t="str">
            <v>003401000200400-340100020.10</v>
          </cell>
        </row>
        <row r="9492">
          <cell r="D9492" t="str">
            <v>340100020.10</v>
          </cell>
        </row>
        <row r="9493">
          <cell r="B9493" t="str">
            <v>003401000200300-340100020.20</v>
          </cell>
        </row>
        <row r="9493">
          <cell r="D9493" t="str">
            <v>340100020.20</v>
          </cell>
        </row>
        <row r="9494">
          <cell r="B9494" t="str">
            <v>003401000200500-340100020.30</v>
          </cell>
        </row>
        <row r="9494">
          <cell r="D9494" t="str">
            <v>340100020.30</v>
          </cell>
        </row>
        <row r="9495">
          <cell r="B9495" t="str">
            <v>003401000200100-340100020.40</v>
          </cell>
        </row>
        <row r="9495">
          <cell r="D9495" t="str">
            <v>340100020.40</v>
          </cell>
        </row>
        <row r="9496">
          <cell r="B9496" t="str">
            <v>003401000200200-340100020.50</v>
          </cell>
        </row>
        <row r="9496">
          <cell r="D9496" t="str">
            <v>340100020.50</v>
          </cell>
        </row>
        <row r="9497">
          <cell r="B9497" t="str">
            <v>003401000210000-340100021</v>
          </cell>
        </row>
        <row r="9497">
          <cell r="D9497" t="str">
            <v>340100021</v>
          </cell>
        </row>
        <row r="9498">
          <cell r="B9498" t="str">
            <v>003401000210100-340100021.10</v>
          </cell>
        </row>
        <row r="9498">
          <cell r="D9498" t="str">
            <v>340100021.10</v>
          </cell>
        </row>
        <row r="9499">
          <cell r="B9499" t="str">
            <v>003401000210200-340100021.20</v>
          </cell>
        </row>
        <row r="9499">
          <cell r="D9499" t="str">
            <v>340100021.20</v>
          </cell>
        </row>
        <row r="9500">
          <cell r="B9500" t="str">
            <v>003401000210300-340100021.30</v>
          </cell>
        </row>
        <row r="9500">
          <cell r="D9500" t="str">
            <v>340100021.30</v>
          </cell>
        </row>
        <row r="9501">
          <cell r="B9501" t="str">
            <v>003401000220000-340100022</v>
          </cell>
        </row>
        <row r="9501">
          <cell r="D9501" t="str">
            <v>340100022</v>
          </cell>
        </row>
        <row r="9502">
          <cell r="B9502" t="str">
            <v>003401000220001-340100022.01</v>
          </cell>
        </row>
        <row r="9502">
          <cell r="D9502" t="str">
            <v>340100022.01</v>
          </cell>
        </row>
        <row r="9503">
          <cell r="B9503" t="str">
            <v>003401000220100-340100022.10</v>
          </cell>
        </row>
        <row r="9503">
          <cell r="D9503" t="str">
            <v>340100022.10</v>
          </cell>
        </row>
        <row r="9504">
          <cell r="B9504" t="str">
            <v>003401000220200-340100022.20</v>
          </cell>
        </row>
        <row r="9504">
          <cell r="D9504" t="str">
            <v>340100022.20</v>
          </cell>
        </row>
        <row r="9505">
          <cell r="B9505" t="str">
            <v>003401000230000-340100023</v>
          </cell>
        </row>
        <row r="9505">
          <cell r="D9505" t="str">
            <v>340100023</v>
          </cell>
        </row>
        <row r="9506">
          <cell r="B9506" t="str">
            <v>003401000230200-340100023.01</v>
          </cell>
        </row>
        <row r="9506">
          <cell r="D9506" t="str">
            <v>340100023.01</v>
          </cell>
        </row>
        <row r="9507">
          <cell r="B9507" t="str">
            <v>003401000230400-340100023.02</v>
          </cell>
        </row>
        <row r="9507">
          <cell r="D9507" t="str">
            <v>340100023.02</v>
          </cell>
        </row>
        <row r="9508">
          <cell r="B9508" t="str">
            <v>003401000230500-340100023.03</v>
          </cell>
        </row>
        <row r="9508">
          <cell r="D9508" t="str">
            <v>340100023.03</v>
          </cell>
        </row>
        <row r="9509">
          <cell r="B9509" t="str">
            <v>003401000230700-340100023.04</v>
          </cell>
        </row>
        <row r="9509">
          <cell r="D9509" t="str">
            <v>340100023.04</v>
          </cell>
        </row>
        <row r="9510">
          <cell r="B9510" t="str">
            <v>003401000230100-340100023.10</v>
          </cell>
        </row>
        <row r="9510">
          <cell r="D9510" t="str">
            <v>340100023.10</v>
          </cell>
        </row>
        <row r="9511">
          <cell r="B9511" t="str">
            <v>003401000230300-340100023.20</v>
          </cell>
        </row>
        <row r="9511">
          <cell r="D9511" t="str">
            <v>340100023.20</v>
          </cell>
        </row>
        <row r="9512">
          <cell r="B9512" t="str">
            <v>003401000230600-340100023.30</v>
          </cell>
        </row>
        <row r="9512">
          <cell r="D9512" t="str">
            <v>340100023.30</v>
          </cell>
        </row>
        <row r="9513">
          <cell r="B9513" t="str">
            <v>003401000230700-340100023.40</v>
          </cell>
        </row>
        <row r="9513">
          <cell r="D9513" t="str">
            <v>340100023.40</v>
          </cell>
        </row>
        <row r="9514">
          <cell r="B9514" t="str">
            <v>003401000240000-340100024</v>
          </cell>
        </row>
        <row r="9514">
          <cell r="D9514" t="str">
            <v>340100024</v>
          </cell>
        </row>
        <row r="9515">
          <cell r="B9515" t="str">
            <v>003401000240100-340100024.10</v>
          </cell>
        </row>
        <row r="9515">
          <cell r="D9515" t="str">
            <v>340100024.10</v>
          </cell>
        </row>
        <row r="9516">
          <cell r="B9516" t="str">
            <v>003401000240200-340100024.20</v>
          </cell>
        </row>
        <row r="9516">
          <cell r="D9516" t="str">
            <v>340100024.20</v>
          </cell>
        </row>
        <row r="9517">
          <cell r="B9517" t="str">
            <v>003401000250000-340100025</v>
          </cell>
        </row>
        <row r="9517">
          <cell r="D9517" t="str">
            <v>340100025</v>
          </cell>
        </row>
        <row r="9518">
          <cell r="B9518" t="str">
            <v>003401000260000-340100026</v>
          </cell>
        </row>
        <row r="9518">
          <cell r="D9518" t="str">
            <v>340100026</v>
          </cell>
        </row>
        <row r="9519">
          <cell r="B9519" t="str">
            <v>003401000260200-340100026.10</v>
          </cell>
        </row>
        <row r="9519">
          <cell r="D9519" t="str">
            <v>340100026.10</v>
          </cell>
        </row>
        <row r="9520">
          <cell r="B9520" t="str">
            <v>003401000260100-340100026.20</v>
          </cell>
        </row>
        <row r="9520">
          <cell r="D9520" t="str">
            <v>340100026.20</v>
          </cell>
        </row>
        <row r="9521">
          <cell r="B9521" t="str">
            <v>003401000260300-340100026.30</v>
          </cell>
        </row>
        <row r="9521">
          <cell r="D9521" t="str">
            <v>340100026.30</v>
          </cell>
        </row>
        <row r="9522">
          <cell r="B9522" t="str">
            <v>003401000270000-340100027</v>
          </cell>
        </row>
        <row r="9522">
          <cell r="D9522" t="str">
            <v>340100027</v>
          </cell>
        </row>
        <row r="9523">
          <cell r="B9523" t="str">
            <v>503114000760000-A340100028</v>
          </cell>
        </row>
        <row r="9523">
          <cell r="D9523" t="str">
            <v>A340100028</v>
          </cell>
        </row>
        <row r="9524">
          <cell r="B9524" t="str">
            <v>503401000280000-A340100029</v>
          </cell>
        </row>
        <row r="9524">
          <cell r="D9524" t="str">
            <v>A340100029</v>
          </cell>
        </row>
        <row r="9525">
          <cell r="B9525" t="str">
            <v>503401000280000-A340100029</v>
          </cell>
        </row>
        <row r="9525">
          <cell r="D9525" t="str">
            <v>A340100029</v>
          </cell>
        </row>
        <row r="9526">
          <cell r="B9526" t="str">
            <v>503401000280000-A340100029.01</v>
          </cell>
        </row>
        <row r="9526">
          <cell r="D9526" t="str">
            <v>A340100029.01</v>
          </cell>
        </row>
        <row r="9527">
          <cell r="B9527" t="str">
            <v>503401000650000-340100030</v>
          </cell>
        </row>
        <row r="9527">
          <cell r="D9527" t="str">
            <v>340100030</v>
          </cell>
        </row>
        <row r="9528">
          <cell r="B9528" t="str">
            <v/>
          </cell>
        </row>
        <row r="9528">
          <cell r="D9528" t="str">
            <v>3402</v>
          </cell>
        </row>
        <row r="9529">
          <cell r="B9529" t="str">
            <v/>
          </cell>
        </row>
        <row r="9529">
          <cell r="D9529" t="str">
            <v>340200001</v>
          </cell>
        </row>
        <row r="9530">
          <cell r="B9530" t="str">
            <v>003402000020000-340200002</v>
          </cell>
        </row>
        <row r="9530">
          <cell r="D9530" t="str">
            <v>340200002</v>
          </cell>
        </row>
        <row r="9531">
          <cell r="B9531" t="str">
            <v/>
          </cell>
        </row>
        <row r="9531">
          <cell r="D9531" t="str">
            <v>340200003</v>
          </cell>
        </row>
        <row r="9532">
          <cell r="B9532" t="str">
            <v>003402000040000-340200004</v>
          </cell>
        </row>
        <row r="9532">
          <cell r="D9532" t="str">
            <v>340200004</v>
          </cell>
        </row>
        <row r="9533">
          <cell r="B9533" t="str">
            <v/>
          </cell>
        </row>
        <row r="9533">
          <cell r="D9533" t="str">
            <v>340200005</v>
          </cell>
        </row>
        <row r="9534">
          <cell r="B9534" t="str">
            <v>003402000050100-340200005.10</v>
          </cell>
        </row>
        <row r="9534">
          <cell r="D9534" t="str">
            <v>340200005.10</v>
          </cell>
        </row>
        <row r="9535">
          <cell r="B9535" t="str">
            <v>003402000050000-MAHWR001</v>
          </cell>
        </row>
        <row r="9535">
          <cell r="D9535" t="str">
            <v>MAHWR001</v>
          </cell>
        </row>
        <row r="9536">
          <cell r="B9536" t="str">
            <v/>
          </cell>
        </row>
        <row r="9536">
          <cell r="D9536" t="str">
            <v>340200006</v>
          </cell>
        </row>
        <row r="9537">
          <cell r="B9537" t="str">
            <v>003402000070000-340200007</v>
          </cell>
        </row>
        <row r="9537">
          <cell r="D9537" t="str">
            <v>340200007</v>
          </cell>
        </row>
        <row r="9538">
          <cell r="B9538" t="str">
            <v>003402000070000-340200007.01</v>
          </cell>
        </row>
        <row r="9538">
          <cell r="D9538" t="str">
            <v>340200007.01</v>
          </cell>
        </row>
        <row r="9539">
          <cell r="B9539" t="str">
            <v>003402000070100-340200007.10</v>
          </cell>
        </row>
        <row r="9539">
          <cell r="D9539" t="str">
            <v>340200007.10</v>
          </cell>
        </row>
        <row r="9540">
          <cell r="B9540" t="str">
            <v>003402000080000-MAGAZ001</v>
          </cell>
        </row>
        <row r="9540">
          <cell r="D9540" t="str">
            <v>MAGAZ001</v>
          </cell>
        </row>
        <row r="9541">
          <cell r="B9541" t="str">
            <v>003402000080100-MAGAZ001a</v>
          </cell>
        </row>
        <row r="9541">
          <cell r="D9541" t="str">
            <v>MAGAZ001a</v>
          </cell>
        </row>
        <row r="9542">
          <cell r="B9542" t="str">
            <v>003402000080200-MAGAZ001b</v>
          </cell>
        </row>
        <row r="9542">
          <cell r="D9542" t="str">
            <v>MAGAZ001b</v>
          </cell>
        </row>
        <row r="9543">
          <cell r="B9543" t="str">
            <v/>
          </cell>
        </row>
        <row r="9543">
          <cell r="D9543" t="str">
            <v>MAGAZ001c</v>
          </cell>
        </row>
        <row r="9544">
          <cell r="B9544" t="str">
            <v/>
          </cell>
        </row>
        <row r="9544">
          <cell r="D9544" t="str">
            <v>340200009</v>
          </cell>
        </row>
        <row r="9545">
          <cell r="B9545" t="str">
            <v/>
          </cell>
        </row>
        <row r="9545">
          <cell r="D9545" t="str">
            <v>340200010</v>
          </cell>
        </row>
        <row r="9546">
          <cell r="B9546" t="str">
            <v/>
          </cell>
        </row>
        <row r="9546">
          <cell r="D9546" t="str">
            <v>MAGGK001</v>
          </cell>
        </row>
        <row r="9547">
          <cell r="B9547" t="str">
            <v/>
          </cell>
        </row>
        <row r="9547">
          <cell r="D9547" t="str">
            <v>340200012</v>
          </cell>
        </row>
        <row r="9548">
          <cell r="B9548" t="str">
            <v/>
          </cell>
        </row>
        <row r="9548">
          <cell r="D9548" t="str">
            <v>340200012.10</v>
          </cell>
        </row>
        <row r="9549">
          <cell r="B9549" t="str">
            <v/>
          </cell>
        </row>
        <row r="9549">
          <cell r="D9549" t="str">
            <v>340200013</v>
          </cell>
        </row>
        <row r="9550">
          <cell r="B9550" t="str">
            <v/>
          </cell>
        </row>
        <row r="9550">
          <cell r="D9550" t="str">
            <v>340200013.10</v>
          </cell>
        </row>
        <row r="9551">
          <cell r="B9551" t="str">
            <v/>
          </cell>
        </row>
        <row r="9551">
          <cell r="D9551" t="str">
            <v>340200014</v>
          </cell>
        </row>
        <row r="9552">
          <cell r="B9552" t="str">
            <v/>
          </cell>
        </row>
        <row r="9552">
          <cell r="D9552" t="str">
            <v>340200015</v>
          </cell>
        </row>
        <row r="9553">
          <cell r="B9553" t="str">
            <v/>
          </cell>
        </row>
        <row r="9553">
          <cell r="D9553" t="str">
            <v>340200016</v>
          </cell>
        </row>
        <row r="9554">
          <cell r="B9554" t="str">
            <v/>
          </cell>
        </row>
        <row r="9554">
          <cell r="D9554" t="str">
            <v>340200017</v>
          </cell>
        </row>
        <row r="9555">
          <cell r="B9555" t="str">
            <v/>
          </cell>
        </row>
        <row r="9555">
          <cell r="D9555" t="str">
            <v>340200018</v>
          </cell>
        </row>
        <row r="9556">
          <cell r="B9556" t="str">
            <v/>
          </cell>
        </row>
        <row r="9556">
          <cell r="D9556" t="str">
            <v>340200019</v>
          </cell>
        </row>
        <row r="9557">
          <cell r="B9557" t="str">
            <v>003402000200000-340200020</v>
          </cell>
        </row>
        <row r="9557">
          <cell r="D9557" t="str">
            <v>340200020</v>
          </cell>
        </row>
        <row r="9558">
          <cell r="B9558" t="str">
            <v>003402000200000-340200020.01</v>
          </cell>
        </row>
        <row r="9558">
          <cell r="D9558" t="str">
            <v>340200020.01</v>
          </cell>
        </row>
        <row r="9559">
          <cell r="B9559" t="str">
            <v>003402000200100-340200020.10</v>
          </cell>
        </row>
        <row r="9559">
          <cell r="D9559" t="str">
            <v>340200020.10</v>
          </cell>
        </row>
        <row r="9560">
          <cell r="B9560" t="str">
            <v>003402000200200-340200020.20</v>
          </cell>
        </row>
        <row r="9560">
          <cell r="D9560" t="str">
            <v>340200020.20</v>
          </cell>
        </row>
        <row r="9561">
          <cell r="B9561" t="str">
            <v>003402000200300-340200020.30</v>
          </cell>
        </row>
        <row r="9561">
          <cell r="D9561" t="str">
            <v>340200020.30</v>
          </cell>
        </row>
        <row r="9562">
          <cell r="B9562" t="str">
            <v>003402000200400-340200020.40</v>
          </cell>
        </row>
        <row r="9562">
          <cell r="D9562" t="str">
            <v>340200020.40</v>
          </cell>
        </row>
        <row r="9563">
          <cell r="B9563" t="str">
            <v>003402000200500-340200020.50</v>
          </cell>
        </row>
        <row r="9563">
          <cell r="D9563" t="str">
            <v>340200020.50</v>
          </cell>
        </row>
        <row r="9564">
          <cell r="B9564" t="str">
            <v>003402000200600-340200020.60</v>
          </cell>
        </row>
        <row r="9564">
          <cell r="D9564" t="str">
            <v>340200020.60</v>
          </cell>
        </row>
        <row r="9565">
          <cell r="B9565" t="str">
            <v>003402000200600-340200020.70</v>
          </cell>
        </row>
        <row r="9565">
          <cell r="D9565" t="str">
            <v>340200020.70</v>
          </cell>
        </row>
        <row r="9566">
          <cell r="B9566" t="str">
            <v>003402000210000-MBBZX009</v>
          </cell>
        </row>
        <row r="9566">
          <cell r="D9566" t="str">
            <v>MBBZX009</v>
          </cell>
        </row>
        <row r="9567">
          <cell r="B9567" t="str">
            <v>003402000220000-MBHZX001</v>
          </cell>
        </row>
        <row r="9567">
          <cell r="D9567" t="str">
            <v>MBHZX001</v>
          </cell>
        </row>
        <row r="9568">
          <cell r="B9568" t="str">
            <v>003402000220000-340200022</v>
          </cell>
        </row>
        <row r="9568">
          <cell r="D9568" t="str">
            <v>340200022</v>
          </cell>
        </row>
        <row r="9569">
          <cell r="B9569" t="str">
            <v>003402000230000-MBBZX010</v>
          </cell>
        </row>
        <row r="9569">
          <cell r="D9569" t="str">
            <v>MBBZX010</v>
          </cell>
        </row>
        <row r="9570">
          <cell r="B9570" t="str">
            <v>003402000240000-340200024</v>
          </cell>
        </row>
        <row r="9570">
          <cell r="D9570" t="str">
            <v>340200024</v>
          </cell>
        </row>
        <row r="9571">
          <cell r="B9571" t="str">
            <v>003402000250000-340200025</v>
          </cell>
        </row>
        <row r="9571">
          <cell r="D9571" t="str">
            <v>340200025</v>
          </cell>
        </row>
        <row r="9572">
          <cell r="B9572" t="str">
            <v>003402000250000-MBCWR001</v>
          </cell>
        </row>
        <row r="9572">
          <cell r="D9572" t="str">
            <v>MBCWR001</v>
          </cell>
        </row>
        <row r="9573">
          <cell r="B9573" t="str">
            <v>003402000260000-340200026</v>
          </cell>
        </row>
        <row r="9573">
          <cell r="D9573" t="str">
            <v>340200026</v>
          </cell>
        </row>
        <row r="9574">
          <cell r="B9574" t="str">
            <v>003402000260100-340200026.10</v>
          </cell>
        </row>
        <row r="9574">
          <cell r="D9574" t="str">
            <v>340200026.10</v>
          </cell>
        </row>
        <row r="9575">
          <cell r="B9575" t="str">
            <v>003402000260200-MBBX7003</v>
          </cell>
        </row>
        <row r="9575">
          <cell r="D9575" t="str">
            <v>MBBX7003</v>
          </cell>
        </row>
        <row r="9576">
          <cell r="B9576" t="str">
            <v>003402000270000-MBBZX019</v>
          </cell>
        </row>
        <row r="9576">
          <cell r="D9576" t="str">
            <v>MBBZX019</v>
          </cell>
        </row>
        <row r="9577">
          <cell r="B9577" t="str">
            <v>003402000280000-340200028</v>
          </cell>
        </row>
        <row r="9577">
          <cell r="D9577" t="str">
            <v>340200028</v>
          </cell>
        </row>
        <row r="9578">
          <cell r="B9578" t="str">
            <v>003402000290000-340200029</v>
          </cell>
        </row>
        <row r="9578">
          <cell r="D9578" t="str">
            <v>340200029</v>
          </cell>
        </row>
        <row r="9579">
          <cell r="B9579" t="str">
            <v>003402000300000-340200030</v>
          </cell>
        </row>
        <row r="9579">
          <cell r="D9579" t="str">
            <v>340200030</v>
          </cell>
        </row>
        <row r="9580">
          <cell r="B9580" t="str">
            <v>003402000310000-340200031</v>
          </cell>
        </row>
        <row r="9580">
          <cell r="D9580" t="str">
            <v>340200031</v>
          </cell>
        </row>
        <row r="9581">
          <cell r="B9581" t="str">
            <v>003402000310000-MBCZX002</v>
          </cell>
        </row>
        <row r="9581">
          <cell r="D9581" t="str">
            <v>MBCZX002</v>
          </cell>
        </row>
        <row r="9582">
          <cell r="B9582" t="str">
            <v>003402000320000-MBKZX002</v>
          </cell>
        </row>
        <row r="9582">
          <cell r="D9582" t="str">
            <v>MBKZX002</v>
          </cell>
        </row>
        <row r="9583">
          <cell r="B9583" t="str">
            <v>003402000330000-340200033</v>
          </cell>
        </row>
        <row r="9583">
          <cell r="D9583" t="str">
            <v>340200033</v>
          </cell>
        </row>
        <row r="9584">
          <cell r="B9584" t="str">
            <v>003402000340000-340200034</v>
          </cell>
        </row>
        <row r="9584">
          <cell r="D9584" t="str">
            <v>340200034</v>
          </cell>
        </row>
        <row r="9585">
          <cell r="B9585" t="str">
            <v>003402000350000-MBDZX006</v>
          </cell>
        </row>
        <row r="9585">
          <cell r="D9585" t="str">
            <v>MBDZX006</v>
          </cell>
        </row>
        <row r="9586">
          <cell r="B9586" t="str">
            <v>003402000360000-340200036</v>
          </cell>
        </row>
        <row r="9586">
          <cell r="D9586" t="str">
            <v>340200036</v>
          </cell>
        </row>
        <row r="9587">
          <cell r="B9587" t="str">
            <v>003402000370000-340200037</v>
          </cell>
        </row>
        <row r="9587">
          <cell r="D9587" t="str">
            <v>340200037</v>
          </cell>
        </row>
        <row r="9588">
          <cell r="B9588" t="str">
            <v>003402000380000-340200038</v>
          </cell>
        </row>
        <row r="9588">
          <cell r="D9588" t="str">
            <v>340200038</v>
          </cell>
        </row>
        <row r="9589">
          <cell r="B9589" t="str">
            <v>003402000390000-MAMZY003</v>
          </cell>
        </row>
        <row r="9589">
          <cell r="D9589" t="str">
            <v>MAMZY003</v>
          </cell>
        </row>
        <row r="9590">
          <cell r="B9590" t="str">
            <v>003402000400000-340200040</v>
          </cell>
        </row>
        <row r="9590">
          <cell r="D9590" t="str">
            <v>340200040</v>
          </cell>
        </row>
        <row r="9591">
          <cell r="B9591" t="str">
            <v>003402000410000-340200041</v>
          </cell>
        </row>
        <row r="9591">
          <cell r="D9591" t="str">
            <v>340200041</v>
          </cell>
        </row>
        <row r="9592">
          <cell r="B9592" t="str">
            <v>003402000420000-340200042</v>
          </cell>
        </row>
        <row r="9592">
          <cell r="D9592" t="str">
            <v>340200042</v>
          </cell>
        </row>
        <row r="9593">
          <cell r="B9593" t="str">
            <v>503402000690000-340200043</v>
          </cell>
        </row>
        <row r="9593">
          <cell r="D9593" t="str">
            <v>340200043</v>
          </cell>
        </row>
        <row r="9594">
          <cell r="B9594" t="str">
            <v>003401000230700-340200044</v>
          </cell>
        </row>
        <row r="9594">
          <cell r="D9594" t="str">
            <v>340200044</v>
          </cell>
        </row>
        <row r="9595">
          <cell r="B9595" t="str">
            <v>003402000200400-340200045</v>
          </cell>
        </row>
        <row r="9595">
          <cell r="D9595" t="str">
            <v>340200045</v>
          </cell>
        </row>
        <row r="9596">
          <cell r="B9596" t="str">
            <v>503402001130000-340200046</v>
          </cell>
        </row>
        <row r="9596">
          <cell r="D9596" t="str">
            <v>340200046</v>
          </cell>
        </row>
        <row r="9597">
          <cell r="B9597" t="str">
            <v>003402000370000-340200047</v>
          </cell>
        </row>
        <row r="9597">
          <cell r="D9597" t="str">
            <v>340200047</v>
          </cell>
        </row>
        <row r="9598">
          <cell r="B9598" t="str">
            <v>004100000010000-340200048</v>
          </cell>
        </row>
        <row r="9598">
          <cell r="D9598" t="str">
            <v>340200048</v>
          </cell>
        </row>
        <row r="9599">
          <cell r="B9599" t="str">
            <v>003402000420000-MBBW6005</v>
          </cell>
        </row>
        <row r="9599">
          <cell r="D9599" t="str">
            <v>MBBW6005</v>
          </cell>
        </row>
        <row r="9600">
          <cell r="B9600" t="str">
            <v>003402000240000-KFA19901</v>
          </cell>
        </row>
        <row r="9600">
          <cell r="D9600" t="str">
            <v>KFA19901</v>
          </cell>
        </row>
        <row r="9601">
          <cell r="B9601" t="str">
            <v>003402000030000-MBCZX004</v>
          </cell>
        </row>
        <row r="9601">
          <cell r="D9601" t="str">
            <v>MBCZX004</v>
          </cell>
        </row>
        <row r="9602">
          <cell r="B9602" t="str">
            <v/>
          </cell>
        </row>
        <row r="9602">
          <cell r="D9602" t="str">
            <v>MABW6001</v>
          </cell>
        </row>
        <row r="9603">
          <cell r="B9603" t="str">
            <v>003104010090000-MAGAZ015</v>
          </cell>
        </row>
        <row r="9603">
          <cell r="D9603" t="str">
            <v>MAGAZ015</v>
          </cell>
        </row>
        <row r="9604">
          <cell r="B9604" t="str">
            <v>003104010090000-MAGAZ017</v>
          </cell>
        </row>
        <row r="9604">
          <cell r="D9604" t="str">
            <v>MAGAZ017</v>
          </cell>
        </row>
        <row r="9605">
          <cell r="B9605" t="str">
            <v>003402000460000-MAGAZ016</v>
          </cell>
        </row>
        <row r="9605">
          <cell r="D9605" t="str">
            <v>MAGAZ016</v>
          </cell>
        </row>
        <row r="9606">
          <cell r="B9606" t="str">
            <v/>
          </cell>
        </row>
        <row r="9606">
          <cell r="D9606" t="str">
            <v>MAZZY001</v>
          </cell>
        </row>
        <row r="9607">
          <cell r="B9607" t="str">
            <v/>
          </cell>
        </row>
        <row r="9607">
          <cell r="D9607" t="str">
            <v>MACZY001</v>
          </cell>
        </row>
        <row r="9608">
          <cell r="B9608" t="str">
            <v/>
          </cell>
        </row>
        <row r="9608">
          <cell r="D9608" t="str">
            <v>4</v>
          </cell>
        </row>
        <row r="9609">
          <cell r="B9609" t="str">
            <v/>
          </cell>
        </row>
        <row r="9609">
          <cell r="D9609" t="str">
            <v>P</v>
          </cell>
        </row>
        <row r="9610">
          <cell r="B9610" t="str">
            <v/>
          </cell>
        </row>
        <row r="9610">
          <cell r="D9610" t="str">
            <v>PB</v>
          </cell>
        </row>
        <row r="9611">
          <cell r="B9611" t="str">
            <v/>
          </cell>
        </row>
        <row r="9611">
          <cell r="D9611" t="str">
            <v>41</v>
          </cell>
        </row>
        <row r="9612">
          <cell r="B9612" t="str">
            <v/>
          </cell>
        </row>
        <row r="9612">
          <cell r="D9612" t="str">
            <v>PBA</v>
          </cell>
        </row>
        <row r="9613">
          <cell r="B9613" t="str">
            <v/>
          </cell>
        </row>
        <row r="9613">
          <cell r="D9613" t="str">
            <v>410000001</v>
          </cell>
        </row>
        <row r="9614">
          <cell r="B9614" t="str">
            <v>004100000010000-410000001.01</v>
          </cell>
        </row>
        <row r="9614">
          <cell r="D9614" t="str">
            <v>410000001.01</v>
          </cell>
        </row>
        <row r="9615">
          <cell r="B9615" t="str">
            <v>004100000010300-410000001a</v>
          </cell>
        </row>
        <row r="9615">
          <cell r="D9615" t="str">
            <v>410000001a</v>
          </cell>
        </row>
        <row r="9616">
          <cell r="B9616" t="str">
            <v>004100000010200-410000001b</v>
          </cell>
        </row>
        <row r="9616">
          <cell r="D9616" t="str">
            <v>410000001b</v>
          </cell>
        </row>
        <row r="9617">
          <cell r="B9617" t="str">
            <v>004100000010100-410000001c</v>
          </cell>
        </row>
        <row r="9617">
          <cell r="D9617" t="str">
            <v>410000001c</v>
          </cell>
        </row>
        <row r="9618">
          <cell r="B9618" t="str">
            <v/>
          </cell>
        </row>
        <row r="9618">
          <cell r="D9618" t="str">
            <v>410000002</v>
          </cell>
        </row>
        <row r="9619">
          <cell r="B9619" t="str">
            <v>004100000020000-410000002.01</v>
          </cell>
        </row>
        <row r="9619">
          <cell r="D9619" t="str">
            <v>410000002.01</v>
          </cell>
        </row>
        <row r="9620">
          <cell r="B9620" t="str">
            <v>004100000020000-410000002.02</v>
          </cell>
        </row>
        <row r="9620">
          <cell r="D9620" t="str">
            <v>410000002.02</v>
          </cell>
        </row>
        <row r="9621">
          <cell r="B9621" t="str">
            <v>004100000020300-410000002a</v>
          </cell>
        </row>
        <row r="9621">
          <cell r="D9621" t="str">
            <v>410000002a</v>
          </cell>
        </row>
        <row r="9622">
          <cell r="B9622" t="str">
            <v>004100000020200-410000002b</v>
          </cell>
        </row>
        <row r="9622">
          <cell r="D9622" t="str">
            <v>410000002b</v>
          </cell>
        </row>
        <row r="9623">
          <cell r="B9623" t="str">
            <v>004100000020100-410000002c</v>
          </cell>
        </row>
        <row r="9623">
          <cell r="D9623" t="str">
            <v>410000002c</v>
          </cell>
        </row>
        <row r="9624">
          <cell r="B9624" t="str">
            <v>004100000030000-410000003</v>
          </cell>
        </row>
        <row r="9624">
          <cell r="D9624" t="str">
            <v>410000003</v>
          </cell>
        </row>
        <row r="9625">
          <cell r="B9625" t="str">
            <v>004100000030000-PBAA0201</v>
          </cell>
        </row>
        <row r="9625">
          <cell r="D9625" t="str">
            <v>PBAA0201</v>
          </cell>
        </row>
        <row r="9626">
          <cell r="B9626" t="str">
            <v>004100000030001-410000003.01</v>
          </cell>
        </row>
        <row r="9626">
          <cell r="D9626" t="str">
            <v>410000003.01</v>
          </cell>
        </row>
        <row r="9627">
          <cell r="B9627" t="str">
            <v>004100000030001-PBAA0201.01</v>
          </cell>
        </row>
        <row r="9627">
          <cell r="D9627" t="str">
            <v>PBAA0201.01</v>
          </cell>
        </row>
        <row r="9628">
          <cell r="B9628" t="str">
            <v>004100000040000-410000004</v>
          </cell>
        </row>
        <row r="9628">
          <cell r="D9628" t="str">
            <v>410000004</v>
          </cell>
        </row>
        <row r="9629">
          <cell r="B9629" t="str">
            <v/>
          </cell>
        </row>
        <row r="9629">
          <cell r="D9629" t="str">
            <v>410000005</v>
          </cell>
        </row>
        <row r="9630">
          <cell r="B9630" t="str">
            <v>004100000050004-410000005a</v>
          </cell>
        </row>
        <row r="9630">
          <cell r="D9630" t="str">
            <v>410000005a</v>
          </cell>
        </row>
        <row r="9631">
          <cell r="B9631" t="str">
            <v>004100000050003-410000005b</v>
          </cell>
        </row>
        <row r="9631">
          <cell r="D9631" t="str">
            <v>410000005b</v>
          </cell>
        </row>
        <row r="9632">
          <cell r="B9632" t="str">
            <v>004100000050002-410000005c</v>
          </cell>
        </row>
        <row r="9632">
          <cell r="D9632" t="str">
            <v>410000005c</v>
          </cell>
        </row>
        <row r="9633">
          <cell r="B9633" t="str">
            <v>004100000050001-410000005d</v>
          </cell>
        </row>
        <row r="9633">
          <cell r="D9633" t="str">
            <v>410000005d</v>
          </cell>
        </row>
        <row r="9634">
          <cell r="B9634" t="str">
            <v/>
          </cell>
        </row>
        <row r="9634">
          <cell r="D9634" t="str">
            <v>410000006</v>
          </cell>
        </row>
        <row r="9635">
          <cell r="B9635" t="str">
            <v>004100000060300-410000006a</v>
          </cell>
        </row>
        <row r="9635">
          <cell r="D9635" t="str">
            <v>410000006a</v>
          </cell>
        </row>
        <row r="9636">
          <cell r="B9636" t="str">
            <v>004100000060100-410000006b</v>
          </cell>
        </row>
        <row r="9636">
          <cell r="D9636" t="str">
            <v>410000006b</v>
          </cell>
        </row>
        <row r="9637">
          <cell r="B9637" t="str">
            <v>004100000060200-410000006c</v>
          </cell>
        </row>
        <row r="9637">
          <cell r="D9637" t="str">
            <v>410000006c</v>
          </cell>
        </row>
        <row r="9638">
          <cell r="B9638" t="str">
            <v>004100000070000-410000007</v>
          </cell>
        </row>
        <row r="9638">
          <cell r="D9638" t="str">
            <v>410000007</v>
          </cell>
        </row>
        <row r="9639">
          <cell r="B9639" t="str">
            <v>004100000070001-410000007.01</v>
          </cell>
        </row>
        <row r="9639">
          <cell r="D9639" t="str">
            <v>410000007.01</v>
          </cell>
        </row>
        <row r="9640">
          <cell r="B9640" t="str">
            <v>004100000070000-410000007.10</v>
          </cell>
        </row>
        <row r="9640">
          <cell r="D9640" t="str">
            <v>410000007.10</v>
          </cell>
        </row>
        <row r="9641">
          <cell r="B9641" t="str">
            <v>004100000070001-410000007.11</v>
          </cell>
        </row>
        <row r="9641">
          <cell r="D9641" t="str">
            <v>410000007.11</v>
          </cell>
        </row>
        <row r="9642">
          <cell r="B9642" t="str">
            <v>004100000080000-410000008</v>
          </cell>
        </row>
        <row r="9642">
          <cell r="D9642" t="str">
            <v>410000008</v>
          </cell>
        </row>
        <row r="9643">
          <cell r="B9643" t="str">
            <v>004100000080000-PBAA0701</v>
          </cell>
        </row>
        <row r="9643">
          <cell r="D9643" t="str">
            <v>PBAA0701</v>
          </cell>
        </row>
        <row r="9644">
          <cell r="B9644" t="str">
            <v>004100000080001-410000008.01</v>
          </cell>
        </row>
        <row r="9644">
          <cell r="D9644" t="str">
            <v>410000008.01</v>
          </cell>
        </row>
        <row r="9645">
          <cell r="B9645" t="str">
            <v>004100000080001-PBAA0701.01</v>
          </cell>
        </row>
        <row r="9645">
          <cell r="D9645" t="str">
            <v>PBAA0701.01</v>
          </cell>
        </row>
        <row r="9646">
          <cell r="B9646" t="str">
            <v>004100000090000-410000009</v>
          </cell>
        </row>
        <row r="9646">
          <cell r="D9646" t="str">
            <v>410000009</v>
          </cell>
        </row>
        <row r="9647">
          <cell r="B9647" t="str">
            <v>004100000090000-PBAA0801</v>
          </cell>
        </row>
        <row r="9647">
          <cell r="D9647" t="str">
            <v>PBAA0801</v>
          </cell>
        </row>
        <row r="9648">
          <cell r="B9648" t="str">
            <v>004100000100000-410000010</v>
          </cell>
        </row>
        <row r="9648">
          <cell r="D9648" t="str">
            <v>410000010</v>
          </cell>
        </row>
        <row r="9649">
          <cell r="B9649" t="str">
            <v>004100000110000-410000011</v>
          </cell>
        </row>
        <row r="9649">
          <cell r="D9649" t="str">
            <v>410000011</v>
          </cell>
        </row>
        <row r="9650">
          <cell r="B9650" t="str">
            <v>004100000120000-410000012</v>
          </cell>
        </row>
        <row r="9650">
          <cell r="D9650" t="str">
            <v>410000012</v>
          </cell>
        </row>
        <row r="9651">
          <cell r="B9651" t="str">
            <v>004100000130000-410000013</v>
          </cell>
        </row>
        <row r="9651">
          <cell r="D9651" t="str">
            <v>410000013</v>
          </cell>
        </row>
        <row r="9652">
          <cell r="B9652" t="str">
            <v>004400000020200-410000014</v>
          </cell>
        </row>
        <row r="9652">
          <cell r="D9652" t="str">
            <v>410000014</v>
          </cell>
        </row>
        <row r="9653">
          <cell r="B9653" t="str">
            <v/>
          </cell>
        </row>
        <row r="9653">
          <cell r="D9653" t="str">
            <v>42</v>
          </cell>
        </row>
        <row r="9654">
          <cell r="B9654" t="str">
            <v/>
          </cell>
        </row>
        <row r="9654">
          <cell r="D9654" t="str">
            <v>PBB</v>
          </cell>
        </row>
        <row r="9655">
          <cell r="B9655" t="str">
            <v>004200000010000-420000001</v>
          </cell>
        </row>
        <row r="9655">
          <cell r="D9655" t="str">
            <v>420000001</v>
          </cell>
        </row>
        <row r="9656">
          <cell r="B9656" t="str">
            <v>004200000010000-420000001.01</v>
          </cell>
        </row>
        <row r="9656">
          <cell r="D9656" t="str">
            <v>420000001.01</v>
          </cell>
        </row>
        <row r="9657">
          <cell r="B9657" t="str">
            <v>004200000010001-420000001.02</v>
          </cell>
        </row>
        <row r="9657">
          <cell r="D9657" t="str">
            <v>420000001.02</v>
          </cell>
        </row>
        <row r="9658">
          <cell r="B9658" t="str">
            <v>004200000010002-420000001.03</v>
          </cell>
        </row>
        <row r="9658">
          <cell r="D9658" t="str">
            <v>420000001.03</v>
          </cell>
        </row>
        <row r="9659">
          <cell r="B9659" t="str">
            <v>004200000010200-420000001.04</v>
          </cell>
        </row>
        <row r="9659">
          <cell r="D9659" t="str">
            <v>420000001.04</v>
          </cell>
        </row>
        <row r="9660">
          <cell r="B9660" t="str">
            <v>004200000010003-420000001.05</v>
          </cell>
        </row>
        <row r="9660">
          <cell r="D9660" t="str">
            <v>420000001.05</v>
          </cell>
        </row>
        <row r="9661">
          <cell r="B9661" t="str">
            <v>004200000010200-420000001.06</v>
          </cell>
        </row>
        <row r="9661">
          <cell r="D9661" t="str">
            <v>420000001.06</v>
          </cell>
        </row>
        <row r="9662">
          <cell r="B9662" t="str">
            <v>004200000010003-420000001.07</v>
          </cell>
        </row>
        <row r="9662">
          <cell r="D9662" t="str">
            <v>420000001.07</v>
          </cell>
        </row>
        <row r="9663">
          <cell r="B9663" t="str">
            <v>004200000020000-420000002</v>
          </cell>
        </row>
        <row r="9663">
          <cell r="D9663" t="str">
            <v>420000002</v>
          </cell>
        </row>
        <row r="9664">
          <cell r="B9664" t="str">
            <v>004200000020000-420000002.01</v>
          </cell>
        </row>
        <row r="9664">
          <cell r="D9664" t="str">
            <v>420000002.01</v>
          </cell>
        </row>
        <row r="9665">
          <cell r="B9665" t="str">
            <v>004200000020000-PBBA0201</v>
          </cell>
        </row>
        <row r="9665">
          <cell r="D9665" t="str">
            <v>PBBA0201</v>
          </cell>
        </row>
        <row r="9666">
          <cell r="B9666" t="str">
            <v>004200000030000-420000003</v>
          </cell>
        </row>
        <row r="9666">
          <cell r="D9666" t="str">
            <v>420000003</v>
          </cell>
        </row>
        <row r="9667">
          <cell r="B9667" t="str">
            <v>004200000040000-420000004</v>
          </cell>
        </row>
        <row r="9667">
          <cell r="D9667" t="str">
            <v>420000004</v>
          </cell>
        </row>
        <row r="9668">
          <cell r="B9668" t="str">
            <v>004200000040001-420000004.01</v>
          </cell>
        </row>
        <row r="9668">
          <cell r="D9668" t="str">
            <v>420000004.01</v>
          </cell>
        </row>
        <row r="9669">
          <cell r="B9669" t="str">
            <v>004200000040002-420000004.02</v>
          </cell>
        </row>
        <row r="9669">
          <cell r="D9669" t="str">
            <v>420000004.02</v>
          </cell>
        </row>
        <row r="9670">
          <cell r="B9670" t="str">
            <v>004200000040000-420000004.03</v>
          </cell>
        </row>
        <row r="9670">
          <cell r="D9670" t="str">
            <v>420000004.03</v>
          </cell>
        </row>
        <row r="9671">
          <cell r="B9671" t="str">
            <v>004200000050000-420000005</v>
          </cell>
        </row>
        <row r="9671">
          <cell r="D9671" t="str">
            <v>420000005</v>
          </cell>
        </row>
        <row r="9672">
          <cell r="B9672" t="str">
            <v>004200000050001-420000005.01</v>
          </cell>
        </row>
        <row r="9672">
          <cell r="D9672" t="str">
            <v>420000005.01</v>
          </cell>
        </row>
        <row r="9673">
          <cell r="B9673" t="str">
            <v>004200000050002-420000005.02</v>
          </cell>
        </row>
        <row r="9673">
          <cell r="D9673" t="str">
            <v>420000005.02</v>
          </cell>
        </row>
        <row r="9674">
          <cell r="B9674" t="str">
            <v>004200000050003-420000005.03</v>
          </cell>
        </row>
        <row r="9674">
          <cell r="D9674" t="str">
            <v>420000005.03</v>
          </cell>
        </row>
        <row r="9675">
          <cell r="B9675" t="str">
            <v>004200000050003-PBBA0501</v>
          </cell>
        </row>
        <row r="9675">
          <cell r="D9675" t="str">
            <v>PBBA0501</v>
          </cell>
        </row>
        <row r="9676">
          <cell r="B9676" t="str">
            <v>004200000050004-420000005.04</v>
          </cell>
        </row>
        <row r="9676">
          <cell r="D9676" t="str">
            <v>420000005.04</v>
          </cell>
        </row>
        <row r="9677">
          <cell r="B9677" t="str">
            <v>004200000060000-420000006</v>
          </cell>
        </row>
        <row r="9677">
          <cell r="D9677" t="str">
            <v>420000006</v>
          </cell>
        </row>
        <row r="9678">
          <cell r="B9678" t="str">
            <v>004200000060100-420000006.01</v>
          </cell>
        </row>
        <row r="9678">
          <cell r="D9678" t="str">
            <v>420000006.01</v>
          </cell>
        </row>
        <row r="9679">
          <cell r="B9679" t="str">
            <v>004200000070000-420000007</v>
          </cell>
        </row>
        <row r="9679">
          <cell r="D9679" t="str">
            <v>420000007</v>
          </cell>
        </row>
        <row r="9680">
          <cell r="B9680" t="str">
            <v>004200000070000-420000007.01</v>
          </cell>
        </row>
        <row r="9680">
          <cell r="D9680" t="str">
            <v>420000007.01</v>
          </cell>
        </row>
        <row r="9681">
          <cell r="B9681" t="str">
            <v>004200000070000-PBBA0603.02</v>
          </cell>
        </row>
        <row r="9681">
          <cell r="D9681" t="str">
            <v>PBBA0603.02</v>
          </cell>
        </row>
        <row r="9682">
          <cell r="B9682" t="str">
            <v>004200000070000-PBBA0701.02</v>
          </cell>
        </row>
        <row r="9682">
          <cell r="D9682" t="str">
            <v>PBBA0701.02</v>
          </cell>
        </row>
        <row r="9683">
          <cell r="B9683" t="str">
            <v>004200000070000-PBBA0702.02</v>
          </cell>
        </row>
        <row r="9683">
          <cell r="D9683" t="str">
            <v>PBBA0702.02</v>
          </cell>
        </row>
        <row r="9684">
          <cell r="B9684" t="str">
            <v>004200000070300-PBBA0605.02</v>
          </cell>
        </row>
        <row r="9684">
          <cell r="D9684" t="str">
            <v>PBBA0605.02</v>
          </cell>
        </row>
        <row r="9685">
          <cell r="B9685" t="str">
            <v>004200000070100-420000007.02</v>
          </cell>
        </row>
        <row r="9685">
          <cell r="D9685" t="str">
            <v>420000007.02</v>
          </cell>
        </row>
        <row r="9686">
          <cell r="B9686" t="str">
            <v>004200000070100-PBBA0603.01</v>
          </cell>
        </row>
        <row r="9686">
          <cell r="D9686" t="str">
            <v>PBBA0603.01</v>
          </cell>
        </row>
        <row r="9687">
          <cell r="B9687" t="str">
            <v>004200000070100-PBBA0605.01</v>
          </cell>
        </row>
        <row r="9687">
          <cell r="D9687" t="str">
            <v>PBBA0605.01</v>
          </cell>
        </row>
        <row r="9688">
          <cell r="B9688" t="str">
            <v>004200000070100-PBBA0701.01</v>
          </cell>
        </row>
        <row r="9688">
          <cell r="D9688" t="str">
            <v>PBBA0701.01</v>
          </cell>
        </row>
        <row r="9689">
          <cell r="B9689" t="str">
            <v>004200000070100-PBBA0702.01</v>
          </cell>
        </row>
        <row r="9689">
          <cell r="D9689" t="str">
            <v>PBBA0702.01</v>
          </cell>
        </row>
        <row r="9690">
          <cell r="B9690" t="str">
            <v>004200000070200-420000007.10</v>
          </cell>
        </row>
        <row r="9690">
          <cell r="D9690" t="str">
            <v>420000007.10</v>
          </cell>
        </row>
        <row r="9691">
          <cell r="B9691" t="str">
            <v>004200000070300-420000007.20</v>
          </cell>
        </row>
        <row r="9691">
          <cell r="D9691" t="str">
            <v>420000007.20</v>
          </cell>
        </row>
        <row r="9692">
          <cell r="B9692" t="str">
            <v>004200000070300-PBBA0605</v>
          </cell>
        </row>
        <row r="9692">
          <cell r="D9692" t="str">
            <v>PBBA0605</v>
          </cell>
        </row>
        <row r="9693">
          <cell r="B9693" t="str">
            <v>004200000070000-PBBA0701</v>
          </cell>
        </row>
        <row r="9693">
          <cell r="D9693" t="str">
            <v>PBBA0701</v>
          </cell>
        </row>
        <row r="9694">
          <cell r="B9694" t="str">
            <v>004200000070000-PBBA0702</v>
          </cell>
        </row>
        <row r="9694">
          <cell r="D9694" t="str">
            <v>PBBA0702</v>
          </cell>
        </row>
        <row r="9695">
          <cell r="B9695" t="str">
            <v>004200000070000-PBBA0603</v>
          </cell>
        </row>
        <row r="9695">
          <cell r="D9695" t="str">
            <v>PBBA0603</v>
          </cell>
        </row>
        <row r="9696">
          <cell r="B9696" t="str">
            <v>004200000080000-420000008</v>
          </cell>
        </row>
        <row r="9696">
          <cell r="D9696" t="str">
            <v>420000008</v>
          </cell>
        </row>
        <row r="9697">
          <cell r="B9697" t="str">
            <v>004200000090000-420000009</v>
          </cell>
        </row>
        <row r="9697">
          <cell r="D9697" t="str">
            <v>420000009</v>
          </cell>
        </row>
        <row r="9698">
          <cell r="B9698" t="str">
            <v>004200000100000-420000010</v>
          </cell>
        </row>
        <row r="9698">
          <cell r="D9698" t="str">
            <v>420000010</v>
          </cell>
        </row>
        <row r="9699">
          <cell r="B9699" t="str">
            <v>004200000110000-420000011</v>
          </cell>
        </row>
        <row r="9699">
          <cell r="D9699" t="str">
            <v>420000011</v>
          </cell>
        </row>
        <row r="9700">
          <cell r="B9700" t="str">
            <v>004200000110000-PBBA0901</v>
          </cell>
        </row>
        <row r="9700">
          <cell r="D9700" t="str">
            <v>PBBA0901</v>
          </cell>
        </row>
        <row r="9701">
          <cell r="B9701" t="str">
            <v>004200000110001-420000011.01</v>
          </cell>
        </row>
        <row r="9701">
          <cell r="D9701" t="str">
            <v>420000011.01</v>
          </cell>
        </row>
        <row r="9702">
          <cell r="B9702" t="str">
            <v>004200000110001-PBBA0902</v>
          </cell>
        </row>
        <row r="9702">
          <cell r="D9702" t="str">
            <v>PBBA0902</v>
          </cell>
        </row>
        <row r="9703">
          <cell r="B9703" t="str">
            <v>004200000120000-420000012</v>
          </cell>
        </row>
        <row r="9703">
          <cell r="D9703" t="str">
            <v>420000012</v>
          </cell>
        </row>
        <row r="9704">
          <cell r="B9704" t="str">
            <v>004200000120000-PBBA1001</v>
          </cell>
        </row>
        <row r="9704">
          <cell r="D9704" t="str">
            <v>PBBA1001</v>
          </cell>
        </row>
        <row r="9705">
          <cell r="B9705" t="str">
            <v>004200000120100-420000012.10</v>
          </cell>
        </row>
        <row r="9705">
          <cell r="D9705" t="str">
            <v>420000012.10</v>
          </cell>
        </row>
        <row r="9706">
          <cell r="B9706" t="str">
            <v>004200000120000-PBBA1002</v>
          </cell>
        </row>
        <row r="9706">
          <cell r="D9706" t="str">
            <v>PBBA1002</v>
          </cell>
        </row>
        <row r="9707">
          <cell r="B9707" t="str">
            <v>004200000120200-420000012.20</v>
          </cell>
        </row>
        <row r="9707">
          <cell r="D9707" t="str">
            <v>420000012.20</v>
          </cell>
        </row>
        <row r="9708">
          <cell r="B9708" t="str">
            <v>004200000130000-420000013</v>
          </cell>
        </row>
        <row r="9708">
          <cell r="D9708" t="str">
            <v>420000013</v>
          </cell>
        </row>
        <row r="9709">
          <cell r="B9709" t="str">
            <v>004200000130000-PBBA1101</v>
          </cell>
        </row>
        <row r="9709">
          <cell r="D9709" t="str">
            <v>PBBA1101</v>
          </cell>
        </row>
        <row r="9710">
          <cell r="B9710" t="str">
            <v>004200000140000-420000014</v>
          </cell>
        </row>
        <row r="9710">
          <cell r="D9710" t="str">
            <v>420000014</v>
          </cell>
        </row>
        <row r="9711">
          <cell r="B9711" t="str">
            <v>004200000150000-420000015</v>
          </cell>
        </row>
        <row r="9711">
          <cell r="D9711" t="str">
            <v>420000015</v>
          </cell>
        </row>
        <row r="9712">
          <cell r="B9712" t="str">
            <v>004200000160000-420000016</v>
          </cell>
        </row>
        <row r="9712">
          <cell r="D9712" t="str">
            <v>420000016</v>
          </cell>
        </row>
        <row r="9713">
          <cell r="B9713" t="str">
            <v>004200000160000-PBBA1501</v>
          </cell>
        </row>
        <row r="9713">
          <cell r="D9713" t="str">
            <v>PBBA1501</v>
          </cell>
        </row>
        <row r="9714">
          <cell r="B9714" t="str">
            <v>004200000170000-420000017</v>
          </cell>
        </row>
        <row r="9714">
          <cell r="D9714" t="str">
            <v>420000017</v>
          </cell>
        </row>
        <row r="9715">
          <cell r="B9715" t="str">
            <v/>
          </cell>
        </row>
        <row r="9715">
          <cell r="D9715" t="str">
            <v>43</v>
          </cell>
        </row>
        <row r="9716">
          <cell r="B9716" t="str">
            <v/>
          </cell>
        </row>
        <row r="9716">
          <cell r="D9716" t="str">
            <v>PBC</v>
          </cell>
        </row>
        <row r="9717">
          <cell r="B9717" t="str">
            <v/>
          </cell>
        </row>
        <row r="9717">
          <cell r="D9717" t="str">
            <v>PBCA</v>
          </cell>
        </row>
        <row r="9718">
          <cell r="B9718" t="str">
            <v>004300000010000-430000001</v>
          </cell>
        </row>
        <row r="9718">
          <cell r="D9718" t="str">
            <v>430000001</v>
          </cell>
        </row>
        <row r="9719">
          <cell r="B9719" t="str">
            <v>004300000010000-PBCA0101</v>
          </cell>
        </row>
        <row r="9719">
          <cell r="D9719" t="str">
            <v>PBCA0101</v>
          </cell>
        </row>
        <row r="9720">
          <cell r="B9720" t="str">
            <v>004300000010100-430000001.10</v>
          </cell>
        </row>
        <row r="9720">
          <cell r="D9720" t="str">
            <v>430000001.10</v>
          </cell>
        </row>
        <row r="9721">
          <cell r="B9721" t="str">
            <v>004300000010200-430000001.20</v>
          </cell>
        </row>
        <row r="9721">
          <cell r="D9721" t="str">
            <v>430000001.20</v>
          </cell>
        </row>
        <row r="9722">
          <cell r="B9722" t="str">
            <v>004300000010300-430000001.30</v>
          </cell>
        </row>
        <row r="9722">
          <cell r="D9722" t="str">
            <v>430000001.30</v>
          </cell>
        </row>
        <row r="9723">
          <cell r="B9723" t="str">
            <v>004300000010400-430000001.40</v>
          </cell>
        </row>
        <row r="9723">
          <cell r="D9723" t="str">
            <v>430000001.40</v>
          </cell>
        </row>
        <row r="9724">
          <cell r="B9724" t="str">
            <v>004300000010400-PBCA2301</v>
          </cell>
        </row>
        <row r="9724">
          <cell r="D9724" t="str">
            <v>PBCA2301</v>
          </cell>
        </row>
        <row r="9725">
          <cell r="B9725" t="str">
            <v>004300000010500-430000001.50</v>
          </cell>
        </row>
        <row r="9725">
          <cell r="D9725" t="str">
            <v>430000001.50</v>
          </cell>
        </row>
        <row r="9726">
          <cell r="B9726" t="str">
            <v>004300000010600-430000001.60</v>
          </cell>
        </row>
        <row r="9726">
          <cell r="D9726" t="str">
            <v>430000001.60</v>
          </cell>
        </row>
        <row r="9727">
          <cell r="B9727" t="str">
            <v>004300000020000-430000002</v>
          </cell>
        </row>
        <row r="9727">
          <cell r="D9727" t="str">
            <v>430000002</v>
          </cell>
        </row>
        <row r="9728">
          <cell r="B9728" t="str">
            <v>004300000020000-PBCB0501</v>
          </cell>
        </row>
        <row r="9728">
          <cell r="D9728" t="str">
            <v>PBCB0501</v>
          </cell>
        </row>
        <row r="9729">
          <cell r="B9729" t="str">
            <v>004300000030000-430000003</v>
          </cell>
        </row>
        <row r="9729">
          <cell r="D9729" t="str">
            <v>430000003</v>
          </cell>
        </row>
        <row r="9730">
          <cell r="B9730" t="str">
            <v>004300000030000-PBDF0401</v>
          </cell>
        </row>
        <row r="9730">
          <cell r="D9730" t="str">
            <v>PBDF0401</v>
          </cell>
        </row>
        <row r="9731">
          <cell r="B9731" t="str">
            <v>004300000040000-430000004</v>
          </cell>
        </row>
        <row r="9731">
          <cell r="D9731" t="str">
            <v>430000004</v>
          </cell>
        </row>
        <row r="9732">
          <cell r="B9732" t="str">
            <v>004300000050000-430000005</v>
          </cell>
        </row>
        <row r="9732">
          <cell r="D9732" t="str">
            <v>430000005</v>
          </cell>
        </row>
        <row r="9733">
          <cell r="B9733" t="str">
            <v>004300000050100-430000005.10</v>
          </cell>
        </row>
        <row r="9733">
          <cell r="D9733" t="str">
            <v>430000005.10</v>
          </cell>
        </row>
        <row r="9734">
          <cell r="B9734" t="str">
            <v>004300000050100-PBCA0901</v>
          </cell>
        </row>
        <row r="9734">
          <cell r="D9734" t="str">
            <v>PBCA0901</v>
          </cell>
        </row>
        <row r="9735">
          <cell r="B9735" t="str">
            <v>004300000050200-430000005.20</v>
          </cell>
        </row>
        <row r="9735">
          <cell r="D9735" t="str">
            <v>430000005.20</v>
          </cell>
        </row>
        <row r="9736">
          <cell r="B9736" t="str">
            <v>004300000050200-PBCA0601</v>
          </cell>
        </row>
        <row r="9736">
          <cell r="D9736" t="str">
            <v>PBCA0601</v>
          </cell>
        </row>
        <row r="9737">
          <cell r="B9737" t="str">
            <v>004300000050300-430000005.30</v>
          </cell>
        </row>
        <row r="9737">
          <cell r="D9737" t="str">
            <v>430000005.30</v>
          </cell>
        </row>
        <row r="9738">
          <cell r="B9738" t="str">
            <v>004300000050300-PBCA1001</v>
          </cell>
        </row>
        <row r="9738">
          <cell r="D9738" t="str">
            <v>PBCA1001</v>
          </cell>
        </row>
        <row r="9739">
          <cell r="B9739" t="str">
            <v>004300000050400-430000005.40</v>
          </cell>
        </row>
        <row r="9739">
          <cell r="D9739" t="str">
            <v>430000005.40</v>
          </cell>
        </row>
        <row r="9740">
          <cell r="B9740" t="str">
            <v>004300000050400-PBCA1201</v>
          </cell>
        </row>
        <row r="9740">
          <cell r="D9740" t="str">
            <v>PBCA1201</v>
          </cell>
        </row>
        <row r="9741">
          <cell r="B9741" t="str">
            <v>004300000050500-430000005.50</v>
          </cell>
        </row>
        <row r="9741">
          <cell r="D9741" t="str">
            <v>430000005.50</v>
          </cell>
        </row>
        <row r="9742">
          <cell r="B9742" t="str">
            <v>004300000050500-PBCA1101</v>
          </cell>
        </row>
        <row r="9742">
          <cell r="D9742" t="str">
            <v>PBCA1101</v>
          </cell>
        </row>
        <row r="9743">
          <cell r="B9743" t="str">
            <v>004300000050600-430000005.60</v>
          </cell>
        </row>
        <row r="9743">
          <cell r="D9743" t="str">
            <v>430000005.60</v>
          </cell>
        </row>
        <row r="9744">
          <cell r="B9744" t="str">
            <v>004300000050600-PBCA0501</v>
          </cell>
        </row>
        <row r="9744">
          <cell r="D9744" t="str">
            <v>PBCA0501</v>
          </cell>
        </row>
        <row r="9745">
          <cell r="B9745" t="str">
            <v>004300000050700-430000005.70</v>
          </cell>
        </row>
        <row r="9745">
          <cell r="D9745" t="str">
            <v>430000005.70</v>
          </cell>
        </row>
        <row r="9746">
          <cell r="B9746" t="str">
            <v>004300000050700-PBCA0801</v>
          </cell>
        </row>
        <row r="9746">
          <cell r="D9746" t="str">
            <v>PBCA0801</v>
          </cell>
        </row>
        <row r="9747">
          <cell r="B9747" t="str">
            <v>004300000050800-430000005.80</v>
          </cell>
        </row>
        <row r="9747">
          <cell r="D9747" t="str">
            <v>430000005.80</v>
          </cell>
        </row>
        <row r="9748">
          <cell r="B9748" t="str">
            <v>004300000050800-PBCA1301</v>
          </cell>
        </row>
        <row r="9748">
          <cell r="D9748" t="str">
            <v>PBCA1301</v>
          </cell>
        </row>
        <row r="9749">
          <cell r="B9749" t="str">
            <v>004300000050900-430000005.90</v>
          </cell>
        </row>
        <row r="9749">
          <cell r="D9749" t="str">
            <v>430000005.90</v>
          </cell>
        </row>
        <row r="9750">
          <cell r="B9750" t="str">
            <v>004300000050900-PBCA1401</v>
          </cell>
        </row>
        <row r="9750">
          <cell r="D9750" t="str">
            <v>PBCA1401</v>
          </cell>
        </row>
        <row r="9751">
          <cell r="B9751" t="str">
            <v>004300000050200-PBCA0701</v>
          </cell>
        </row>
        <row r="9751">
          <cell r="D9751" t="str">
            <v>PBCA0701</v>
          </cell>
        </row>
        <row r="9752">
          <cell r="B9752" t="str">
            <v>004300000060000-430000006</v>
          </cell>
        </row>
        <row r="9752">
          <cell r="D9752" t="str">
            <v>430000006</v>
          </cell>
        </row>
        <row r="9753">
          <cell r="B9753" t="str">
            <v>004300000070000-430000007</v>
          </cell>
        </row>
        <row r="9753">
          <cell r="D9753" t="str">
            <v>430000007</v>
          </cell>
        </row>
        <row r="9754">
          <cell r="B9754" t="str">
            <v>004300000070000-PBCA0201</v>
          </cell>
        </row>
        <row r="9754">
          <cell r="D9754" t="str">
            <v>PBCA0201</v>
          </cell>
        </row>
        <row r="9755">
          <cell r="B9755" t="str">
            <v>004300000080000-430000008</v>
          </cell>
        </row>
        <row r="9755">
          <cell r="D9755" t="str">
            <v>430000008</v>
          </cell>
        </row>
        <row r="9756">
          <cell r="B9756" t="str">
            <v>004300000080000-PBCA0401</v>
          </cell>
        </row>
        <row r="9756">
          <cell r="D9756" t="str">
            <v>PBCA0401</v>
          </cell>
        </row>
        <row r="9757">
          <cell r="B9757" t="str">
            <v>004300000090000-430000009</v>
          </cell>
        </row>
        <row r="9757">
          <cell r="D9757" t="str">
            <v>430000009</v>
          </cell>
        </row>
        <row r="9758">
          <cell r="B9758" t="str">
            <v>004300000090000-PBCA1601</v>
          </cell>
        </row>
        <row r="9758">
          <cell r="D9758" t="str">
            <v>PBCA1601</v>
          </cell>
        </row>
        <row r="9759">
          <cell r="B9759" t="str">
            <v>004300000100000-430000010</v>
          </cell>
        </row>
        <row r="9759">
          <cell r="D9759" t="str">
            <v>430000010</v>
          </cell>
        </row>
        <row r="9760">
          <cell r="B9760" t="str">
            <v>004300000100000-PBCA1701</v>
          </cell>
        </row>
        <row r="9760">
          <cell r="D9760" t="str">
            <v>PBCA1701</v>
          </cell>
        </row>
        <row r="9761">
          <cell r="B9761" t="str">
            <v>004300000100100-430000010.10</v>
          </cell>
        </row>
        <row r="9761">
          <cell r="D9761" t="str">
            <v>430000010.10</v>
          </cell>
        </row>
        <row r="9762">
          <cell r="B9762" t="str">
            <v>004300000100100-PBCA2503</v>
          </cell>
        </row>
        <row r="9762">
          <cell r="D9762" t="str">
            <v>PBCA2503</v>
          </cell>
        </row>
        <row r="9763">
          <cell r="B9763" t="str">
            <v>004300000110000-430000011</v>
          </cell>
        </row>
        <row r="9763">
          <cell r="D9763" t="str">
            <v>430000011</v>
          </cell>
        </row>
        <row r="9764">
          <cell r="B9764" t="str">
            <v>004300000110100-430000011.10</v>
          </cell>
        </row>
        <row r="9764">
          <cell r="D9764" t="str">
            <v>430000011.10</v>
          </cell>
        </row>
        <row r="9765">
          <cell r="B9765" t="str">
            <v>004300000110200-430000011.20</v>
          </cell>
        </row>
        <row r="9765">
          <cell r="D9765" t="str">
            <v>430000011.20</v>
          </cell>
        </row>
        <row r="9766">
          <cell r="B9766" t="str">
            <v>004300000110200-PBCD0201</v>
          </cell>
        </row>
        <row r="9766">
          <cell r="D9766" t="str">
            <v>PBCD0201</v>
          </cell>
        </row>
        <row r="9767">
          <cell r="B9767" t="str">
            <v>004300000110300-430000011.30</v>
          </cell>
        </row>
        <row r="9767">
          <cell r="D9767" t="str">
            <v>430000011.30</v>
          </cell>
        </row>
        <row r="9768">
          <cell r="B9768" t="str">
            <v>004300000110100-PBCD0801</v>
          </cell>
        </row>
        <row r="9768">
          <cell r="D9768" t="str">
            <v>PBCD0801</v>
          </cell>
        </row>
        <row r="9769">
          <cell r="B9769" t="str">
            <v>004300000120000-430000012</v>
          </cell>
        </row>
        <row r="9769">
          <cell r="D9769" t="str">
            <v>430000012</v>
          </cell>
        </row>
        <row r="9770">
          <cell r="B9770" t="str">
            <v>004300000120000-PBCA0301</v>
          </cell>
        </row>
        <row r="9770">
          <cell r="D9770" t="str">
            <v>PBCA0301</v>
          </cell>
        </row>
        <row r="9771">
          <cell r="B9771" t="str">
            <v>004300000120100-430000012.10</v>
          </cell>
        </row>
        <row r="9771">
          <cell r="D9771" t="str">
            <v>430000012.10</v>
          </cell>
        </row>
        <row r="9772">
          <cell r="B9772" t="str">
            <v>004300000120100-PBCD1401</v>
          </cell>
        </row>
        <row r="9772">
          <cell r="D9772" t="str">
            <v>PBCD1401</v>
          </cell>
        </row>
        <row r="9773">
          <cell r="B9773" t="str">
            <v>004300000120200-430000012.20</v>
          </cell>
        </row>
        <row r="9773">
          <cell r="D9773" t="str">
            <v>430000012.20</v>
          </cell>
        </row>
        <row r="9774">
          <cell r="B9774" t="str">
            <v>004300000120300-430000012.30</v>
          </cell>
        </row>
        <row r="9774">
          <cell r="D9774" t="str">
            <v>430000012.30</v>
          </cell>
        </row>
        <row r="9775">
          <cell r="B9775" t="str">
            <v>004300000130000-430000013</v>
          </cell>
        </row>
        <row r="9775">
          <cell r="D9775" t="str">
            <v>430000013</v>
          </cell>
        </row>
        <row r="9776">
          <cell r="B9776" t="str">
            <v>004300000130000-PBCA1501</v>
          </cell>
        </row>
        <row r="9776">
          <cell r="D9776" t="str">
            <v>PBCA1501</v>
          </cell>
        </row>
        <row r="9777">
          <cell r="B9777" t="str">
            <v>004300000140000-430000014</v>
          </cell>
        </row>
        <row r="9777">
          <cell r="D9777" t="str">
            <v>430000014</v>
          </cell>
        </row>
        <row r="9778">
          <cell r="B9778" t="str">
            <v>004300000140000-PBCA0104</v>
          </cell>
        </row>
        <row r="9778">
          <cell r="D9778" t="str">
            <v>PBCA0104</v>
          </cell>
        </row>
        <row r="9779">
          <cell r="B9779" t="str">
            <v>004300000150000-430000015</v>
          </cell>
        </row>
        <row r="9779">
          <cell r="D9779" t="str">
            <v>430000015</v>
          </cell>
        </row>
        <row r="9780">
          <cell r="B9780" t="str">
            <v>004300000160000-430000016</v>
          </cell>
        </row>
        <row r="9780">
          <cell r="D9780" t="str">
            <v>430000016</v>
          </cell>
        </row>
        <row r="9781">
          <cell r="B9781" t="str">
            <v>004300000160100-430000016.10</v>
          </cell>
        </row>
        <row r="9781">
          <cell r="D9781" t="str">
            <v>430000016.10</v>
          </cell>
        </row>
        <row r="9782">
          <cell r="B9782" t="str">
            <v>004300000160100-PBCA2501</v>
          </cell>
        </row>
        <row r="9782">
          <cell r="D9782" t="str">
            <v>PBCA2501</v>
          </cell>
        </row>
        <row r="9783">
          <cell r="B9783" t="str">
            <v>004300000160200-430000016.20</v>
          </cell>
        </row>
        <row r="9783">
          <cell r="D9783" t="str">
            <v>430000016.20</v>
          </cell>
        </row>
        <row r="9784">
          <cell r="B9784" t="str">
            <v>004300000160200-PBCA2504</v>
          </cell>
        </row>
        <row r="9784">
          <cell r="D9784" t="str">
            <v>PBCA2504</v>
          </cell>
        </row>
        <row r="9785">
          <cell r="B9785" t="str">
            <v>004300000160300-430000016.30</v>
          </cell>
        </row>
        <row r="9785">
          <cell r="D9785" t="str">
            <v>430000016.30</v>
          </cell>
        </row>
        <row r="9786">
          <cell r="B9786" t="str">
            <v>004300000160300-PBCA2502</v>
          </cell>
        </row>
        <row r="9786">
          <cell r="D9786" t="str">
            <v>PBCA2502</v>
          </cell>
        </row>
        <row r="9787">
          <cell r="B9787" t="str">
            <v>004300000160000-PBCA2505</v>
          </cell>
        </row>
        <row r="9787">
          <cell r="D9787" t="str">
            <v>PBCA2505</v>
          </cell>
        </row>
        <row r="9788">
          <cell r="B9788" t="str">
            <v>004300000170000-430000017</v>
          </cell>
        </row>
        <row r="9788">
          <cell r="D9788" t="str">
            <v>430000017</v>
          </cell>
        </row>
        <row r="9789">
          <cell r="B9789" t="str">
            <v>004300000180000-430000018</v>
          </cell>
        </row>
        <row r="9789">
          <cell r="D9789" t="str">
            <v>430000018</v>
          </cell>
        </row>
        <row r="9790">
          <cell r="B9790" t="str">
            <v>004300000190000-430000019</v>
          </cell>
        </row>
        <row r="9790">
          <cell r="D9790" t="str">
            <v>430000019</v>
          </cell>
        </row>
        <row r="9791">
          <cell r="B9791" t="str">
            <v/>
          </cell>
        </row>
        <row r="9791">
          <cell r="D9791" t="str">
            <v>PBCD</v>
          </cell>
        </row>
        <row r="9792">
          <cell r="B9792" t="str">
            <v>004100000120000-PBCD1001</v>
          </cell>
        </row>
        <row r="9792">
          <cell r="D9792" t="str">
            <v>PBCD1001</v>
          </cell>
        </row>
        <row r="9793">
          <cell r="B9793" t="str">
            <v>004300000190000-PBCD0901</v>
          </cell>
        </row>
        <row r="9793">
          <cell r="D9793" t="str">
            <v>PBCD0901</v>
          </cell>
        </row>
        <row r="9794">
          <cell r="B9794" t="str">
            <v>004300000200000-430000020</v>
          </cell>
        </row>
        <row r="9794">
          <cell r="D9794" t="str">
            <v>430000020</v>
          </cell>
        </row>
        <row r="9795">
          <cell r="B9795" t="str">
            <v>004300000210000-430000021</v>
          </cell>
        </row>
        <row r="9795">
          <cell r="D9795" t="str">
            <v>430000021</v>
          </cell>
        </row>
        <row r="9796">
          <cell r="B9796" t="str">
            <v>004300000210100-430000021.10</v>
          </cell>
        </row>
        <row r="9796">
          <cell r="D9796" t="str">
            <v>430000021.10</v>
          </cell>
        </row>
        <row r="9797">
          <cell r="B9797" t="str">
            <v>004300000210100-PBCD0101</v>
          </cell>
        </row>
        <row r="9797">
          <cell r="D9797" t="str">
            <v>PBCD0101</v>
          </cell>
        </row>
        <row r="9798">
          <cell r="B9798" t="str">
            <v>004300000210200-430000021.20</v>
          </cell>
        </row>
        <row r="9798">
          <cell r="D9798" t="str">
            <v>430000021.20</v>
          </cell>
        </row>
        <row r="9799">
          <cell r="B9799" t="str">
            <v>004300000210200-PBCD0102</v>
          </cell>
        </row>
        <row r="9799">
          <cell r="D9799" t="str">
            <v>PBCD0102</v>
          </cell>
        </row>
        <row r="9800">
          <cell r="B9800" t="str">
            <v>004300000220000-430000022</v>
          </cell>
        </row>
        <row r="9800">
          <cell r="D9800" t="str">
            <v>430000022</v>
          </cell>
        </row>
        <row r="9801">
          <cell r="B9801" t="str">
            <v>004300000220000-PBCD0301</v>
          </cell>
        </row>
        <row r="9801">
          <cell r="D9801" t="str">
            <v>PBCD0301</v>
          </cell>
        </row>
        <row r="9802">
          <cell r="B9802" t="str">
            <v>004300000220100-430000022.10</v>
          </cell>
        </row>
        <row r="9802">
          <cell r="D9802" t="str">
            <v>430000022.10</v>
          </cell>
        </row>
        <row r="9803">
          <cell r="B9803" t="str">
            <v>004300000220200-430000022.20</v>
          </cell>
        </row>
        <row r="9803">
          <cell r="D9803" t="str">
            <v>430000022.20</v>
          </cell>
        </row>
        <row r="9804">
          <cell r="B9804" t="str">
            <v>004300000230000-430000023</v>
          </cell>
        </row>
        <row r="9804">
          <cell r="D9804" t="str">
            <v>430000023</v>
          </cell>
        </row>
        <row r="9805">
          <cell r="B9805" t="str">
            <v>004300000230000-PBCD0401</v>
          </cell>
        </row>
        <row r="9805">
          <cell r="D9805" t="str">
            <v>PBCD0401</v>
          </cell>
        </row>
        <row r="9806">
          <cell r="B9806" t="str">
            <v>004300000240000-430000024</v>
          </cell>
        </row>
        <row r="9806">
          <cell r="D9806" t="str">
            <v>430000024</v>
          </cell>
        </row>
        <row r="9807">
          <cell r="B9807" t="str">
            <v>004300000240100-430000024.10</v>
          </cell>
        </row>
        <row r="9807">
          <cell r="D9807" t="str">
            <v>430000024.10</v>
          </cell>
        </row>
        <row r="9808">
          <cell r="B9808" t="str">
            <v>004300000250000-430000025</v>
          </cell>
        </row>
        <row r="9808">
          <cell r="D9808" t="str">
            <v>430000025</v>
          </cell>
        </row>
        <row r="9809">
          <cell r="B9809" t="str">
            <v>004300000250200-430000025.10</v>
          </cell>
        </row>
        <row r="9809">
          <cell r="D9809" t="str">
            <v>430000025.10</v>
          </cell>
        </row>
        <row r="9810">
          <cell r="B9810" t="str">
            <v>004300000250100-430000025.20</v>
          </cell>
        </row>
        <row r="9810">
          <cell r="D9810" t="str">
            <v>430000025.20</v>
          </cell>
        </row>
        <row r="9811">
          <cell r="B9811" t="str">
            <v>004300000250300-430000025.30</v>
          </cell>
        </row>
        <row r="9811">
          <cell r="D9811" t="str">
            <v>430000025.30</v>
          </cell>
        </row>
        <row r="9812">
          <cell r="B9812" t="str">
            <v>004300000250400-430000025.40</v>
          </cell>
        </row>
        <row r="9812">
          <cell r="D9812" t="str">
            <v>430000025.40</v>
          </cell>
        </row>
        <row r="9813">
          <cell r="B9813" t="str">
            <v>004300000260000-430000026</v>
          </cell>
        </row>
        <row r="9813">
          <cell r="D9813" t="str">
            <v>430000026</v>
          </cell>
        </row>
        <row r="9814">
          <cell r="B9814" t="str">
            <v>004300000260000-430000026</v>
          </cell>
        </row>
        <row r="9814">
          <cell r="D9814" t="str">
            <v>430000026</v>
          </cell>
        </row>
        <row r="9815">
          <cell r="B9815" t="str">
            <v>004300000260000-430000026.01</v>
          </cell>
        </row>
        <row r="9815">
          <cell r="D9815" t="str">
            <v>430000026.01</v>
          </cell>
        </row>
        <row r="9816">
          <cell r="B9816" t="str">
            <v>004300000270000-430000027</v>
          </cell>
        </row>
        <row r="9816">
          <cell r="D9816" t="str">
            <v>430000027</v>
          </cell>
        </row>
        <row r="9817">
          <cell r="B9817" t="str">
            <v>004300000270100-430000027.01</v>
          </cell>
        </row>
        <row r="9817">
          <cell r="D9817" t="str">
            <v>430000027.01</v>
          </cell>
        </row>
        <row r="9818">
          <cell r="B9818" t="str">
            <v>004300000270100-430000027.10</v>
          </cell>
        </row>
        <row r="9818">
          <cell r="D9818" t="str">
            <v>430000027.10</v>
          </cell>
        </row>
        <row r="9819">
          <cell r="B9819" t="str">
            <v>004300000280000-430000028</v>
          </cell>
        </row>
        <row r="9819">
          <cell r="D9819" t="str">
            <v>430000028</v>
          </cell>
        </row>
        <row r="9820">
          <cell r="B9820" t="str">
            <v>004300000280100-430000028.10</v>
          </cell>
        </row>
        <row r="9820">
          <cell r="D9820" t="str">
            <v>430000028.10</v>
          </cell>
        </row>
        <row r="9821">
          <cell r="B9821" t="str">
            <v>004300000170000-430000029</v>
          </cell>
        </row>
        <row r="9821">
          <cell r="D9821" t="str">
            <v>430000029</v>
          </cell>
        </row>
        <row r="9822">
          <cell r="B9822" t="str">
            <v/>
          </cell>
        </row>
        <row r="9822">
          <cell r="D9822" t="str">
            <v>44</v>
          </cell>
        </row>
        <row r="9823">
          <cell r="B9823" t="str">
            <v/>
          </cell>
        </row>
        <row r="9823">
          <cell r="D9823" t="str">
            <v>PBCB</v>
          </cell>
        </row>
        <row r="9824">
          <cell r="B9824" t="str">
            <v>004400000010000-440000001</v>
          </cell>
        </row>
        <row r="9824">
          <cell r="D9824" t="str">
            <v>440000001</v>
          </cell>
        </row>
        <row r="9825">
          <cell r="B9825" t="str">
            <v>004400000010100-440000001.10</v>
          </cell>
        </row>
        <row r="9825">
          <cell r="D9825" t="str">
            <v>440000001.10</v>
          </cell>
        </row>
        <row r="9826">
          <cell r="B9826" t="str">
            <v>004400000010100-PBCB0101</v>
          </cell>
        </row>
        <row r="9826">
          <cell r="D9826" t="str">
            <v>PBCB0101</v>
          </cell>
        </row>
        <row r="9827">
          <cell r="B9827" t="str">
            <v>004400000010200-440000001.20</v>
          </cell>
        </row>
        <row r="9827">
          <cell r="D9827" t="str">
            <v>440000001.20</v>
          </cell>
        </row>
        <row r="9828">
          <cell r="B9828" t="str">
            <v>004400000010300-440000001.30</v>
          </cell>
        </row>
        <row r="9828">
          <cell r="D9828" t="str">
            <v>440000001.30</v>
          </cell>
        </row>
        <row r="9829">
          <cell r="B9829" t="str">
            <v>004400000010400-440000001.40</v>
          </cell>
        </row>
        <row r="9829">
          <cell r="D9829" t="str">
            <v>440000001.40</v>
          </cell>
        </row>
        <row r="9830">
          <cell r="B9830" t="str">
            <v>004400000010400-PBCB0601</v>
          </cell>
        </row>
        <row r="9830">
          <cell r="D9830" t="str">
            <v>PBCB0601</v>
          </cell>
        </row>
        <row r="9831">
          <cell r="B9831" t="str">
            <v>004400000010300-PBCB0401</v>
          </cell>
        </row>
        <row r="9831">
          <cell r="D9831" t="str">
            <v>PBCB0401</v>
          </cell>
        </row>
        <row r="9832">
          <cell r="B9832" t="str">
            <v>004400000010000-PBCB0201</v>
          </cell>
        </row>
        <row r="9832">
          <cell r="D9832" t="str">
            <v>PBCB0201</v>
          </cell>
        </row>
        <row r="9833">
          <cell r="B9833" t="str">
            <v>004400000020000-440000002</v>
          </cell>
        </row>
        <row r="9833">
          <cell r="D9833" t="str">
            <v>440000002</v>
          </cell>
        </row>
        <row r="9834">
          <cell r="B9834" t="str">
            <v>004400000020000-PBCB0301</v>
          </cell>
        </row>
        <row r="9834">
          <cell r="D9834" t="str">
            <v>PBCB0301</v>
          </cell>
        </row>
        <row r="9835">
          <cell r="B9835" t="str">
            <v>004400000020100-440000002.10</v>
          </cell>
        </row>
        <row r="9835">
          <cell r="D9835" t="str">
            <v>440000002.10</v>
          </cell>
        </row>
        <row r="9836">
          <cell r="B9836" t="str">
            <v>004400000020200-440000002.20</v>
          </cell>
        </row>
        <row r="9836">
          <cell r="D9836" t="str">
            <v>440000002.20</v>
          </cell>
        </row>
        <row r="9837">
          <cell r="B9837" t="str">
            <v>004400000020300-440000002.30</v>
          </cell>
        </row>
        <row r="9837">
          <cell r="D9837" t="str">
            <v>440000002.30</v>
          </cell>
        </row>
        <row r="9838">
          <cell r="B9838" t="str">
            <v>004400000030000-440000003</v>
          </cell>
        </row>
        <row r="9838">
          <cell r="D9838" t="str">
            <v>440000003</v>
          </cell>
        </row>
        <row r="9839">
          <cell r="B9839" t="str">
            <v>004400000030100-440000003.10</v>
          </cell>
        </row>
        <row r="9839">
          <cell r="D9839" t="str">
            <v>440000003.10</v>
          </cell>
        </row>
        <row r="9840">
          <cell r="B9840" t="str">
            <v>004400000040000-440000004</v>
          </cell>
        </row>
        <row r="9840">
          <cell r="D9840" t="str">
            <v>440000004</v>
          </cell>
        </row>
        <row r="9841">
          <cell r="B9841" t="str">
            <v/>
          </cell>
        </row>
        <row r="9841">
          <cell r="D9841" t="str">
            <v>PBCC</v>
          </cell>
        </row>
        <row r="9842">
          <cell r="B9842" t="str">
            <v>004400000040000-PBCC0101</v>
          </cell>
        </row>
        <row r="9842">
          <cell r="D9842" t="str">
            <v>PBCC0101</v>
          </cell>
        </row>
        <row r="9843">
          <cell r="B9843" t="str">
            <v>004400000040000-440000004.01</v>
          </cell>
        </row>
        <row r="9843">
          <cell r="D9843" t="str">
            <v>440000004.01</v>
          </cell>
        </row>
        <row r="9844">
          <cell r="B9844" t="str">
            <v>004400000040000-PBCC0101.01</v>
          </cell>
        </row>
        <row r="9844">
          <cell r="D9844" t="str">
            <v>PBCC0101.01</v>
          </cell>
        </row>
        <row r="9845">
          <cell r="B9845" t="str">
            <v>004400000040100-440000004.10</v>
          </cell>
        </row>
        <row r="9845">
          <cell r="D9845" t="str">
            <v>440000004.10</v>
          </cell>
        </row>
        <row r="9846">
          <cell r="B9846" t="str">
            <v>004400000040200-440000004.20</v>
          </cell>
        </row>
        <row r="9846">
          <cell r="D9846" t="str">
            <v>440000004.20</v>
          </cell>
        </row>
        <row r="9847">
          <cell r="B9847" t="str">
            <v>004400000040300-440000004.30</v>
          </cell>
        </row>
        <row r="9847">
          <cell r="D9847" t="str">
            <v>440000004.30</v>
          </cell>
        </row>
        <row r="9848">
          <cell r="B9848" t="str">
            <v>004400000040400-440000004.40</v>
          </cell>
        </row>
        <row r="9848">
          <cell r="D9848" t="str">
            <v>440000004.40</v>
          </cell>
        </row>
        <row r="9849">
          <cell r="B9849" t="str">
            <v>004400000040500-440000004.50</v>
          </cell>
        </row>
        <row r="9849">
          <cell r="D9849" t="str">
            <v>440000004.50</v>
          </cell>
        </row>
        <row r="9850">
          <cell r="B9850" t="str">
            <v>004400000040600-440000004.60</v>
          </cell>
        </row>
        <row r="9850">
          <cell r="D9850" t="str">
            <v>440000004.60</v>
          </cell>
        </row>
        <row r="9851">
          <cell r="B9851" t="str">
            <v>004400000040700-440000004.70</v>
          </cell>
        </row>
        <row r="9851">
          <cell r="D9851" t="str">
            <v>440000004.70</v>
          </cell>
        </row>
        <row r="9852">
          <cell r="B9852" t="str">
            <v>004400000050000-440000005</v>
          </cell>
        </row>
        <row r="9852">
          <cell r="D9852" t="str">
            <v>440000005</v>
          </cell>
        </row>
        <row r="9853">
          <cell r="B9853" t="str">
            <v>004400000050100-440000005.10</v>
          </cell>
        </row>
        <row r="9853">
          <cell r="D9853" t="str">
            <v>440000005.10</v>
          </cell>
        </row>
        <row r="9854">
          <cell r="B9854" t="str">
            <v>004400000050100-PBCC0301</v>
          </cell>
        </row>
        <row r="9854">
          <cell r="D9854" t="str">
            <v>PBCC0301</v>
          </cell>
        </row>
        <row r="9855">
          <cell r="B9855" t="str">
            <v>004400000060000-440000006</v>
          </cell>
        </row>
        <row r="9855">
          <cell r="D9855" t="str">
            <v>440000006</v>
          </cell>
        </row>
        <row r="9856">
          <cell r="B9856" t="str">
            <v>004400000060000-PBCC0201</v>
          </cell>
        </row>
        <row r="9856">
          <cell r="D9856" t="str">
            <v>PBCC0201</v>
          </cell>
        </row>
        <row r="9857">
          <cell r="B9857" t="str">
            <v>004400000070000-440000007</v>
          </cell>
        </row>
        <row r="9857">
          <cell r="D9857" t="str">
            <v>440000007</v>
          </cell>
        </row>
        <row r="9858">
          <cell r="B9858" t="str">
            <v>004400000070100-440000007.10</v>
          </cell>
        </row>
        <row r="9858">
          <cell r="D9858" t="str">
            <v>440000007.10</v>
          </cell>
        </row>
        <row r="9859">
          <cell r="B9859" t="str">
            <v>004400000080000-440000008</v>
          </cell>
        </row>
        <row r="9859">
          <cell r="D9859" t="str">
            <v>440000008</v>
          </cell>
        </row>
        <row r="9860">
          <cell r="B9860" t="str">
            <v>004400000080100-440000008.10</v>
          </cell>
        </row>
        <row r="9860">
          <cell r="D9860" t="str">
            <v>440000008.10</v>
          </cell>
        </row>
        <row r="9861">
          <cell r="B9861" t="str">
            <v>504400000100000-440000009</v>
          </cell>
        </row>
        <row r="9861">
          <cell r="D9861" t="str">
            <v>440000009</v>
          </cell>
        </row>
        <row r="9862">
          <cell r="B9862" t="str">
            <v/>
          </cell>
        </row>
        <row r="9862">
          <cell r="D9862" t="str">
            <v>45</v>
          </cell>
        </row>
        <row r="9863">
          <cell r="B9863" t="str">
            <v/>
          </cell>
        </row>
        <row r="9863">
          <cell r="D9863" t="str">
            <v>PBD</v>
          </cell>
        </row>
        <row r="9864">
          <cell r="B9864" t="str">
            <v>004500000010000-450000001</v>
          </cell>
        </row>
        <row r="9864">
          <cell r="D9864" t="str">
            <v>450000001</v>
          </cell>
        </row>
        <row r="9865">
          <cell r="B9865" t="str">
            <v>004500000010000-PBDA1201</v>
          </cell>
        </row>
        <row r="9865">
          <cell r="D9865" t="str">
            <v>PBDA1201</v>
          </cell>
        </row>
        <row r="9866">
          <cell r="B9866" t="str">
            <v>004500000020000-450000002</v>
          </cell>
        </row>
        <row r="9866">
          <cell r="D9866" t="str">
            <v>450000002</v>
          </cell>
        </row>
        <row r="9867">
          <cell r="B9867" t="str">
            <v>004500000020000-PBDA0101</v>
          </cell>
        </row>
        <row r="9867">
          <cell r="D9867" t="str">
            <v>PBDA0101</v>
          </cell>
        </row>
        <row r="9868">
          <cell r="B9868" t="str">
            <v>004500000030000-450000003</v>
          </cell>
        </row>
        <row r="9868">
          <cell r="D9868" t="str">
            <v>450000003</v>
          </cell>
        </row>
        <row r="9869">
          <cell r="B9869" t="str">
            <v>004500000030000-PBDA1901</v>
          </cell>
        </row>
        <row r="9869">
          <cell r="D9869" t="str">
            <v>PBDA1901</v>
          </cell>
        </row>
        <row r="9870">
          <cell r="B9870" t="str">
            <v>004500000030100-450000003.10</v>
          </cell>
        </row>
        <row r="9870">
          <cell r="D9870" t="str">
            <v>450000003.10</v>
          </cell>
        </row>
        <row r="9871">
          <cell r="B9871" t="str">
            <v>004500000040000-450000004</v>
          </cell>
        </row>
        <row r="9871">
          <cell r="D9871" t="str">
            <v>450000004</v>
          </cell>
        </row>
        <row r="9872">
          <cell r="B9872" t="str">
            <v>004500000040000-PBDA2101</v>
          </cell>
        </row>
        <row r="9872">
          <cell r="D9872" t="str">
            <v>PBDA2101</v>
          </cell>
        </row>
        <row r="9873">
          <cell r="B9873" t="str">
            <v>004500000050000-450000005</v>
          </cell>
        </row>
        <row r="9873">
          <cell r="D9873" t="str">
            <v>450000005</v>
          </cell>
        </row>
        <row r="9874">
          <cell r="B9874" t="str">
            <v>004500000050000-PBDA1501</v>
          </cell>
        </row>
        <row r="9874">
          <cell r="D9874" t="str">
            <v>PBDA1501</v>
          </cell>
        </row>
        <row r="9875">
          <cell r="B9875" t="str">
            <v>004500000050000-PBDA1601</v>
          </cell>
        </row>
        <row r="9875">
          <cell r="D9875" t="str">
            <v>PBDA1601</v>
          </cell>
        </row>
        <row r="9876">
          <cell r="B9876" t="str">
            <v>004500000060000-450000006</v>
          </cell>
        </row>
        <row r="9876">
          <cell r="D9876" t="str">
            <v>450000006</v>
          </cell>
        </row>
        <row r="9877">
          <cell r="B9877" t="str">
            <v>004500000060000-PBDA0601</v>
          </cell>
        </row>
        <row r="9877">
          <cell r="D9877" t="str">
            <v>PBDA0601</v>
          </cell>
        </row>
        <row r="9878">
          <cell r="B9878" t="str">
            <v>004500000060100-450000006.10</v>
          </cell>
        </row>
        <row r="9878">
          <cell r="D9878" t="str">
            <v>450000006.10</v>
          </cell>
        </row>
        <row r="9879">
          <cell r="B9879" t="str">
            <v>004500000060100-PBDA0701</v>
          </cell>
        </row>
        <row r="9879">
          <cell r="D9879" t="str">
            <v>PBDA0701</v>
          </cell>
        </row>
        <row r="9880">
          <cell r="B9880" t="str">
            <v>004500000070000-450000007</v>
          </cell>
        </row>
        <row r="9880">
          <cell r="D9880" t="str">
            <v>450000007</v>
          </cell>
        </row>
        <row r="9881">
          <cell r="B9881" t="str">
            <v>004500000070000-PBDA2401</v>
          </cell>
        </row>
        <row r="9881">
          <cell r="D9881" t="str">
            <v>PBDA2401</v>
          </cell>
        </row>
        <row r="9882">
          <cell r="B9882" t="str">
            <v>004500000080000-450000008</v>
          </cell>
        </row>
        <row r="9882">
          <cell r="D9882" t="str">
            <v>450000008</v>
          </cell>
        </row>
        <row r="9883">
          <cell r="B9883" t="str">
            <v>004500000080001-450000008.01</v>
          </cell>
        </row>
        <row r="9883">
          <cell r="D9883" t="str">
            <v>450000008.01</v>
          </cell>
        </row>
        <row r="9884">
          <cell r="B9884" t="str">
            <v>004500000080100-450000008.10</v>
          </cell>
        </row>
        <row r="9884">
          <cell r="D9884" t="str">
            <v>450000008.10</v>
          </cell>
        </row>
        <row r="9885">
          <cell r="B9885" t="str">
            <v>004500000080200-450000008.20</v>
          </cell>
        </row>
        <row r="9885">
          <cell r="D9885" t="str">
            <v>450000008.20</v>
          </cell>
        </row>
        <row r="9886">
          <cell r="B9886" t="str">
            <v>004500000080300-450000008.30</v>
          </cell>
        </row>
        <row r="9886">
          <cell r="D9886" t="str">
            <v>450000008.30</v>
          </cell>
        </row>
        <row r="9887">
          <cell r="B9887" t="str">
            <v>004500000080400-450000008.40</v>
          </cell>
        </row>
        <row r="9887">
          <cell r="D9887" t="str">
            <v>450000008.40</v>
          </cell>
        </row>
        <row r="9888">
          <cell r="B9888" t="str">
            <v>004500000080500-450000008.50</v>
          </cell>
        </row>
        <row r="9888">
          <cell r="D9888" t="str">
            <v>450000008.50</v>
          </cell>
        </row>
        <row r="9889">
          <cell r="B9889" t="str">
            <v>004500000080600-450000008.60</v>
          </cell>
        </row>
        <row r="9889">
          <cell r="D9889" t="str">
            <v>450000008.60</v>
          </cell>
        </row>
        <row r="9890">
          <cell r="B9890" t="str">
            <v>004500000080700-450000008.70</v>
          </cell>
        </row>
        <row r="9890">
          <cell r="D9890" t="str">
            <v>450000008.70</v>
          </cell>
        </row>
        <row r="9891">
          <cell r="B9891" t="str">
            <v>004500000080800-450000008.80</v>
          </cell>
        </row>
        <row r="9891">
          <cell r="D9891" t="str">
            <v>450000008.80</v>
          </cell>
        </row>
        <row r="9892">
          <cell r="B9892" t="str">
            <v>004500000090000-450000009</v>
          </cell>
        </row>
        <row r="9892">
          <cell r="D9892" t="str">
            <v>450000009</v>
          </cell>
        </row>
        <row r="9893">
          <cell r="B9893" t="str">
            <v>004500000090000-PBDF0101</v>
          </cell>
        </row>
        <row r="9893">
          <cell r="D9893" t="str">
            <v>PBDF0101</v>
          </cell>
        </row>
        <row r="9894">
          <cell r="B9894" t="str">
            <v>004500000090001-450000009.01</v>
          </cell>
        </row>
        <row r="9894">
          <cell r="D9894" t="str">
            <v>450000009.01</v>
          </cell>
        </row>
        <row r="9895">
          <cell r="B9895" t="str">
            <v>004500000090001-PBDF0101.01</v>
          </cell>
        </row>
        <row r="9895">
          <cell r="D9895" t="str">
            <v>PBDF0101.01</v>
          </cell>
        </row>
        <row r="9896">
          <cell r="B9896" t="str">
            <v>004500000090000-PBDF0102</v>
          </cell>
        </row>
        <row r="9896">
          <cell r="D9896" t="str">
            <v>PBDF0102</v>
          </cell>
        </row>
        <row r="9897">
          <cell r="B9897" t="str">
            <v>004500000090001-PBDF0102.01</v>
          </cell>
        </row>
        <row r="9897">
          <cell r="D9897" t="str">
            <v>PBDF0102.01</v>
          </cell>
        </row>
        <row r="9898">
          <cell r="B9898" t="str">
            <v>004500000100000-450000010</v>
          </cell>
        </row>
        <row r="9898">
          <cell r="D9898" t="str">
            <v>450000010</v>
          </cell>
        </row>
        <row r="9899">
          <cell r="B9899" t="str">
            <v>重庆待定价项目-未入库</v>
          </cell>
        </row>
        <row r="9899">
          <cell r="D9899" t="str">
            <v>450000011</v>
          </cell>
        </row>
        <row r="9900">
          <cell r="B9900" t="str">
            <v>004500000120000-450000012</v>
          </cell>
        </row>
        <row r="9900">
          <cell r="D9900" t="str">
            <v>450000012</v>
          </cell>
        </row>
        <row r="9901">
          <cell r="B9901" t="str">
            <v>004500000120100-450000012.01</v>
          </cell>
        </row>
        <row r="9901">
          <cell r="D9901" t="str">
            <v>450000012.01</v>
          </cell>
        </row>
        <row r="9902">
          <cell r="B9902" t="str">
            <v>004500000120300-450000012.02</v>
          </cell>
        </row>
        <row r="9902">
          <cell r="D9902" t="str">
            <v>450000012.02</v>
          </cell>
        </row>
        <row r="9903">
          <cell r="B9903" t="str">
            <v>004500000130000-450000013</v>
          </cell>
        </row>
        <row r="9903">
          <cell r="D9903" t="str">
            <v>450000013</v>
          </cell>
        </row>
        <row r="9904">
          <cell r="B9904" t="str">
            <v>004500000140000-450000014</v>
          </cell>
        </row>
        <row r="9904">
          <cell r="D9904" t="str">
            <v>450000014</v>
          </cell>
        </row>
        <row r="9905">
          <cell r="B9905" t="str">
            <v>004500000040000-PBDA2001</v>
          </cell>
        </row>
        <row r="9905">
          <cell r="D9905" t="str">
            <v>PBDA2001</v>
          </cell>
        </row>
        <row r="9906">
          <cell r="B9906" t="str">
            <v>004500000090700-PBDA2301</v>
          </cell>
        </row>
        <row r="9906">
          <cell r="D9906" t="str">
            <v>PBDA2301</v>
          </cell>
        </row>
        <row r="9907">
          <cell r="B9907" t="str">
            <v>004500000090700-PBDA2301.01</v>
          </cell>
        </row>
        <row r="9907">
          <cell r="D9907" t="str">
            <v>PBDA2301.01</v>
          </cell>
        </row>
        <row r="9908">
          <cell r="B9908" t="str">
            <v>004500000090900-PBDA2601</v>
          </cell>
        </row>
        <row r="9908">
          <cell r="D9908" t="str">
            <v>PBDA2601</v>
          </cell>
        </row>
        <row r="9909">
          <cell r="B9909" t="str">
            <v>004500000090600-PBDA2201</v>
          </cell>
        </row>
        <row r="9909">
          <cell r="D9909" t="str">
            <v>PBDA2201</v>
          </cell>
        </row>
        <row r="9910">
          <cell r="B9910" t="str">
            <v>004500000090600-PBDA2201.01</v>
          </cell>
        </row>
        <row r="9910">
          <cell r="D9910" t="str">
            <v>PBDA2201.01</v>
          </cell>
        </row>
        <row r="9911">
          <cell r="B9911" t="str">
            <v>004500000090300-PBDA1401</v>
          </cell>
        </row>
        <row r="9911">
          <cell r="D9911" t="str">
            <v>PBDA1401</v>
          </cell>
        </row>
        <row r="9912">
          <cell r="B9912" t="str">
            <v>004500000090300-PBDA1401.01</v>
          </cell>
        </row>
        <row r="9912">
          <cell r="D9912" t="str">
            <v>PBDA1401.01</v>
          </cell>
        </row>
        <row r="9913">
          <cell r="B9913" t="str">
            <v>004500000090400-PBDA1701</v>
          </cell>
        </row>
        <row r="9913">
          <cell r="D9913" t="str">
            <v>PBDA1701</v>
          </cell>
        </row>
        <row r="9914">
          <cell r="B9914" t="str">
            <v>004500000090400-PBDA1701.01</v>
          </cell>
        </row>
        <row r="9914">
          <cell r="D9914" t="str">
            <v>PBDA1701.01</v>
          </cell>
        </row>
        <row r="9915">
          <cell r="B9915" t="str">
            <v>004500000090100-PBDA0801</v>
          </cell>
        </row>
        <row r="9915">
          <cell r="D9915" t="str">
            <v>PBDA0801</v>
          </cell>
        </row>
        <row r="9916">
          <cell r="B9916" t="str">
            <v>004500000090001-PBDA0801.01</v>
          </cell>
        </row>
        <row r="9916">
          <cell r="D9916" t="str">
            <v>PBDA0801.01</v>
          </cell>
        </row>
        <row r="9917">
          <cell r="B9917" t="str">
            <v>004500000090500-PBDA1801</v>
          </cell>
        </row>
        <row r="9917">
          <cell r="D9917" t="str">
            <v>PBDA1801</v>
          </cell>
        </row>
        <row r="9918">
          <cell r="B9918" t="str">
            <v>004500000090500-PBDA1801.01</v>
          </cell>
        </row>
        <row r="9918">
          <cell r="D9918" t="str">
            <v>PBDA1801.01</v>
          </cell>
        </row>
        <row r="9919">
          <cell r="B9919" t="str">
            <v>004500000090800-PBDA2501</v>
          </cell>
        </row>
        <row r="9919">
          <cell r="D9919" t="str">
            <v>PBDA2501</v>
          </cell>
        </row>
        <row r="9920">
          <cell r="B9920" t="str">
            <v>004500000090200-PBDA1001</v>
          </cell>
        </row>
        <row r="9920">
          <cell r="D9920" t="str">
            <v>PBDA1001</v>
          </cell>
        </row>
        <row r="9921">
          <cell r="B9921" t="str">
            <v>004500000090200-PBDA1001.01</v>
          </cell>
        </row>
        <row r="9921">
          <cell r="D9921" t="str">
            <v>PBDA1001.01</v>
          </cell>
        </row>
        <row r="9922">
          <cell r="B9922" t="str">
            <v/>
          </cell>
        </row>
        <row r="9922">
          <cell r="D9922" t="str">
            <v>46</v>
          </cell>
        </row>
        <row r="9923">
          <cell r="B9923" t="str">
            <v>004600000010000-460000001</v>
          </cell>
        </row>
        <row r="9923">
          <cell r="D9923" t="str">
            <v>460000001</v>
          </cell>
        </row>
        <row r="9924">
          <cell r="B9924" t="str">
            <v>004600000010001-460000001.01</v>
          </cell>
        </row>
        <row r="9924">
          <cell r="D9924" t="str">
            <v>460000001.01</v>
          </cell>
        </row>
        <row r="9925">
          <cell r="B9925" t="str">
            <v>004600000020000-460000002</v>
          </cell>
        </row>
        <row r="9925">
          <cell r="D9925" t="str">
            <v>460000002</v>
          </cell>
        </row>
        <row r="9926">
          <cell r="B9926" t="str">
            <v>004600000030000-460000003</v>
          </cell>
        </row>
        <row r="9926">
          <cell r="D9926" t="str">
            <v>460000003</v>
          </cell>
        </row>
        <row r="9927">
          <cell r="B9927" t="str">
            <v>004600000040000-460000004</v>
          </cell>
        </row>
        <row r="9927">
          <cell r="D9927" t="str">
            <v>460000004</v>
          </cell>
        </row>
        <row r="9928">
          <cell r="B9928" t="str">
            <v>004600000040000-460000004.01</v>
          </cell>
        </row>
        <row r="9928">
          <cell r="D9928" t="str">
            <v>460000004.01</v>
          </cell>
        </row>
        <row r="9929">
          <cell r="B9929" t="str">
            <v>004600000050000-460000005</v>
          </cell>
        </row>
        <row r="9929">
          <cell r="D9929" t="str">
            <v>460000005</v>
          </cell>
        </row>
        <row r="9930">
          <cell r="B9930" t="str">
            <v>004600000050001-460000005.01</v>
          </cell>
        </row>
        <row r="9930">
          <cell r="D9930" t="str">
            <v>460000005.01</v>
          </cell>
        </row>
        <row r="9931">
          <cell r="B9931" t="str">
            <v>004600000060000-460000006</v>
          </cell>
        </row>
        <row r="9931">
          <cell r="D9931" t="str">
            <v>460000006</v>
          </cell>
        </row>
        <row r="9932">
          <cell r="B9932" t="str">
            <v>004600000060100-460000006.10</v>
          </cell>
        </row>
        <row r="9932">
          <cell r="D9932" t="str">
            <v>460000006.10</v>
          </cell>
        </row>
        <row r="9933">
          <cell r="B9933" t="str">
            <v>004600000070000-460000007</v>
          </cell>
        </row>
        <row r="9933">
          <cell r="D9933" t="str">
            <v>460000007</v>
          </cell>
        </row>
        <row r="9934">
          <cell r="B9934" t="str">
            <v>004600000070001-460000007.01</v>
          </cell>
        </row>
        <row r="9934">
          <cell r="D9934" t="str">
            <v>460000007.01</v>
          </cell>
        </row>
        <row r="9935">
          <cell r="B9935" t="str">
            <v>004600000080000-460000008</v>
          </cell>
        </row>
        <row r="9935">
          <cell r="D9935" t="str">
            <v>460000008</v>
          </cell>
        </row>
        <row r="9936">
          <cell r="B9936" t="str">
            <v>004600000080001-460000008.01</v>
          </cell>
        </row>
        <row r="9936">
          <cell r="D9936" t="str">
            <v>460000008.01</v>
          </cell>
        </row>
        <row r="9937">
          <cell r="B9937" t="str">
            <v>重庆待定价项目-未入库</v>
          </cell>
        </row>
        <row r="9937">
          <cell r="D9937" t="str">
            <v>460000009</v>
          </cell>
        </row>
        <row r="9938">
          <cell r="B9938" t="str">
            <v>004600000100000-460000010</v>
          </cell>
        </row>
        <row r="9938">
          <cell r="D9938" t="str">
            <v>460000010</v>
          </cell>
        </row>
        <row r="9939">
          <cell r="B9939" t="str">
            <v>004600000110000-460000011</v>
          </cell>
        </row>
        <row r="9939">
          <cell r="D9939" t="str">
            <v>460000011</v>
          </cell>
        </row>
        <row r="9940">
          <cell r="B9940" t="str">
            <v>004600000110100-460000011.10</v>
          </cell>
        </row>
        <row r="9940">
          <cell r="D9940" t="str">
            <v>460000011.10</v>
          </cell>
        </row>
        <row r="9941">
          <cell r="B9941" t="str">
            <v>004600000120000-460000012</v>
          </cell>
        </row>
        <row r="9941">
          <cell r="D9941" t="str">
            <v>460000012</v>
          </cell>
        </row>
        <row r="9942">
          <cell r="B9942" t="str">
            <v>004600000130000-460000013</v>
          </cell>
        </row>
        <row r="9942">
          <cell r="D9942" t="str">
            <v>460000013</v>
          </cell>
        </row>
        <row r="9943">
          <cell r="B9943" t="str">
            <v>004600000130100-460000013.10</v>
          </cell>
        </row>
        <row r="9943">
          <cell r="D9943" t="str">
            <v>460000013.10</v>
          </cell>
        </row>
        <row r="9944">
          <cell r="B9944" t="str">
            <v>004600000130200-460000013.20</v>
          </cell>
        </row>
        <row r="9944">
          <cell r="D9944" t="str">
            <v>460000013.20</v>
          </cell>
        </row>
        <row r="9945">
          <cell r="B9945" t="str">
            <v>004600000140000-460000014</v>
          </cell>
        </row>
        <row r="9945">
          <cell r="D9945" t="str">
            <v>460000014</v>
          </cell>
        </row>
        <row r="9946">
          <cell r="B9946" t="str">
            <v>004600000150000-460000015</v>
          </cell>
        </row>
        <row r="9946">
          <cell r="D9946" t="str">
            <v>460000015</v>
          </cell>
        </row>
        <row r="9947">
          <cell r="B9947" t="str">
            <v>004600000150100-460000015.10</v>
          </cell>
        </row>
        <row r="9947">
          <cell r="D9947" t="str">
            <v>460000015.10</v>
          </cell>
        </row>
        <row r="9948">
          <cell r="B9948" t="str">
            <v>004600000160000-460000016</v>
          </cell>
        </row>
        <row r="9948">
          <cell r="D9948" t="str">
            <v>460000016</v>
          </cell>
        </row>
        <row r="9949">
          <cell r="B9949" t="str">
            <v>004600000160001-460000016.01</v>
          </cell>
        </row>
        <row r="9949">
          <cell r="D9949" t="str">
            <v>460000016.01</v>
          </cell>
        </row>
        <row r="9950">
          <cell r="B9950" t="str">
            <v>004600000170000-460000017</v>
          </cell>
        </row>
        <row r="9950">
          <cell r="D9950" t="str">
            <v>460000017</v>
          </cell>
        </row>
        <row r="9951">
          <cell r="B9951" t="str">
            <v>004600000170001-460000017.01</v>
          </cell>
        </row>
        <row r="9951">
          <cell r="D9951" t="str">
            <v>460000017.01</v>
          </cell>
        </row>
        <row r="9952">
          <cell r="B9952" t="str">
            <v>004600000180000-460000018</v>
          </cell>
        </row>
        <row r="9952">
          <cell r="D9952" t="str">
            <v>460000018</v>
          </cell>
        </row>
        <row r="9953">
          <cell r="B9953" t="str">
            <v>004600000180000-460000018.01</v>
          </cell>
        </row>
        <row r="9953">
          <cell r="D9953" t="str">
            <v>460000018.01</v>
          </cell>
        </row>
        <row r="9954">
          <cell r="B9954" t="str">
            <v>004600000180200-460000018.10</v>
          </cell>
        </row>
        <row r="9954">
          <cell r="D9954" t="str">
            <v>460000018.10</v>
          </cell>
        </row>
        <row r="9955">
          <cell r="B9955" t="str">
            <v>004600000180100-460000018.20</v>
          </cell>
        </row>
        <row r="9955">
          <cell r="D9955" t="str">
            <v>460000018.20</v>
          </cell>
        </row>
        <row r="9956">
          <cell r="B9956" t="str">
            <v>004600000190000-460000019</v>
          </cell>
        </row>
        <row r="9956">
          <cell r="D9956" t="str">
            <v>460000019</v>
          </cell>
        </row>
        <row r="9957">
          <cell r="B9957" t="str">
            <v>004600000200000-460000020</v>
          </cell>
        </row>
        <row r="9957">
          <cell r="D9957" t="str">
            <v>460000020</v>
          </cell>
        </row>
        <row r="9958">
          <cell r="B9958" t="str">
            <v>004600000200000-460000020</v>
          </cell>
        </row>
        <row r="9958">
          <cell r="D9958" t="str">
            <v>460000020</v>
          </cell>
        </row>
        <row r="9959">
          <cell r="B9959" t="str">
            <v>重庆待定价项目-未入库</v>
          </cell>
        </row>
        <row r="9959">
          <cell r="D9959" t="str">
            <v>460000020.10</v>
          </cell>
        </row>
        <row r="9960">
          <cell r="B9960" t="str">
            <v>004600000210000-460000021</v>
          </cell>
        </row>
        <row r="9960">
          <cell r="D9960" t="str">
            <v>460000021</v>
          </cell>
        </row>
        <row r="9961">
          <cell r="B9961" t="str">
            <v>004600000220000-460000022</v>
          </cell>
        </row>
        <row r="9961">
          <cell r="D9961" t="str">
            <v>460000022</v>
          </cell>
        </row>
        <row r="9962">
          <cell r="B9962" t="str">
            <v/>
          </cell>
        </row>
        <row r="9962">
          <cell r="D9962" t="str">
            <v>47</v>
          </cell>
        </row>
        <row r="9963">
          <cell r="B9963" t="str">
            <v/>
          </cell>
        </row>
        <row r="9963">
          <cell r="D9963" t="str">
            <v>PBF</v>
          </cell>
        </row>
        <row r="9964">
          <cell r="B9964" t="str">
            <v>004700000010000-470000001</v>
          </cell>
        </row>
        <row r="9964">
          <cell r="D9964" t="str">
            <v>470000001</v>
          </cell>
        </row>
        <row r="9965">
          <cell r="B9965" t="str">
            <v>004700000020000-470000002</v>
          </cell>
        </row>
        <row r="9965">
          <cell r="D9965" t="str">
            <v>470000002</v>
          </cell>
        </row>
        <row r="9966">
          <cell r="B9966" t="str">
            <v>004700000030000-470000003</v>
          </cell>
        </row>
        <row r="9966">
          <cell r="D9966" t="str">
            <v>470000003</v>
          </cell>
        </row>
        <row r="9967">
          <cell r="B9967" t="str">
            <v>004700000040000-470000004</v>
          </cell>
        </row>
        <row r="9967">
          <cell r="D9967" t="str">
            <v>470000004</v>
          </cell>
        </row>
        <row r="9968">
          <cell r="B9968" t="str">
            <v>004700000050000-470000005</v>
          </cell>
        </row>
        <row r="9968">
          <cell r="D9968" t="str">
            <v>470000005</v>
          </cell>
        </row>
        <row r="9969">
          <cell r="B9969" t="str">
            <v>004700000050000-470000005.01</v>
          </cell>
        </row>
        <row r="9969">
          <cell r="D9969" t="str">
            <v>470000005.01</v>
          </cell>
        </row>
        <row r="9970">
          <cell r="B9970" t="str">
            <v>004700000050000-470000005.02</v>
          </cell>
        </row>
        <row r="9970">
          <cell r="D9970" t="str">
            <v>470000005.02</v>
          </cell>
        </row>
        <row r="9971">
          <cell r="B9971" t="str">
            <v>004700000050100-470000005.10</v>
          </cell>
        </row>
        <row r="9971">
          <cell r="D9971" t="str">
            <v>470000005.10</v>
          </cell>
        </row>
        <row r="9972">
          <cell r="B9972" t="str">
            <v>004700000050000-PBFA0701</v>
          </cell>
        </row>
        <row r="9972">
          <cell r="D9972" t="str">
            <v>PBFA0701</v>
          </cell>
        </row>
        <row r="9973">
          <cell r="B9973" t="str">
            <v>004700000050000-PBFA0702</v>
          </cell>
        </row>
        <row r="9973">
          <cell r="D9973" t="str">
            <v>PBFA0702</v>
          </cell>
        </row>
        <row r="9974">
          <cell r="B9974" t="str">
            <v>004700000050000-PBFA0703</v>
          </cell>
        </row>
        <row r="9974">
          <cell r="D9974" t="str">
            <v>PBFA0703</v>
          </cell>
        </row>
        <row r="9975">
          <cell r="B9975" t="str">
            <v>004700000050100-PBFA0801</v>
          </cell>
        </row>
        <row r="9975">
          <cell r="D9975" t="str">
            <v>PBFA0801</v>
          </cell>
        </row>
        <row r="9976">
          <cell r="B9976" t="str">
            <v>004700000050100-PBFA0802</v>
          </cell>
        </row>
        <row r="9976">
          <cell r="D9976" t="str">
            <v>PBFA0802</v>
          </cell>
        </row>
        <row r="9977">
          <cell r="B9977" t="str">
            <v>004700000050100-PBFA0803</v>
          </cell>
        </row>
        <row r="9977">
          <cell r="D9977" t="str">
            <v>PBFA0803</v>
          </cell>
        </row>
        <row r="9978">
          <cell r="B9978" t="str">
            <v>重庆待定价项目-未入库</v>
          </cell>
        </row>
        <row r="9978">
          <cell r="D9978" t="str">
            <v>470000006</v>
          </cell>
        </row>
        <row r="9979">
          <cell r="B9979" t="str">
            <v>重庆待定价项目-未入库</v>
          </cell>
        </row>
        <row r="9979">
          <cell r="D9979" t="str">
            <v>470000007</v>
          </cell>
        </row>
        <row r="9980">
          <cell r="B9980" t="str">
            <v>004700000080000-470000008</v>
          </cell>
        </row>
        <row r="9980">
          <cell r="D9980" t="str">
            <v>470000008</v>
          </cell>
        </row>
        <row r="9981">
          <cell r="B9981" t="str">
            <v>004700000090000-470000009</v>
          </cell>
        </row>
        <row r="9981">
          <cell r="D9981" t="str">
            <v>470000009</v>
          </cell>
        </row>
        <row r="9982">
          <cell r="B9982" t="str">
            <v>004700000100000-470000010</v>
          </cell>
        </row>
        <row r="9982">
          <cell r="D9982" t="str">
            <v>470000010</v>
          </cell>
        </row>
        <row r="9983">
          <cell r="B9983" t="str">
            <v>004700000110000-470000011</v>
          </cell>
        </row>
        <row r="9983">
          <cell r="D9983" t="str">
            <v>470000011</v>
          </cell>
        </row>
        <row r="9984">
          <cell r="B9984" t="str">
            <v>004700000120000-470000012</v>
          </cell>
        </row>
        <row r="9984">
          <cell r="D9984" t="str">
            <v>470000012</v>
          </cell>
        </row>
        <row r="9985">
          <cell r="B9985" t="str">
            <v>004700000130000-470000013</v>
          </cell>
        </row>
        <row r="9985">
          <cell r="D9985" t="str">
            <v>470000013</v>
          </cell>
        </row>
        <row r="9986">
          <cell r="B9986" t="str">
            <v>004700000140000-470000014</v>
          </cell>
        </row>
        <row r="9986">
          <cell r="D9986" t="str">
            <v>470000014</v>
          </cell>
        </row>
        <row r="9987">
          <cell r="B9987" t="str">
            <v>004700000150000-470000015</v>
          </cell>
        </row>
        <row r="9987">
          <cell r="D9987" t="str">
            <v>470000015</v>
          </cell>
        </row>
        <row r="9988">
          <cell r="B9988" t="str">
            <v>004700000150100-470000015.10</v>
          </cell>
        </row>
        <row r="9988">
          <cell r="D9988" t="str">
            <v>470000015.10</v>
          </cell>
        </row>
        <row r="9989">
          <cell r="B9989" t="str">
            <v>004700000150200-470000015.20</v>
          </cell>
        </row>
        <row r="9989">
          <cell r="D9989" t="str">
            <v>470000015.20</v>
          </cell>
        </row>
        <row r="9990">
          <cell r="B9990" t="str">
            <v>004700000160000-470000016</v>
          </cell>
        </row>
        <row r="9990">
          <cell r="D9990" t="str">
            <v>470000016</v>
          </cell>
        </row>
        <row r="9991">
          <cell r="B9991" t="str">
            <v>504700000280000-470000017</v>
          </cell>
        </row>
        <row r="9991">
          <cell r="D9991" t="str">
            <v>470000017</v>
          </cell>
        </row>
        <row r="9992">
          <cell r="B9992" t="str">
            <v/>
          </cell>
        </row>
        <row r="9992">
          <cell r="D9992" t="str">
            <v>48</v>
          </cell>
        </row>
        <row r="9993">
          <cell r="B9993" t="str">
            <v>004800000010000-480000001</v>
          </cell>
        </row>
        <row r="9993">
          <cell r="D9993" t="str">
            <v>480000001</v>
          </cell>
        </row>
        <row r="9994">
          <cell r="B9994" t="str">
            <v>004800000020000-480000002</v>
          </cell>
        </row>
        <row r="9994">
          <cell r="D9994" t="str">
            <v>480000002</v>
          </cell>
        </row>
        <row r="9995">
          <cell r="B9995" t="str">
            <v>004800000030000-480000003</v>
          </cell>
        </row>
        <row r="9995">
          <cell r="D9995" t="str">
            <v>480000003</v>
          </cell>
        </row>
        <row r="9996">
          <cell r="B9996" t="str">
            <v>004800000030000-480000003</v>
          </cell>
        </row>
        <row r="9996">
          <cell r="D9996" t="str">
            <v>480000003</v>
          </cell>
        </row>
        <row r="9997">
          <cell r="B9997" t="str">
            <v>004800000040000-480000004</v>
          </cell>
        </row>
        <row r="9997">
          <cell r="D9997" t="str">
            <v>480000004</v>
          </cell>
        </row>
        <row r="9998">
          <cell r="B9998" t="str">
            <v>004800000050000-480000005</v>
          </cell>
        </row>
        <row r="9998">
          <cell r="D9998" t="str">
            <v>480000005</v>
          </cell>
        </row>
        <row r="9999">
          <cell r="B9999" t="str">
            <v/>
          </cell>
        </row>
        <row r="9999">
          <cell r="D9999" t="str">
            <v>480000006</v>
          </cell>
        </row>
        <row r="10000">
          <cell r="B10000" t="str">
            <v/>
          </cell>
        </row>
        <row r="10000">
          <cell r="D10000" t="str">
            <v>AAAG-AAAK</v>
          </cell>
        </row>
        <row r="10001">
          <cell r="B10001" t="str">
            <v>004800000060200-480000006.01</v>
          </cell>
        </row>
        <row r="10001">
          <cell r="D10001" t="str">
            <v>480000006.01</v>
          </cell>
        </row>
        <row r="10002">
          <cell r="B10002" t="str">
            <v>004800000060300-480000006.02</v>
          </cell>
        </row>
        <row r="10002">
          <cell r="D10002" t="str">
            <v>480000006.02</v>
          </cell>
        </row>
        <row r="10003">
          <cell r="B10003" t="str">
            <v/>
          </cell>
        </row>
        <row r="10003">
          <cell r="D10003" t="str">
            <v>AAAG0001</v>
          </cell>
        </row>
        <row r="10004">
          <cell r="B10004" t="str">
            <v>004800000060000-480000006.10</v>
          </cell>
        </row>
        <row r="10004">
          <cell r="D10004" t="str">
            <v>480000006.10</v>
          </cell>
        </row>
        <row r="10005">
          <cell r="B10005" t="str">
            <v>004800000060000-AAAG0001a</v>
          </cell>
        </row>
        <row r="10005">
          <cell r="D10005" t="str">
            <v>AAAG0001a</v>
          </cell>
        </row>
        <row r="10006">
          <cell r="B10006" t="str">
            <v>004800000060000-480000006.20</v>
          </cell>
        </row>
        <row r="10006">
          <cell r="D10006" t="str">
            <v>480000006.20</v>
          </cell>
        </row>
        <row r="10007">
          <cell r="B10007" t="str">
            <v>004800000060000-AAAG0001b</v>
          </cell>
        </row>
        <row r="10007">
          <cell r="D10007" t="str">
            <v>AAAG0001b</v>
          </cell>
        </row>
        <row r="10008">
          <cell r="B10008" t="str">
            <v>004800000060000-480000006.30</v>
          </cell>
        </row>
        <row r="10008">
          <cell r="D10008" t="str">
            <v>480000006.30</v>
          </cell>
        </row>
        <row r="10009">
          <cell r="B10009" t="str">
            <v>004800000060000-AAAG0001c</v>
          </cell>
        </row>
        <row r="10009">
          <cell r="D10009" t="str">
            <v>AAAG0001c</v>
          </cell>
        </row>
        <row r="10010">
          <cell r="B10010" t="str">
            <v/>
          </cell>
        </row>
        <row r="10010">
          <cell r="D10010" t="str">
            <v>AAAG0002</v>
          </cell>
        </row>
        <row r="10011">
          <cell r="B10011" t="str">
            <v>004800000060200-AAAG0002a</v>
          </cell>
        </row>
        <row r="10011">
          <cell r="D10011" t="str">
            <v>AAAG0002a</v>
          </cell>
        </row>
        <row r="10012">
          <cell r="B10012" t="str">
            <v>004800000060200-AAAG0002b</v>
          </cell>
        </row>
        <row r="10012">
          <cell r="D10012" t="str">
            <v>AAAG0002b</v>
          </cell>
        </row>
        <row r="10013">
          <cell r="B10013" t="str">
            <v>004800000060200-AAAG0002c</v>
          </cell>
        </row>
        <row r="10013">
          <cell r="D10013" t="str">
            <v>AAAG0002c</v>
          </cell>
        </row>
        <row r="10014">
          <cell r="B10014" t="str">
            <v/>
          </cell>
        </row>
        <row r="10014">
          <cell r="D10014" t="str">
            <v>AAAG0003</v>
          </cell>
        </row>
        <row r="10015">
          <cell r="B10015" t="str">
            <v>004800000060300-AAAG0003a</v>
          </cell>
        </row>
        <row r="10015">
          <cell r="D10015" t="str">
            <v>AAAG0003a</v>
          </cell>
        </row>
        <row r="10016">
          <cell r="B10016" t="str">
            <v>004800000060300-AAAG0003b</v>
          </cell>
        </row>
        <row r="10016">
          <cell r="D10016" t="str">
            <v>AAAG0003b</v>
          </cell>
        </row>
        <row r="10017">
          <cell r="B10017" t="str">
            <v>004800000060300-AAAG0003c</v>
          </cell>
        </row>
        <row r="10017">
          <cell r="D10017" t="str">
            <v>AAAG0003c</v>
          </cell>
        </row>
        <row r="10018">
          <cell r="B10018" t="str">
            <v/>
          </cell>
        </row>
        <row r="10018">
          <cell r="D10018" t="str">
            <v>AAAH0001</v>
          </cell>
        </row>
        <row r="10019">
          <cell r="B10019" t="str">
            <v>004800000060000-AAAH0001a</v>
          </cell>
        </row>
        <row r="10019">
          <cell r="D10019" t="str">
            <v>AAAH0001a</v>
          </cell>
        </row>
        <row r="10020">
          <cell r="B10020" t="str">
            <v>004800000060000-AAAH0001b</v>
          </cell>
        </row>
        <row r="10020">
          <cell r="D10020" t="str">
            <v>AAAH0001b</v>
          </cell>
        </row>
        <row r="10021">
          <cell r="B10021" t="str">
            <v>004800000060000-AAAH0001c</v>
          </cell>
        </row>
        <row r="10021">
          <cell r="D10021" t="str">
            <v>AAAH0001c</v>
          </cell>
        </row>
        <row r="10022">
          <cell r="B10022" t="str">
            <v/>
          </cell>
        </row>
        <row r="10022">
          <cell r="D10022" t="str">
            <v>AAAJ0001</v>
          </cell>
        </row>
        <row r="10023">
          <cell r="B10023" t="str">
            <v>004800000060000-AAAJ0001a</v>
          </cell>
        </row>
        <row r="10023">
          <cell r="D10023" t="str">
            <v>AAAJ0001a</v>
          </cell>
        </row>
        <row r="10024">
          <cell r="B10024" t="str">
            <v>004800000060000-AAAJ0001a.01</v>
          </cell>
        </row>
        <row r="10024">
          <cell r="D10024" t="str">
            <v>AAAJ0001a.01</v>
          </cell>
        </row>
        <row r="10025">
          <cell r="B10025" t="str">
            <v>004800000060000-AAAJ0001b</v>
          </cell>
        </row>
        <row r="10025">
          <cell r="D10025" t="str">
            <v>AAAJ0001b</v>
          </cell>
        </row>
        <row r="10026">
          <cell r="B10026" t="str">
            <v>004800000060000-AAAJ0001b.01</v>
          </cell>
        </row>
        <row r="10026">
          <cell r="D10026" t="str">
            <v>AAAJ0001b.01</v>
          </cell>
        </row>
        <row r="10027">
          <cell r="B10027" t="str">
            <v>004800000060000-AAAJ0001c</v>
          </cell>
        </row>
        <row r="10027">
          <cell r="D10027" t="str">
            <v>AAAJ0001c</v>
          </cell>
        </row>
        <row r="10028">
          <cell r="B10028" t="str">
            <v>004800000060000-AAAJ0001c.01</v>
          </cell>
        </row>
        <row r="10028">
          <cell r="D10028" t="str">
            <v>AAAJ0001c.01</v>
          </cell>
        </row>
        <row r="10029">
          <cell r="B10029" t="str">
            <v/>
          </cell>
        </row>
        <row r="10029">
          <cell r="D10029" t="str">
            <v>AAAK0001</v>
          </cell>
        </row>
        <row r="10030">
          <cell r="B10030" t="str">
            <v>004800000060000-AAAK0001a</v>
          </cell>
        </row>
        <row r="10030">
          <cell r="D10030" t="str">
            <v>AAAK0001a</v>
          </cell>
        </row>
        <row r="10031">
          <cell r="B10031" t="str">
            <v>004800000060000-AAAK0001b</v>
          </cell>
        </row>
        <row r="10031">
          <cell r="D10031" t="str">
            <v>AAAK0001b</v>
          </cell>
        </row>
        <row r="10032">
          <cell r="B10032" t="str">
            <v>004800000060000-AAAK0001c</v>
          </cell>
        </row>
        <row r="10032">
          <cell r="D10032" t="str">
            <v>AAAK0001c</v>
          </cell>
        </row>
        <row r="10033">
          <cell r="B10033" t="str">
            <v/>
          </cell>
        </row>
        <row r="10033">
          <cell r="D10033" t="str">
            <v>120400018</v>
          </cell>
        </row>
        <row r="10034">
          <cell r="B10034" t="str">
            <v>003105170070100-310517016</v>
          </cell>
        </row>
        <row r="10034">
          <cell r="D10034" t="str">
            <v>310517016</v>
          </cell>
        </row>
        <row r="10035">
          <cell r="B10035" t="str">
            <v>003105170070100-310517016</v>
          </cell>
        </row>
        <row r="10035">
          <cell r="D10035" t="str">
            <v>310517016</v>
          </cell>
        </row>
        <row r="10036">
          <cell r="B10036" t="str">
            <v>001208000020000-150000007</v>
          </cell>
        </row>
        <row r="10036">
          <cell r="D10036" t="str">
            <v>150000007</v>
          </cell>
        </row>
        <row r="10037">
          <cell r="B10037" t="str">
            <v>501500000010100-150000006</v>
          </cell>
        </row>
        <row r="10037">
          <cell r="D10037" t="str">
            <v>150000006</v>
          </cell>
        </row>
        <row r="10038">
          <cell r="B10038" t="str">
            <v>505201000010000-150000005</v>
          </cell>
        </row>
        <row r="10038">
          <cell r="D10038" t="str">
            <v>150000005</v>
          </cell>
        </row>
        <row r="10039">
          <cell r="B10039" t="str">
            <v/>
          </cell>
        </row>
        <row r="10039">
          <cell r="D10039" t="str">
            <v>150000008</v>
          </cell>
        </row>
        <row r="10040">
          <cell r="B10040" t="str">
            <v>001106000010000-150000008a</v>
          </cell>
        </row>
        <row r="10040">
          <cell r="D10040" t="str">
            <v>150000008a</v>
          </cell>
        </row>
        <row r="10041">
          <cell r="B10041" t="str">
            <v>001106000010000-150000008b</v>
          </cell>
        </row>
        <row r="10041">
          <cell r="D10041" t="str">
            <v>150000008b</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神外科项目"/>
      <sheetName val="映射关系"/>
      <sheetName val="重庆映射关系"/>
      <sheetName val="收入对比表"/>
      <sheetName val="项目映射及价格草案"/>
      <sheetName val="项目映射及价格草案-算账"/>
      <sheetName val="重庆市医疗服务价格项目目录"/>
      <sheetName val="2023年调查结果"/>
      <sheetName val="2024年实验室提取数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医疗服务项目信息"/>
    </sheetNames>
    <sheetDataSet>
      <sheetData sheetId="0">
        <row r="1">
          <cell r="A1" t="str">
            <v>项目代码</v>
          </cell>
          <cell r="B1" t="str">
            <v>项目名称</v>
          </cell>
        </row>
        <row r="2">
          <cell r="A2" t="str">
            <v>7</v>
          </cell>
          <cell r="B2" t="str">
            <v>七、辅助操作</v>
          </cell>
        </row>
        <row r="3">
          <cell r="A3" t="str">
            <v>71</v>
          </cell>
          <cell r="B3" t="str">
            <v>设备辅助操作</v>
          </cell>
        </row>
        <row r="4">
          <cell r="A4" t="str">
            <v>017100000010000</v>
          </cell>
          <cell r="B4" t="str">
            <v>术中显微成像辅助操作费</v>
          </cell>
        </row>
        <row r="5">
          <cell r="A5" t="str">
            <v>017100000010001</v>
          </cell>
          <cell r="B5" t="str">
            <v>术中显微成像辅助操作费-术中扫频光学相干断层扫描成像辅助操作（加收）</v>
          </cell>
        </row>
        <row r="6">
          <cell r="A6" t="str">
            <v>017100000020000</v>
          </cell>
          <cell r="B6" t="str">
            <v>术中立体成像辅助操作费</v>
          </cell>
        </row>
        <row r="7">
          <cell r="A7" t="str">
            <v>017100000030000</v>
          </cell>
          <cell r="B7" t="str">
            <v>超声切割刀辅助操作费</v>
          </cell>
        </row>
        <row r="8">
          <cell r="A8" t="str">
            <v>017100000040000</v>
          </cell>
          <cell r="B8" t="str">
            <v>超声吸引刀辅助操作费</v>
          </cell>
        </row>
        <row r="9">
          <cell r="A9" t="str">
            <v>017100000050000</v>
          </cell>
          <cell r="B9" t="str">
            <v>电刀辅助操作费</v>
          </cell>
        </row>
        <row r="10">
          <cell r="A10" t="str">
            <v>017100000060000</v>
          </cell>
          <cell r="B10" t="str">
            <v>等离子刀辅助操作费</v>
          </cell>
        </row>
        <row r="11">
          <cell r="A11" t="str">
            <v>017100000060100</v>
          </cell>
          <cell r="B11" t="str">
            <v>等离子刀辅助操作费-氩等离子刀（扩展）</v>
          </cell>
        </row>
        <row r="12">
          <cell r="A12" t="str">
            <v>017100000070000</v>
          </cell>
          <cell r="B12" t="str">
            <v>电磁刀辅助操作费</v>
          </cell>
        </row>
        <row r="13">
          <cell r="A13" t="str">
            <v>017100000080000</v>
          </cell>
          <cell r="B13" t="str">
            <v>激光辅助操作费</v>
          </cell>
        </row>
        <row r="14">
          <cell r="A14" t="str">
            <v>017100000090000</v>
          </cell>
          <cell r="B14" t="str">
            <v>飞秒激光辅助操作费</v>
          </cell>
        </row>
        <row r="15">
          <cell r="A15" t="str">
            <v>017100000100000</v>
          </cell>
          <cell r="B15" t="str">
            <v>准分子激光辅助操作费</v>
          </cell>
        </row>
        <row r="16">
          <cell r="A16" t="str">
            <v>017100000110000</v>
          </cell>
          <cell r="B16" t="str">
            <v>射频辅助操作费</v>
          </cell>
        </row>
        <row r="17">
          <cell r="A17" t="str">
            <v>017100000120000</v>
          </cell>
          <cell r="B17" t="str">
            <v>微波辅助操作费</v>
          </cell>
        </row>
        <row r="18">
          <cell r="A18" t="str">
            <v>017100000130000</v>
          </cell>
          <cell r="B18" t="str">
            <v>冷冻辅助操作费</v>
          </cell>
        </row>
        <row r="19">
          <cell r="A19" t="str">
            <v>017100000140000</v>
          </cell>
          <cell r="B19" t="str">
            <v>水动力辅助操作费</v>
          </cell>
        </row>
        <row r="20">
          <cell r="A20" t="str">
            <v>017100000150000</v>
          </cell>
          <cell r="B20" t="str">
            <v>手术机械臂辅助操作费（参与执行）</v>
          </cell>
        </row>
        <row r="21">
          <cell r="A21" t="str">
            <v>017100000160000</v>
          </cell>
          <cell r="B21" t="str">
            <v>手术机械臂辅助操作费（精准执行）</v>
          </cell>
        </row>
        <row r="22">
          <cell r="A22" t="str">
            <v>017100000170000</v>
          </cell>
          <cell r="B22" t="str">
            <v>远程手术辅助操作费</v>
          </cell>
        </row>
        <row r="23">
          <cell r="A23" t="str">
            <v>72</v>
          </cell>
          <cell r="B23" t="str">
            <v>微动力辅助操作</v>
          </cell>
        </row>
        <row r="24">
          <cell r="A24" t="str">
            <v>017200000010000</v>
          </cell>
          <cell r="B24" t="str">
            <v>微动力辅助操作费</v>
          </cell>
        </row>
        <row r="25">
          <cell r="A25" t="str">
            <v>017200000020000</v>
          </cell>
          <cell r="B25" t="str">
            <v>微动力辅助操作费（口腔）</v>
          </cell>
        </row>
        <row r="26">
          <cell r="A26" t="str">
            <v>73</v>
          </cell>
          <cell r="B26" t="str">
            <v>引导类辅助操作</v>
          </cell>
        </row>
        <row r="27">
          <cell r="A27" t="str">
            <v>017300000010000</v>
          </cell>
          <cell r="B27" t="str">
            <v>示踪辅助操作费（阴性显示）</v>
          </cell>
        </row>
        <row r="28">
          <cell r="A28" t="str">
            <v>017300000020000</v>
          </cell>
          <cell r="B28" t="str">
            <v>示踪辅助操作费（阳性显示）</v>
          </cell>
        </row>
        <row r="29">
          <cell r="A29" t="str">
            <v>017300000030000</v>
          </cell>
          <cell r="B29" t="str">
            <v>X线透视引导辅助操作费（平扫）</v>
          </cell>
        </row>
        <row r="30">
          <cell r="A30" t="str">
            <v>017300000040000</v>
          </cell>
          <cell r="B30" t="str">
            <v>X线透视引导辅助操作费（机械臂-二维成像）</v>
          </cell>
        </row>
        <row r="31">
          <cell r="A31" t="str">
            <v>017300000050000</v>
          </cell>
          <cell r="B31" t="str">
            <v>X线透视引导辅助操作费（机械臂-三维成像）</v>
          </cell>
        </row>
        <row r="32">
          <cell r="A32" t="str">
            <v>017300000060000</v>
          </cell>
          <cell r="B32" t="str">
            <v>X线透视引导辅助操作费（数字减影）</v>
          </cell>
        </row>
        <row r="33">
          <cell r="A33" t="str">
            <v>017300000070000</v>
          </cell>
          <cell r="B33" t="str">
            <v>计算机体层扫描引导辅助操作费</v>
          </cell>
        </row>
        <row r="34">
          <cell r="A34" t="str">
            <v>017300000080000</v>
          </cell>
          <cell r="B34" t="str">
            <v>磁共振引导辅助操作费</v>
          </cell>
        </row>
        <row r="35">
          <cell r="A35" t="str">
            <v>017300000090000</v>
          </cell>
          <cell r="B35" t="str">
            <v>超声引导辅助操作费（治疗）</v>
          </cell>
        </row>
        <row r="36">
          <cell r="A36" t="str">
            <v>017300000090001</v>
          </cell>
          <cell r="B36" t="str">
            <v>超声引导辅助操作费（治疗）-彩色多普勒超声（加收）</v>
          </cell>
        </row>
        <row r="37">
          <cell r="A37" t="str">
            <v>017300000090011</v>
          </cell>
          <cell r="B37" t="str">
            <v>超声引导辅助操作费（治疗）-便携式超声引导（减收）</v>
          </cell>
        </row>
        <row r="38">
          <cell r="A38" t="str">
            <v>017300000100000</v>
          </cell>
          <cell r="B38" t="str">
            <v>超声引导辅助操作费（手术）</v>
          </cell>
        </row>
        <row r="39">
          <cell r="A39" t="str">
            <v>017300000100001</v>
          </cell>
          <cell r="B39" t="str">
            <v>超声引导辅助操作费（手术）-彩色多普勒超声（加收）</v>
          </cell>
        </row>
        <row r="40">
          <cell r="A40" t="str">
            <v>017300000100011</v>
          </cell>
          <cell r="B40" t="str">
            <v>超声引导辅助操作费（手术）-便携式超声引导（减收）</v>
          </cell>
        </row>
        <row r="41">
          <cell r="A41" t="str">
            <v>74</v>
          </cell>
          <cell r="B41" t="str">
            <v>手术导航类辅助操作</v>
          </cell>
        </row>
        <row r="42">
          <cell r="A42" t="str">
            <v>017400000010000</v>
          </cell>
          <cell r="B42" t="str">
            <v>手术机械臂辅助操作费（导航）</v>
          </cell>
        </row>
        <row r="43">
          <cell r="A43" t="str">
            <v>017400000020000</v>
          </cell>
          <cell r="B43" t="str">
            <v>手术路径导航辅助操作费</v>
          </cell>
        </row>
        <row r="44">
          <cell r="A44" t="str">
            <v>75</v>
          </cell>
          <cell r="B44" t="str">
            <v>其他类辅助操作</v>
          </cell>
        </row>
        <row r="45">
          <cell r="A45" t="str">
            <v>017500000010000</v>
          </cell>
          <cell r="B45" t="str">
            <v>医学3D重建辅助操作费</v>
          </cell>
        </row>
        <row r="46">
          <cell r="A46" t="str">
            <v>017500000020000</v>
          </cell>
          <cell r="B46" t="str">
            <v>医学3D模型打印辅助操作费</v>
          </cell>
        </row>
        <row r="47">
          <cell r="A47" t="str">
            <v>017500000030000</v>
          </cell>
          <cell r="B47" t="str">
            <v>医学3D导板打印辅助操作费</v>
          </cell>
        </row>
        <row r="48">
          <cell r="A48" t="str">
            <v>017500000040000</v>
          </cell>
          <cell r="B48" t="str">
            <v>生物3D打印（组织）辅助操作费</v>
          </cell>
        </row>
        <row r="49">
          <cell r="A49" t="str">
            <v>017500000050000</v>
          </cell>
          <cell r="B49" t="str">
            <v>生物3D打印（血管）辅助操作费</v>
          </cell>
        </row>
        <row r="50">
          <cell r="A50" t="str">
            <v>017500000060000</v>
          </cell>
          <cell r="B50" t="str">
            <v>生物3D打印（器官）辅助操作费</v>
          </cell>
        </row>
        <row r="51">
          <cell r="A51" t="str">
            <v>1</v>
          </cell>
          <cell r="B51" t="str">
            <v>一、综合医疗服务类</v>
          </cell>
        </row>
        <row r="52">
          <cell r="A52" t="str">
            <v>11</v>
          </cell>
          <cell r="B52" t="str">
            <v>（一）一般医疗服务</v>
          </cell>
        </row>
        <row r="53">
          <cell r="A53" t="str">
            <v>1101</v>
          </cell>
          <cell r="B53" t="str">
            <v>1．一般诊疗费</v>
          </cell>
        </row>
        <row r="54">
          <cell r="A54" t="str">
            <v>011101000010000</v>
          </cell>
          <cell r="B54" t="str">
            <v>一般诊疗费</v>
          </cell>
        </row>
        <row r="55">
          <cell r="A55" t="str">
            <v>1102</v>
          </cell>
          <cell r="B55" t="str">
            <v>2．诊查费</v>
          </cell>
        </row>
        <row r="56">
          <cell r="A56" t="str">
            <v>110201</v>
          </cell>
          <cell r="B56" t="str">
            <v>量表</v>
          </cell>
        </row>
        <row r="57">
          <cell r="A57" t="str">
            <v>011102010010000</v>
          </cell>
          <cell r="B57" t="str">
            <v>临床量表评估(自评)</v>
          </cell>
        </row>
        <row r="58">
          <cell r="A58" t="str">
            <v>011102010010001</v>
          </cell>
          <cell r="B58" t="str">
            <v>临床量表评估(自评)-乙类评估(加收)</v>
          </cell>
        </row>
        <row r="59">
          <cell r="A59" t="str">
            <v>011102010010002</v>
          </cell>
          <cell r="B59" t="str">
            <v>临床量表评估(自评)-丙类评估(加收)</v>
          </cell>
        </row>
        <row r="60">
          <cell r="A60" t="str">
            <v>011102010010003</v>
          </cell>
          <cell r="B60" t="str">
            <v>临床量表评估(自评)-丁类评估(加收)</v>
          </cell>
        </row>
        <row r="61">
          <cell r="A61" t="str">
            <v>011102010010100</v>
          </cell>
          <cell r="B61" t="str">
            <v>临床量表评估(自评)-应用人工智能辅助的自评(扩展)</v>
          </cell>
        </row>
        <row r="62">
          <cell r="A62" t="str">
            <v>011102010020000</v>
          </cell>
          <cell r="B62" t="str">
            <v>临床量表评估(他评)</v>
          </cell>
        </row>
        <row r="63">
          <cell r="A63" t="str">
            <v>011102010020001</v>
          </cell>
          <cell r="B63" t="str">
            <v>临床量表评估(他评)-乙类评估(加收)</v>
          </cell>
        </row>
        <row r="64">
          <cell r="A64" t="str">
            <v>011102010020002</v>
          </cell>
          <cell r="B64" t="str">
            <v>临床量表评估(他评)-丙类评估(加收)</v>
          </cell>
        </row>
        <row r="65">
          <cell r="A65" t="str">
            <v>011102010020003</v>
          </cell>
          <cell r="B65" t="str">
            <v>临床量表评估(他评)-丁类评估(加收)</v>
          </cell>
        </row>
        <row r="66">
          <cell r="A66" t="str">
            <v>011102010020100</v>
          </cell>
          <cell r="B66" t="str">
            <v>临床量表评估(他评)-应用人工智能辅助的他评(扩展)</v>
          </cell>
        </row>
        <row r="67">
          <cell r="A67" t="str">
            <v>011102010020200</v>
          </cell>
          <cell r="B67" t="str">
            <v>临床量表评估(他评)-儿童评估(扩展)</v>
          </cell>
        </row>
        <row r="68">
          <cell r="A68" t="str">
            <v>110202</v>
          </cell>
          <cell r="B68" t="str">
            <v>门急诊诊查费</v>
          </cell>
        </row>
        <row r="69">
          <cell r="A69" t="str">
            <v>011102020010000</v>
          </cell>
          <cell r="B69" t="str">
            <v>门诊诊查费（普通门诊）</v>
          </cell>
        </row>
        <row r="70">
          <cell r="A70" t="str">
            <v>011102020010001</v>
          </cell>
          <cell r="B70" t="str">
            <v>门诊诊查费（普通门诊）-副主任医师（加收）</v>
          </cell>
        </row>
        <row r="71">
          <cell r="A71" t="str">
            <v>011102020010002</v>
          </cell>
          <cell r="B71" t="str">
            <v>门诊诊查费（普通门诊）-主任医师（加收）</v>
          </cell>
        </row>
        <row r="72">
          <cell r="A72" t="str">
            <v>011102020010003</v>
          </cell>
          <cell r="B72" t="str">
            <v>门诊诊查费（普通门诊）-知名专家（加收）</v>
          </cell>
        </row>
        <row r="73">
          <cell r="A73" t="str">
            <v>011102020020000</v>
          </cell>
          <cell r="B73" t="str">
            <v>门诊诊查费（中医辨证论治）</v>
          </cell>
        </row>
        <row r="74">
          <cell r="A74" t="str">
            <v>011102020020001</v>
          </cell>
          <cell r="B74" t="str">
            <v>门诊诊查费（中医辨证论治）-副主任医师（加收）</v>
          </cell>
        </row>
        <row r="75">
          <cell r="A75" t="str">
            <v>011102020020002</v>
          </cell>
          <cell r="B75" t="str">
            <v>门诊诊查费（中医辨证论治）-主任医师（加收）</v>
          </cell>
        </row>
        <row r="76">
          <cell r="A76" t="str">
            <v>011102020020003</v>
          </cell>
          <cell r="B76" t="str">
            <v>门诊诊查费（中医辨证论治）-知名专家（加收）</v>
          </cell>
        </row>
        <row r="77">
          <cell r="A77" t="str">
            <v>011102020030000</v>
          </cell>
          <cell r="B77" t="str">
            <v>门诊诊查费（药学门诊）</v>
          </cell>
        </row>
        <row r="78">
          <cell r="A78" t="str">
            <v>011102020030001</v>
          </cell>
          <cell r="B78" t="str">
            <v>门诊诊查费（药学门诊）-副主任（中）药师（加收）</v>
          </cell>
        </row>
        <row r="79">
          <cell r="A79" t="str">
            <v>011102020030002</v>
          </cell>
          <cell r="B79" t="str">
            <v>门诊诊查费（药学门诊）-主任（中）药师（加收）</v>
          </cell>
        </row>
        <row r="80">
          <cell r="A80" t="str">
            <v>011102020040000</v>
          </cell>
          <cell r="B80" t="str">
            <v>门诊诊查费（护理门诊）</v>
          </cell>
        </row>
        <row r="81">
          <cell r="A81" t="str">
            <v>011102020050000</v>
          </cell>
          <cell r="B81" t="str">
            <v>门诊诊查费（便民门诊）</v>
          </cell>
        </row>
        <row r="82">
          <cell r="A82" t="str">
            <v>011102020060000</v>
          </cell>
          <cell r="B82" t="str">
            <v>急诊诊查费（普通）</v>
          </cell>
        </row>
        <row r="83">
          <cell r="A83" t="str">
            <v>011102020070000</v>
          </cell>
          <cell r="B83" t="str">
            <v>急诊诊查费（留观）</v>
          </cell>
        </row>
        <row r="84">
          <cell r="A84" t="str">
            <v>011102020070001</v>
          </cell>
          <cell r="B84" t="str">
            <v>急诊诊查费（留观）-急诊抢救室（加收）</v>
          </cell>
        </row>
        <row r="85">
          <cell r="A85" t="str">
            <v>371102020010001</v>
          </cell>
          <cell r="B85" t="str">
            <v>门诊诊查费（普通门诊）-儿童（加收）</v>
          </cell>
        </row>
        <row r="86">
          <cell r="A86" t="str">
            <v>371102020020001</v>
          </cell>
          <cell r="B86" t="str">
            <v>门诊诊查费（中医辨证论治）-儿童（加收）</v>
          </cell>
        </row>
        <row r="87">
          <cell r="A87" t="str">
            <v>371102020060001</v>
          </cell>
          <cell r="B87" t="str">
            <v>急诊诊查费（普通）-儿童（加收）</v>
          </cell>
        </row>
        <row r="88">
          <cell r="A88" t="str">
            <v>441102020010001</v>
          </cell>
          <cell r="B88" t="str">
            <v>门诊诊查费（普通门诊）-儿童（加收）</v>
          </cell>
        </row>
        <row r="89">
          <cell r="A89" t="str">
            <v>441102020020001</v>
          </cell>
          <cell r="B89" t="str">
            <v>门诊诊查费（中医辨证论治）-儿童（加收）</v>
          </cell>
        </row>
        <row r="90">
          <cell r="A90" t="str">
            <v>441102020060001</v>
          </cell>
          <cell r="B90" t="str">
            <v>急诊诊查费（普通）-儿童（加收）</v>
          </cell>
        </row>
        <row r="91">
          <cell r="A91" t="str">
            <v>451102020010011</v>
          </cell>
          <cell r="B91" t="str">
            <v>门诊诊查费（普通门诊）-儿童（加收）</v>
          </cell>
        </row>
        <row r="92">
          <cell r="A92" t="str">
            <v>451102020020011</v>
          </cell>
          <cell r="B92" t="str">
            <v>门诊诊查费（中医辨证论治）-儿童（加收）</v>
          </cell>
        </row>
        <row r="93">
          <cell r="A93" t="str">
            <v>110203</v>
          </cell>
          <cell r="B93" t="str">
            <v>住院诊查费</v>
          </cell>
        </row>
        <row r="94">
          <cell r="A94" t="str">
            <v>011102030010000</v>
          </cell>
          <cell r="B94" t="str">
            <v>住院诊查费（普通）</v>
          </cell>
        </row>
        <row r="95">
          <cell r="A95" t="str">
            <v>011102030020000</v>
          </cell>
          <cell r="B95" t="str">
            <v>住院诊查费（临床药学）</v>
          </cell>
        </row>
        <row r="96">
          <cell r="A96" t="str">
            <v>110204</v>
          </cell>
          <cell r="B96" t="str">
            <v>互联网诊查费</v>
          </cell>
        </row>
        <row r="97">
          <cell r="A97" t="str">
            <v>011102040010000</v>
          </cell>
          <cell r="B97" t="str">
            <v>互联网诊查费（首诊）</v>
          </cell>
        </row>
        <row r="98">
          <cell r="A98" t="str">
            <v>011102040010001</v>
          </cell>
          <cell r="B98" t="str">
            <v>互联网诊查费（首诊）-副主任医师（加收）</v>
          </cell>
        </row>
        <row r="99">
          <cell r="A99" t="str">
            <v>011102040010002</v>
          </cell>
          <cell r="B99" t="str">
            <v>互联网诊查费（首诊）-正主任医师（加收）</v>
          </cell>
        </row>
        <row r="100">
          <cell r="A100" t="str">
            <v>011102040010003</v>
          </cell>
          <cell r="B100" t="str">
            <v>互联网诊查费（首诊）-知名专家（加收）</v>
          </cell>
        </row>
        <row r="101">
          <cell r="A101" t="str">
            <v>011102040020000</v>
          </cell>
          <cell r="B101" t="str">
            <v>互联网诊查费（复诊）</v>
          </cell>
        </row>
        <row r="102">
          <cell r="A102" t="str">
            <v>1103</v>
          </cell>
          <cell r="B102" t="str">
            <v>3．院前急救费</v>
          </cell>
        </row>
        <row r="103">
          <cell r="A103" t="str">
            <v>011103000010000</v>
          </cell>
          <cell r="B103" t="str">
            <v>院前急救费</v>
          </cell>
        </row>
        <row r="104">
          <cell r="A104" t="str">
            <v>1104</v>
          </cell>
          <cell r="B104" t="str">
            <v>4．抢救费</v>
          </cell>
        </row>
        <row r="105">
          <cell r="A105" t="str">
            <v>011104000010000</v>
          </cell>
          <cell r="B105" t="str">
            <v>院内抢救费（常规）</v>
          </cell>
        </row>
        <row r="106">
          <cell r="A106" t="str">
            <v>011104000020000</v>
          </cell>
          <cell r="B106" t="str">
            <v>院内抢救费（复杂）</v>
          </cell>
        </row>
        <row r="107">
          <cell r="A107" t="str">
            <v>011104000030000</v>
          </cell>
          <cell r="B107" t="str">
            <v>心肺复苏术</v>
          </cell>
        </row>
        <row r="108">
          <cell r="A108" t="str">
            <v>1105</v>
          </cell>
          <cell r="B108" t="str">
            <v>5．床位费</v>
          </cell>
        </row>
        <row r="109">
          <cell r="A109" t="str">
            <v>011105000010000</v>
          </cell>
          <cell r="B109" t="str">
            <v>床位费（单人间）</v>
          </cell>
        </row>
        <row r="110">
          <cell r="A110" t="str">
            <v>011105000020000</v>
          </cell>
          <cell r="B110" t="str">
            <v>床位费（二人间）</v>
          </cell>
        </row>
        <row r="111">
          <cell r="A111" t="str">
            <v>011105000030000</v>
          </cell>
          <cell r="B111" t="str">
            <v>床位费（三人间）</v>
          </cell>
        </row>
        <row r="112">
          <cell r="A112" t="str">
            <v>011105000040000</v>
          </cell>
          <cell r="B112" t="str">
            <v>床位费（多人间）</v>
          </cell>
        </row>
        <row r="113">
          <cell r="A113" t="str">
            <v>011105000040100</v>
          </cell>
          <cell r="B113" t="str">
            <v>床位费（多人间）-临时床位（扩展）</v>
          </cell>
        </row>
        <row r="114">
          <cell r="A114" t="str">
            <v>011105000050000</v>
          </cell>
          <cell r="B114" t="str">
            <v>床位费（急诊留观）</v>
          </cell>
        </row>
        <row r="115">
          <cell r="A115" t="str">
            <v>011105000050001</v>
          </cell>
          <cell r="B115" t="str">
            <v>床位费（急诊留观）-急诊抢救室（加收）</v>
          </cell>
        </row>
        <row r="116">
          <cell r="A116" t="str">
            <v>011105000060000</v>
          </cell>
          <cell r="B116" t="str">
            <v>床位费（重症监护）</v>
          </cell>
        </row>
        <row r="117">
          <cell r="A117" t="str">
            <v>011105000070000</v>
          </cell>
          <cell r="B117" t="str">
            <v>床位费（层流洁净）</v>
          </cell>
        </row>
        <row r="118">
          <cell r="A118" t="str">
            <v>011105000080000</v>
          </cell>
          <cell r="B118" t="str">
            <v>床位费（特殊防护）</v>
          </cell>
        </row>
        <row r="119">
          <cell r="A119" t="str">
            <v>011105000090000</v>
          </cell>
          <cell r="B119" t="str">
            <v>床位费（新生儿）</v>
          </cell>
        </row>
        <row r="120">
          <cell r="A120" t="str">
            <v>011105000090001</v>
          </cell>
          <cell r="B120" t="str">
            <v>床位费（新生儿）-母婴同室新生儿（减收）</v>
          </cell>
        </row>
        <row r="121">
          <cell r="A121" t="str">
            <v>011105000100000</v>
          </cell>
          <cell r="B121" t="str">
            <v>新生儿暖箱费</v>
          </cell>
        </row>
        <row r="122">
          <cell r="A122" t="str">
            <v>011105000110000</v>
          </cell>
          <cell r="B122" t="str">
            <v>家庭病床建床费</v>
          </cell>
        </row>
        <row r="123">
          <cell r="A123" t="str">
            <v>1106</v>
          </cell>
          <cell r="B123" t="str">
            <v>6．会诊费</v>
          </cell>
        </row>
        <row r="124">
          <cell r="A124" t="str">
            <v>011106000010000</v>
          </cell>
          <cell r="B124" t="str">
            <v>多学科诊疗费</v>
          </cell>
        </row>
        <row r="125">
          <cell r="A125" t="str">
            <v>451106000010000T</v>
          </cell>
          <cell r="B125" t="str">
            <v>多学科诊疗费（特需）</v>
          </cell>
        </row>
        <row r="126">
          <cell r="A126" t="str">
            <v>011106000020000</v>
          </cell>
          <cell r="B126" t="str">
            <v>会诊费（院内）</v>
          </cell>
        </row>
        <row r="127">
          <cell r="A127" t="str">
            <v>451106000020000T</v>
          </cell>
          <cell r="B127" t="str">
            <v>会诊费（院内）（特需）</v>
          </cell>
        </row>
        <row r="128">
          <cell r="A128" t="str">
            <v>451106000020001T</v>
          </cell>
          <cell r="B128" t="str">
            <v>会诊费（院内）-副主任医师（加收）（特需）</v>
          </cell>
        </row>
        <row r="129">
          <cell r="A129" t="str">
            <v>451106000020002T</v>
          </cell>
          <cell r="B129" t="str">
            <v>会诊费（院内）-正主任医师（加收）（特需）</v>
          </cell>
        </row>
        <row r="130">
          <cell r="A130" t="str">
            <v>011106000020001</v>
          </cell>
          <cell r="B130" t="str">
            <v>会诊费（院内）-副主任医师（加收）</v>
          </cell>
        </row>
        <row r="131">
          <cell r="A131" t="str">
            <v>011106000020002</v>
          </cell>
          <cell r="B131" t="str">
            <v>会诊费（院内）-正主任医师（加收）</v>
          </cell>
        </row>
        <row r="132">
          <cell r="A132" t="str">
            <v>011106000030000</v>
          </cell>
          <cell r="B132" t="str">
            <v>会诊费（院外）</v>
          </cell>
        </row>
        <row r="133">
          <cell r="A133" t="str">
            <v>451106000030000T</v>
          </cell>
          <cell r="B133" t="str">
            <v>会诊费（院外）（特需）</v>
          </cell>
        </row>
        <row r="134">
          <cell r="A134" t="str">
            <v>451106000030001T</v>
          </cell>
          <cell r="B134" t="str">
            <v>会诊费（院外）-副主任医师（加收）（特需）</v>
          </cell>
        </row>
        <row r="135">
          <cell r="A135" t="str">
            <v>451106000030002T</v>
          </cell>
          <cell r="B135" t="str">
            <v>会诊费（院外）-正主任医师（加收）（特需）</v>
          </cell>
        </row>
        <row r="136">
          <cell r="A136" t="str">
            <v>011106000030001</v>
          </cell>
          <cell r="B136" t="str">
            <v>会诊费（院外）-副主任医师（加收）</v>
          </cell>
        </row>
        <row r="137">
          <cell r="A137" t="str">
            <v>011106000030002</v>
          </cell>
          <cell r="B137" t="str">
            <v>会诊费（院外）-正主任医师（加收）</v>
          </cell>
        </row>
        <row r="138">
          <cell r="A138" t="str">
            <v>011106000040000</v>
          </cell>
          <cell r="B138" t="str">
            <v>会诊费（远程会诊）</v>
          </cell>
        </row>
        <row r="139">
          <cell r="A139" t="str">
            <v>451106000040000T</v>
          </cell>
          <cell r="B139" t="str">
            <v>会诊费（远程会诊）（特需）</v>
          </cell>
        </row>
        <row r="140">
          <cell r="A140" t="str">
            <v>1107</v>
          </cell>
          <cell r="B140" t="str">
            <v>7．出诊费</v>
          </cell>
        </row>
        <row r="141">
          <cell r="A141" t="str">
            <v>011107000010000</v>
          </cell>
          <cell r="B141" t="str">
            <v>上门服务费</v>
          </cell>
        </row>
        <row r="142">
          <cell r="A142" t="str">
            <v>1108</v>
          </cell>
          <cell r="B142" t="str">
            <v>8．远程监测费</v>
          </cell>
        </row>
        <row r="143">
          <cell r="A143" t="str">
            <v>011108000010000</v>
          </cell>
          <cell r="B143" t="str">
            <v>远程监测费</v>
          </cell>
        </row>
        <row r="144">
          <cell r="A144" t="str">
            <v>1109</v>
          </cell>
          <cell r="B144" t="str">
            <v>9．其他</v>
          </cell>
        </row>
        <row r="145">
          <cell r="A145" t="str">
            <v>011109000010000</v>
          </cell>
          <cell r="B145" t="str">
            <v>安宁疗护费</v>
          </cell>
        </row>
        <row r="146">
          <cell r="A146" t="str">
            <v>011109000020000</v>
          </cell>
          <cell r="B146" t="str">
            <v>救护车转运费</v>
          </cell>
        </row>
        <row r="147">
          <cell r="A147" t="str">
            <v>011109000020001</v>
          </cell>
          <cell r="B147" t="str">
            <v>救护车转运费-高层人力转运加收（加收）</v>
          </cell>
        </row>
        <row r="148">
          <cell r="A148" t="str">
            <v>011109000030000</v>
          </cell>
          <cell r="B148" t="str">
            <v>航空医疗转运</v>
          </cell>
        </row>
        <row r="149">
          <cell r="A149" t="str">
            <v>441109000020002</v>
          </cell>
          <cell r="B149" t="str">
            <v>救护车转运费-跨境转运（加收）</v>
          </cell>
        </row>
        <row r="150">
          <cell r="A150" t="str">
            <v>12</v>
          </cell>
          <cell r="B150" t="str">
            <v>（二）一般治疗操作</v>
          </cell>
        </row>
        <row r="151">
          <cell r="A151" t="str">
            <v>1201</v>
          </cell>
          <cell r="B151" t="str">
            <v>1.活检费</v>
          </cell>
        </row>
        <row r="152">
          <cell r="A152" t="str">
            <v>011201000010000</v>
          </cell>
          <cell r="B152" t="str">
            <v>活检取材费（钳夹）</v>
          </cell>
        </row>
        <row r="153">
          <cell r="A153" t="str">
            <v>011201000020000</v>
          </cell>
          <cell r="B153" t="str">
            <v>活检取材费（Ⅰ类穿刺）</v>
          </cell>
        </row>
        <row r="154">
          <cell r="A154" t="str">
            <v>011201000030000</v>
          </cell>
          <cell r="B154" t="str">
            <v>活检取材费（Ⅱ类穿刺）</v>
          </cell>
        </row>
        <row r="155">
          <cell r="A155" t="str">
            <v>011201000040000</v>
          </cell>
          <cell r="B155" t="str">
            <v>活检取材费（Ⅲ类穿刺）</v>
          </cell>
        </row>
        <row r="156">
          <cell r="A156" t="str">
            <v>011201000050000</v>
          </cell>
          <cell r="B156" t="str">
            <v>活检取材费（Ⅳ类穿刺）</v>
          </cell>
        </row>
        <row r="157">
          <cell r="A157" t="str">
            <v>011201000060000</v>
          </cell>
          <cell r="B157" t="str">
            <v>活检取材费（切开）</v>
          </cell>
        </row>
        <row r="158">
          <cell r="A158" t="str">
            <v>011201000070000</v>
          </cell>
          <cell r="B158" t="str">
            <v>活检取材费（经皮介入）</v>
          </cell>
        </row>
        <row r="159">
          <cell r="A159" t="str">
            <v>011201000080000</v>
          </cell>
          <cell r="B159" t="str">
            <v>活检取材费（内镜下）</v>
          </cell>
        </row>
        <row r="160">
          <cell r="A160" t="str">
            <v>1202</v>
          </cell>
          <cell r="B160" t="str">
            <v>2.注射费</v>
          </cell>
        </row>
        <row r="161">
          <cell r="A161" t="str">
            <v>011202000010000</v>
          </cell>
          <cell r="B161" t="str">
            <v>注射费（普通注射）</v>
          </cell>
        </row>
        <row r="162">
          <cell r="A162" t="str">
            <v>011202000010001</v>
          </cell>
          <cell r="B162" t="str">
            <v>注射费（普通注射）-儿童（加收）</v>
          </cell>
        </row>
        <row r="163">
          <cell r="A163" t="str">
            <v>011202000020000</v>
          </cell>
          <cell r="B163" t="str">
            <v>注射费（静脉推注）</v>
          </cell>
        </row>
        <row r="164">
          <cell r="A164" t="str">
            <v>011202000020001</v>
          </cell>
          <cell r="B164" t="str">
            <v>注射费（静脉推注）-儿童（加收）</v>
          </cell>
        </row>
        <row r="165">
          <cell r="A165" t="str">
            <v>011202000020011</v>
          </cell>
          <cell r="B165" t="str">
            <v>注射费（静脉推注）-精准定量输注（加收）</v>
          </cell>
        </row>
        <row r="166">
          <cell r="A166" t="str">
            <v>011202000030000</v>
          </cell>
          <cell r="B166" t="str">
            <v>注射费（动脉推注）</v>
          </cell>
        </row>
        <row r="167">
          <cell r="A167" t="str">
            <v>011202000030001</v>
          </cell>
          <cell r="B167" t="str">
            <v>注射费（动脉推注）-儿童（加收）</v>
          </cell>
        </row>
        <row r="168">
          <cell r="A168" t="str">
            <v>011202000040000</v>
          </cell>
          <cell r="B168" t="str">
            <v>注射费（静脉输液）</v>
          </cell>
        </row>
        <row r="169">
          <cell r="A169" t="str">
            <v>011202000040001</v>
          </cell>
          <cell r="B169" t="str">
            <v>注射费（静脉输液）-儿童（加收）</v>
          </cell>
        </row>
        <row r="170">
          <cell r="A170" t="str">
            <v>011202000040011</v>
          </cell>
          <cell r="B170" t="str">
            <v>注射费（静脉输液）-精准定量输注（加收）</v>
          </cell>
        </row>
        <row r="171">
          <cell r="A171" t="str">
            <v>011202000050000</v>
          </cell>
          <cell r="B171" t="str">
            <v>注射费（静脉输血）</v>
          </cell>
        </row>
        <row r="172">
          <cell r="A172" t="str">
            <v>011202000050001</v>
          </cell>
          <cell r="B172" t="str">
            <v>注射费（静脉输血）-儿童（加收）</v>
          </cell>
        </row>
        <row r="173">
          <cell r="A173" t="str">
            <v>011202000060000</v>
          </cell>
          <cell r="B173" t="str">
            <v>注射费（心内注射）</v>
          </cell>
        </row>
        <row r="174">
          <cell r="A174" t="str">
            <v>011202000060001</v>
          </cell>
          <cell r="B174" t="str">
            <v>注射费（心内注射）-儿童（加收）</v>
          </cell>
        </row>
        <row r="175">
          <cell r="A175" t="str">
            <v>011202000070000</v>
          </cell>
          <cell r="B175" t="str">
            <v>注射费（局部封闭）</v>
          </cell>
        </row>
        <row r="176">
          <cell r="A176" t="str">
            <v>011202000070001</v>
          </cell>
          <cell r="B176" t="str">
            <v>注射费（局部封闭）-儿童（加收）</v>
          </cell>
        </row>
        <row r="177">
          <cell r="A177" t="str">
            <v>011202000070100</v>
          </cell>
          <cell r="B177" t="str">
            <v>注射费（局部封闭）-局部浸润注射（扩展）</v>
          </cell>
        </row>
        <row r="178">
          <cell r="A178" t="str">
            <v>1203</v>
          </cell>
          <cell r="B178" t="str">
            <v>3.采血费</v>
          </cell>
        </row>
        <row r="179">
          <cell r="A179" t="str">
            <v>011203000010000</v>
          </cell>
          <cell r="B179" t="str">
            <v>采血费（末梢）</v>
          </cell>
        </row>
        <row r="180">
          <cell r="A180" t="str">
            <v>011203000020000</v>
          </cell>
          <cell r="B180" t="str">
            <v>采血费（静脉）</v>
          </cell>
        </row>
        <row r="181">
          <cell r="A181" t="str">
            <v>011203000020001</v>
          </cell>
          <cell r="B181" t="str">
            <v>采血费（静脉）-儿童（加收）</v>
          </cell>
        </row>
        <row r="182">
          <cell r="A182" t="str">
            <v>011203000030000</v>
          </cell>
          <cell r="B182" t="str">
            <v>采血费(动脉)</v>
          </cell>
        </row>
        <row r="183">
          <cell r="A183" t="str">
            <v>011203000030001</v>
          </cell>
          <cell r="B183" t="str">
            <v>采血费（动脉）-儿童（加收）</v>
          </cell>
        </row>
        <row r="184">
          <cell r="A184" t="str">
            <v>1204</v>
          </cell>
          <cell r="B184" t="str">
            <v>4.置管费</v>
          </cell>
        </row>
        <row r="185">
          <cell r="A185" t="str">
            <v>011204000010000</v>
          </cell>
          <cell r="B185" t="str">
            <v>置管费（胃管）</v>
          </cell>
        </row>
        <row r="186">
          <cell r="A186" t="str">
            <v>011204000010001</v>
          </cell>
          <cell r="B186" t="str">
            <v>置管费（胃管）-儿童（加收）</v>
          </cell>
        </row>
        <row r="187">
          <cell r="A187" t="str">
            <v>011204000010011</v>
          </cell>
          <cell r="B187" t="str">
            <v>置管费（胃管）-食道/胃底静脉曲张置管（加收）</v>
          </cell>
        </row>
        <row r="188">
          <cell r="A188" t="str">
            <v>011204000020000</v>
          </cell>
          <cell r="B188" t="str">
            <v>置管费（肠管）</v>
          </cell>
        </row>
        <row r="189">
          <cell r="A189" t="str">
            <v>011204000020001</v>
          </cell>
          <cell r="B189" t="str">
            <v>置管费（肠管）-儿童（加收）</v>
          </cell>
        </row>
        <row r="190">
          <cell r="A190" t="str">
            <v>011204000030000</v>
          </cell>
          <cell r="B190" t="str">
            <v>置管费（中心静脉/深静脉）</v>
          </cell>
        </row>
        <row r="191">
          <cell r="A191" t="str">
            <v>011204000030001</v>
          </cell>
          <cell r="B191" t="str">
            <v>置管费（中心静脉/深静脉）-儿童（加收）</v>
          </cell>
        </row>
        <row r="192">
          <cell r="A192" t="str">
            <v>011204000040000</v>
          </cell>
          <cell r="B192" t="str">
            <v>置管费（动脉）</v>
          </cell>
        </row>
        <row r="193">
          <cell r="A193" t="str">
            <v>011204000040001</v>
          </cell>
          <cell r="B193" t="str">
            <v>置管费（动脉）-儿童（加收）</v>
          </cell>
        </row>
        <row r="194">
          <cell r="A194" t="str">
            <v>011204000050000</v>
          </cell>
          <cell r="B194" t="str">
            <v>置管费（脐血管）</v>
          </cell>
        </row>
        <row r="195">
          <cell r="A195" t="str">
            <v>011204000060000</v>
          </cell>
          <cell r="B195" t="str">
            <v>拔管费</v>
          </cell>
        </row>
        <row r="196">
          <cell r="A196" t="str">
            <v>011204000060001</v>
          </cell>
          <cell r="B196" t="str">
            <v>拔管费-儿童（加收）</v>
          </cell>
        </row>
        <row r="197">
          <cell r="A197" t="str">
            <v>011204000070000</v>
          </cell>
          <cell r="B197" t="str">
            <v>药物输注装置置入费</v>
          </cell>
        </row>
        <row r="198">
          <cell r="A198" t="str">
            <v>011204000070001</v>
          </cell>
          <cell r="B198" t="str">
            <v>药物输注装置置入费-儿童（加收）</v>
          </cell>
        </row>
        <row r="199">
          <cell r="A199" t="str">
            <v>011204000080000</v>
          </cell>
          <cell r="B199" t="str">
            <v>药物输注装置取出费</v>
          </cell>
        </row>
        <row r="200">
          <cell r="A200" t="str">
            <v>011204000080001</v>
          </cell>
          <cell r="B200" t="str">
            <v>药物输注装置取出费-儿童（加收）</v>
          </cell>
        </row>
        <row r="201">
          <cell r="A201" t="str">
            <v>1205</v>
          </cell>
          <cell r="B201" t="str">
            <v>5.清创缝合费</v>
          </cell>
        </row>
        <row r="202">
          <cell r="A202" t="str">
            <v>011205000010000</v>
          </cell>
          <cell r="B202" t="str">
            <v>清创缝合费（小）</v>
          </cell>
        </row>
        <row r="203">
          <cell r="A203" t="str">
            <v>011205000010001</v>
          </cell>
          <cell r="B203" t="str">
            <v>清创缝合费（小）-儿童（加收）</v>
          </cell>
        </row>
        <row r="204">
          <cell r="A204" t="str">
            <v>011205000010011</v>
          </cell>
          <cell r="B204" t="str">
            <v>清创缝合费（小）-累及重要器官及功能部位（加收）</v>
          </cell>
        </row>
        <row r="205">
          <cell r="A205" t="str">
            <v>011205000020000</v>
          </cell>
          <cell r="B205" t="str">
            <v>清创缝合费（中）</v>
          </cell>
        </row>
        <row r="206">
          <cell r="A206" t="str">
            <v>011205000020001</v>
          </cell>
          <cell r="B206" t="str">
            <v>清创缝合费（中）-儿童（加收）</v>
          </cell>
        </row>
        <row r="207">
          <cell r="A207" t="str">
            <v>011205000020011</v>
          </cell>
          <cell r="B207" t="str">
            <v>清创缝合费（中）-累及重要器官及功能部位（加收）</v>
          </cell>
        </row>
        <row r="208">
          <cell r="A208" t="str">
            <v>011205000020021</v>
          </cell>
          <cell r="B208" t="str">
            <v>清创缝合费（中）-肠瘘伤口清创（加收）</v>
          </cell>
        </row>
        <row r="209">
          <cell r="A209" t="str">
            <v>011205000030000</v>
          </cell>
          <cell r="B209" t="str">
            <v>清创缝合费（大）</v>
          </cell>
        </row>
        <row r="210">
          <cell r="A210" t="str">
            <v>011205000030001</v>
          </cell>
          <cell r="B210" t="str">
            <v>清创缝合费（大）-儿童（加收）</v>
          </cell>
        </row>
        <row r="211">
          <cell r="A211" t="str">
            <v>011205000030011</v>
          </cell>
          <cell r="B211" t="str">
            <v>清创缝合费（大）-累及重要器官及功能部位（加收）</v>
          </cell>
        </row>
        <row r="212">
          <cell r="A212" t="str">
            <v>011205000030021</v>
          </cell>
          <cell r="B212" t="str">
            <v>清创缝合费（大）-肠瘘伤口清创（加收）</v>
          </cell>
        </row>
        <row r="213">
          <cell r="A213" t="str">
            <v>011205000040000</v>
          </cell>
          <cell r="B213" t="str">
            <v>清创缝合费（特大）</v>
          </cell>
        </row>
        <row r="214">
          <cell r="A214" t="str">
            <v>011205000040001</v>
          </cell>
          <cell r="B214" t="str">
            <v>清创缝合费（特大）-儿童（加收）</v>
          </cell>
        </row>
        <row r="215">
          <cell r="A215" t="str">
            <v>011205000040011</v>
          </cell>
          <cell r="B215" t="str">
            <v>清创缝合费（特大）-累及重要器官及功能部位（加收）</v>
          </cell>
        </row>
        <row r="216">
          <cell r="A216" t="str">
            <v>011205000050000</v>
          </cell>
          <cell r="B216" t="str">
            <v>创面负压引流费</v>
          </cell>
        </row>
        <row r="217">
          <cell r="A217" t="str">
            <v>011205000050001</v>
          </cell>
          <cell r="B217" t="str">
            <v>创面负压引流费-儿童（加收）</v>
          </cell>
        </row>
        <row r="218">
          <cell r="A218" t="str">
            <v>1206</v>
          </cell>
          <cell r="B218" t="str">
            <v>6.换药费</v>
          </cell>
        </row>
        <row r="219">
          <cell r="A219" t="str">
            <v>011206000010000</v>
          </cell>
          <cell r="B219" t="str">
            <v>换药费（小）</v>
          </cell>
        </row>
        <row r="220">
          <cell r="A220" t="str">
            <v>011206000010001</v>
          </cell>
          <cell r="B220" t="str">
            <v>换药费（小）-儿童（加收）</v>
          </cell>
        </row>
        <row r="221">
          <cell r="A221" t="str">
            <v>011206000020000</v>
          </cell>
          <cell r="B221" t="str">
            <v>换药费（中）</v>
          </cell>
        </row>
        <row r="222">
          <cell r="A222" t="str">
            <v>011206000020001</v>
          </cell>
          <cell r="B222" t="str">
            <v>换药费（中）-儿童（加收）</v>
          </cell>
        </row>
        <row r="223">
          <cell r="A223" t="str">
            <v>011206000030000</v>
          </cell>
          <cell r="B223" t="str">
            <v>换药费（大）</v>
          </cell>
        </row>
        <row r="224">
          <cell r="A224" t="str">
            <v>011206000030001</v>
          </cell>
          <cell r="B224" t="str">
            <v>换药费（大）-儿童（加收）</v>
          </cell>
        </row>
        <row r="225">
          <cell r="A225" t="str">
            <v>011206000040000</v>
          </cell>
          <cell r="B225" t="str">
            <v>换药费（特大）</v>
          </cell>
        </row>
        <row r="226">
          <cell r="A226" t="str">
            <v>011206000040001</v>
          </cell>
          <cell r="B226" t="str">
            <v>换药费（特大）-儿童（加收）</v>
          </cell>
        </row>
        <row r="227">
          <cell r="A227" t="str">
            <v>011206000050000</v>
          </cell>
          <cell r="B227" t="str">
            <v>换药费（烧/烫伤）</v>
          </cell>
        </row>
        <row r="228">
          <cell r="A228" t="str">
            <v>011206000050001</v>
          </cell>
          <cell r="B228" t="str">
            <v>换药费（烧/烫伤）-儿童（加收）</v>
          </cell>
        </row>
        <row r="229">
          <cell r="A229" t="str">
            <v>1207</v>
          </cell>
          <cell r="B229" t="str">
            <v>7.胃肠治疗操作费</v>
          </cell>
        </row>
        <row r="230">
          <cell r="A230" t="str">
            <v>011207000010000</v>
          </cell>
          <cell r="B230" t="str">
            <v>胃肠减压费</v>
          </cell>
        </row>
        <row r="231">
          <cell r="A231" t="str">
            <v>011207000010001</v>
          </cell>
          <cell r="B231" t="str">
            <v>胃肠减压费-儿童（加收）</v>
          </cell>
        </row>
        <row r="232">
          <cell r="A232" t="str">
            <v>011207000020000</v>
          </cell>
          <cell r="B232" t="str">
            <v>洗胃费</v>
          </cell>
        </row>
        <row r="233">
          <cell r="A233" t="str">
            <v>011207000020001</v>
          </cell>
          <cell r="B233" t="str">
            <v>洗胃费-儿童（加收）</v>
          </cell>
        </row>
        <row r="234">
          <cell r="A234" t="str">
            <v>011207000030000</v>
          </cell>
          <cell r="B234" t="str">
            <v>胃肠灌注费</v>
          </cell>
        </row>
        <row r="235">
          <cell r="A235" t="str">
            <v>011207000030001</v>
          </cell>
          <cell r="B235" t="str">
            <v>胃肠灌注费-儿童（加收）</v>
          </cell>
        </row>
        <row r="236">
          <cell r="A236" t="str">
            <v>011207000030011</v>
          </cell>
          <cell r="B236" t="str">
            <v>胃肠灌注费-精准定量灌注（加收）</v>
          </cell>
        </row>
        <row r="237">
          <cell r="A237" t="str">
            <v>011207000040000</v>
          </cell>
          <cell r="B237" t="str">
            <v>灌肠费</v>
          </cell>
        </row>
        <row r="238">
          <cell r="A238" t="str">
            <v>011207000040001</v>
          </cell>
          <cell r="B238" t="str">
            <v>灌肠费-儿童（加收）</v>
          </cell>
        </row>
        <row r="239">
          <cell r="A239" t="str">
            <v>011207000040011</v>
          </cell>
          <cell r="B239" t="str">
            <v>灌肠费-清洁灌肠（加收）</v>
          </cell>
        </row>
        <row r="240">
          <cell r="A240" t="str">
            <v>011207000050000</v>
          </cell>
          <cell r="B240" t="str">
            <v>肛管排气费</v>
          </cell>
        </row>
        <row r="241">
          <cell r="A241" t="str">
            <v>011207000050001</v>
          </cell>
          <cell r="B241" t="str">
            <v>肛管排气费-儿童（加收）</v>
          </cell>
        </row>
        <row r="242">
          <cell r="A242" t="str">
            <v>011207000060000</v>
          </cell>
          <cell r="B242" t="str">
            <v>人工辅助通便费</v>
          </cell>
        </row>
        <row r="243">
          <cell r="A243" t="str">
            <v>011207000060001</v>
          </cell>
          <cell r="B243" t="str">
            <v>人工辅助通便费-儿童（加收）</v>
          </cell>
        </row>
        <row r="244">
          <cell r="A244" t="str">
            <v>1208</v>
          </cell>
          <cell r="B244" t="str">
            <v>8.导尿与冲洗费</v>
          </cell>
        </row>
        <row r="245">
          <cell r="A245" t="str">
            <v>011208000010000</v>
          </cell>
          <cell r="B245" t="str">
            <v>导尿费</v>
          </cell>
        </row>
        <row r="246">
          <cell r="A246" t="str">
            <v>011208000010001</v>
          </cell>
          <cell r="B246" t="str">
            <v>导尿费-儿童（加收）</v>
          </cell>
        </row>
        <row r="247">
          <cell r="A247" t="str">
            <v>011208000020000</v>
          </cell>
          <cell r="B247" t="str">
            <v>膀胱冲洗费</v>
          </cell>
        </row>
        <row r="248">
          <cell r="A248" t="str">
            <v>011208000020001</v>
          </cell>
          <cell r="B248" t="str">
            <v>膀胱冲洗费-儿童（加收）</v>
          </cell>
        </row>
        <row r="249">
          <cell r="A249" t="str">
            <v>011208000030000</v>
          </cell>
          <cell r="B249" t="str">
            <v>持续膀胱冲洗费</v>
          </cell>
        </row>
        <row r="250">
          <cell r="A250" t="str">
            <v>011208000030001</v>
          </cell>
          <cell r="B250" t="str">
            <v>持续膀胱冲洗费-儿童（加收）</v>
          </cell>
        </row>
        <row r="251">
          <cell r="A251" t="str">
            <v>1209</v>
          </cell>
          <cell r="B251" t="str">
            <v>9.吸氧费</v>
          </cell>
        </row>
        <row r="252">
          <cell r="A252" t="str">
            <v>011209000010000</v>
          </cell>
          <cell r="B252" t="str">
            <v>氧气吸入费</v>
          </cell>
        </row>
        <row r="253">
          <cell r="A253" t="str">
            <v>011209000010001</v>
          </cell>
          <cell r="B253" t="str">
            <v>氧气吸入费-高流量吸氧（加收）</v>
          </cell>
        </row>
        <row r="254">
          <cell r="A254" t="str">
            <v>011209000020000</v>
          </cell>
          <cell r="B254" t="str">
            <v>高压氧舱治疗费</v>
          </cell>
        </row>
        <row r="255">
          <cell r="A255" t="str">
            <v>011209000020001</v>
          </cell>
          <cell r="B255" t="str">
            <v>高压氧舱治疗费-单人高压氧舱治疗（加收）</v>
          </cell>
        </row>
        <row r="256">
          <cell r="A256" t="str">
            <v>1210</v>
          </cell>
          <cell r="B256" t="str">
            <v>10.物理降温费</v>
          </cell>
        </row>
        <row r="257">
          <cell r="A257" t="str">
            <v>011210000010000</v>
          </cell>
          <cell r="B257" t="str">
            <v>一般物理降温费</v>
          </cell>
        </row>
        <row r="258">
          <cell r="A258" t="str">
            <v>011210000010100</v>
          </cell>
          <cell r="B258" t="str">
            <v>一般物理降温费-一般物理升温费（扩展）</v>
          </cell>
        </row>
        <row r="259">
          <cell r="A259" t="str">
            <v>1211</v>
          </cell>
          <cell r="B259" t="str">
            <v>11.穿刺费</v>
          </cell>
        </row>
        <row r="260">
          <cell r="A260" t="str">
            <v>011211000010000</v>
          </cell>
          <cell r="B260" t="str">
            <v>穿刺费（胸腔）</v>
          </cell>
        </row>
        <row r="261">
          <cell r="A261" t="str">
            <v>011211000010001</v>
          </cell>
          <cell r="B261" t="str">
            <v>穿刺费（胸腔）-儿童（加收）</v>
          </cell>
        </row>
        <row r="262">
          <cell r="A262" t="str">
            <v>011211000010011</v>
          </cell>
          <cell r="B262" t="str">
            <v>穿刺费（胸腔）-心包穿刺（加收）</v>
          </cell>
        </row>
        <row r="263">
          <cell r="A263" t="str">
            <v>011211000010021</v>
          </cell>
          <cell r="B263" t="str">
            <v>穿刺费（胸腔）-胸腔闭式引流（加收）</v>
          </cell>
        </row>
        <row r="264">
          <cell r="A264" t="str">
            <v>011211000020000</v>
          </cell>
          <cell r="B264" t="str">
            <v>穿刺费（腹腔）</v>
          </cell>
        </row>
        <row r="265">
          <cell r="A265" t="str">
            <v>011211000020001</v>
          </cell>
          <cell r="B265" t="str">
            <v>穿刺费（腹腔）-儿童（加收）</v>
          </cell>
        </row>
        <row r="266">
          <cell r="A266" t="str">
            <v>011211000030000</v>
          </cell>
          <cell r="B266" t="str">
            <v>穿刺费（骨髓）</v>
          </cell>
        </row>
        <row r="267">
          <cell r="A267" t="str">
            <v>011211000030001</v>
          </cell>
          <cell r="B267" t="str">
            <v>穿刺费（骨髓）-儿童（加收）</v>
          </cell>
        </row>
        <row r="268">
          <cell r="A268" t="str">
            <v>011211000040000</v>
          </cell>
          <cell r="B268" t="str">
            <v>穿刺费（腰椎）</v>
          </cell>
        </row>
        <row r="269">
          <cell r="A269" t="str">
            <v>011211000040001</v>
          </cell>
          <cell r="B269" t="str">
            <v>穿刺费（腰椎）-儿童（加收）</v>
          </cell>
        </row>
        <row r="270">
          <cell r="A270" t="str">
            <v>011211000050000</v>
          </cell>
          <cell r="B270" t="str">
            <v>穿刺费（关节）</v>
          </cell>
        </row>
        <row r="271">
          <cell r="A271" t="str">
            <v>011211000050001</v>
          </cell>
          <cell r="B271" t="str">
            <v>穿刺费（关节）-儿童（加收）</v>
          </cell>
        </row>
        <row r="272">
          <cell r="A272" t="str">
            <v>1212</v>
          </cell>
          <cell r="B272" t="str">
            <v>12.呼吸机辅助呼吸费</v>
          </cell>
        </row>
        <row r="273">
          <cell r="A273" t="str">
            <v>011212000010000</v>
          </cell>
          <cell r="B273" t="str">
            <v>呼吸机辅助呼吸费（无创）</v>
          </cell>
        </row>
        <row r="274">
          <cell r="A274" t="str">
            <v>011212000010001</v>
          </cell>
          <cell r="B274" t="str">
            <v>呼吸机辅助呼吸费（无创）-儿童（加收）</v>
          </cell>
        </row>
        <row r="275">
          <cell r="A275" t="str">
            <v>011212000010011</v>
          </cell>
          <cell r="B275" t="str">
            <v>呼吸机辅助呼吸费（无创）-高流量吸氧（加收）</v>
          </cell>
        </row>
        <row r="276">
          <cell r="A276" t="str">
            <v>011212000020000</v>
          </cell>
          <cell r="B276" t="str">
            <v>呼吸机辅助呼吸费（有创）</v>
          </cell>
        </row>
        <row r="277">
          <cell r="A277" t="str">
            <v>011212000020001</v>
          </cell>
          <cell r="B277" t="str">
            <v>呼吸机辅助呼吸费（有创）-儿童（加收）</v>
          </cell>
        </row>
        <row r="278">
          <cell r="A278" t="str">
            <v>011212000020011</v>
          </cell>
          <cell r="B278" t="str">
            <v>呼吸机辅助呼吸费（有创）-高流量吸氧（加收）</v>
          </cell>
        </row>
        <row r="279">
          <cell r="A279" t="str">
            <v>1213</v>
          </cell>
          <cell r="B279" t="str">
            <v>13.吸/排痰费</v>
          </cell>
        </row>
        <row r="280">
          <cell r="A280" t="str">
            <v>011213000010000</v>
          </cell>
          <cell r="B280" t="str">
            <v>吸/排痰费（人工）</v>
          </cell>
        </row>
        <row r="281">
          <cell r="A281" t="str">
            <v>011213000010001</v>
          </cell>
          <cell r="B281" t="str">
            <v>吸/排痰费（人工）-儿童（加收）</v>
          </cell>
        </row>
        <row r="282">
          <cell r="A282" t="str">
            <v>011213000020000</v>
          </cell>
          <cell r="B282" t="str">
            <v>吸痰费（机器）</v>
          </cell>
        </row>
        <row r="283">
          <cell r="A283" t="str">
            <v>011213000030000</v>
          </cell>
          <cell r="B283" t="str">
            <v>排痰费（机器）</v>
          </cell>
        </row>
        <row r="284">
          <cell r="A284" t="str">
            <v>1214</v>
          </cell>
          <cell r="B284" t="str">
            <v>14.气管插管费</v>
          </cell>
        </row>
        <row r="285">
          <cell r="A285" t="str">
            <v>011214000010000</v>
          </cell>
          <cell r="B285" t="str">
            <v>气管插管费（自然腔道）</v>
          </cell>
        </row>
        <row r="286">
          <cell r="A286" t="str">
            <v>011214000010001</v>
          </cell>
          <cell r="B286" t="str">
            <v>气管插管费（自然腔道）-儿童（加收）</v>
          </cell>
        </row>
        <row r="287">
          <cell r="A287" t="str">
            <v>011214000010011</v>
          </cell>
          <cell r="B287" t="str">
            <v>气管插管费（自然腔道）-特殊方法气管插管（加收）</v>
          </cell>
        </row>
        <row r="288">
          <cell r="A288" t="str">
            <v>011214000020000</v>
          </cell>
          <cell r="B288" t="str">
            <v>气管插管费（有创）</v>
          </cell>
        </row>
        <row r="289">
          <cell r="A289" t="str">
            <v>011214000020001</v>
          </cell>
          <cell r="B289" t="str">
            <v>气管插管费（有创）-儿童(加收)</v>
          </cell>
        </row>
        <row r="290">
          <cell r="A290" t="str">
            <v>1215</v>
          </cell>
          <cell r="B290" t="str">
            <v>15.测压费</v>
          </cell>
        </row>
        <row r="291">
          <cell r="A291" t="str">
            <v>011215000010000</v>
          </cell>
          <cell r="B291" t="str">
            <v>静脉测压费（人工）</v>
          </cell>
        </row>
        <row r="292">
          <cell r="A292" t="str">
            <v>011215000010001</v>
          </cell>
          <cell r="B292" t="str">
            <v>静脉测压费（人工）-儿童（加收）</v>
          </cell>
        </row>
        <row r="293">
          <cell r="A293" t="str">
            <v>011215000020000</v>
          </cell>
          <cell r="B293" t="str">
            <v>静脉测压费（机器）</v>
          </cell>
        </row>
        <row r="294">
          <cell r="A294" t="str">
            <v>011215000020001</v>
          </cell>
          <cell r="B294" t="str">
            <v>静脉测压费（机器）-儿童（加收）</v>
          </cell>
        </row>
        <row r="295">
          <cell r="A295" t="str">
            <v>011215000030000</v>
          </cell>
          <cell r="B295" t="str">
            <v>动脉测压费</v>
          </cell>
        </row>
        <row r="296">
          <cell r="A296" t="str">
            <v>011215000030001</v>
          </cell>
          <cell r="B296" t="str">
            <v>动脉测压费-儿童（加收）</v>
          </cell>
        </row>
        <row r="297">
          <cell r="A297" t="str">
            <v>1216</v>
          </cell>
          <cell r="B297" t="str">
            <v>16.其他</v>
          </cell>
        </row>
        <row r="298">
          <cell r="A298" t="str">
            <v>011216000010000</v>
          </cell>
          <cell r="B298" t="str">
            <v>新生儿治疗浴费</v>
          </cell>
        </row>
        <row r="299">
          <cell r="A299" t="str">
            <v>011216000020000</v>
          </cell>
          <cell r="B299" t="str">
            <v>储液装置抽液费</v>
          </cell>
        </row>
        <row r="300">
          <cell r="A300" t="str">
            <v>011216000020001</v>
          </cell>
          <cell r="B300" t="str">
            <v>储液装置抽液费-儿童（加收）</v>
          </cell>
        </row>
        <row r="301">
          <cell r="A301" t="str">
            <v>13</v>
          </cell>
          <cell r="B301" t="str">
            <v>（三）护理</v>
          </cell>
        </row>
        <row r="302">
          <cell r="A302" t="str">
            <v>1301</v>
          </cell>
          <cell r="B302" t="str">
            <v>1.分级护理</v>
          </cell>
        </row>
        <row r="303">
          <cell r="A303" t="str">
            <v>011301000010000</v>
          </cell>
          <cell r="B303" t="str">
            <v>特级护理</v>
          </cell>
        </row>
        <row r="304">
          <cell r="A304" t="str">
            <v>011301000010001</v>
          </cell>
          <cell r="B304" t="str">
            <v>特级护理-儿童（加收）</v>
          </cell>
        </row>
        <row r="305">
          <cell r="A305" t="str">
            <v>011301000020000</v>
          </cell>
          <cell r="B305" t="str">
            <v>Ⅰ级护理</v>
          </cell>
        </row>
        <row r="306">
          <cell r="A306" t="str">
            <v>011301000020001</v>
          </cell>
          <cell r="B306" t="str">
            <v>Ⅰ级护理-儿童（加收）</v>
          </cell>
        </row>
        <row r="307">
          <cell r="A307" t="str">
            <v>011301000030000</v>
          </cell>
          <cell r="B307" t="str">
            <v>Ⅱ级护理</v>
          </cell>
        </row>
        <row r="308">
          <cell r="A308" t="str">
            <v>011301000040000</v>
          </cell>
          <cell r="B308" t="str">
            <v>Ⅲ级护理</v>
          </cell>
        </row>
        <row r="309">
          <cell r="A309" t="str">
            <v>1302</v>
          </cell>
          <cell r="B309" t="str">
            <v>2.专科护理</v>
          </cell>
        </row>
        <row r="310">
          <cell r="A310" t="str">
            <v>011302000010000</v>
          </cell>
          <cell r="B310" t="str">
            <v>急诊留观护理</v>
          </cell>
        </row>
        <row r="311">
          <cell r="A311" t="str">
            <v>011302000020000</v>
          </cell>
          <cell r="B311" t="str">
            <v>重症监护护理</v>
          </cell>
        </row>
        <row r="312">
          <cell r="A312" t="str">
            <v>011302000020001</v>
          </cell>
          <cell r="B312" t="str">
            <v>重症监护护理-儿童（加收）</v>
          </cell>
        </row>
        <row r="313">
          <cell r="A313" t="str">
            <v>011302000030000</v>
          </cell>
          <cell r="B313" t="str">
            <v>精神病人护理</v>
          </cell>
        </row>
        <row r="314">
          <cell r="A314" t="str">
            <v>011302000040000</v>
          </cell>
          <cell r="B314" t="str">
            <v>严密隔离护理</v>
          </cell>
        </row>
        <row r="315">
          <cell r="A315" t="str">
            <v>011302000040001</v>
          </cell>
          <cell r="B315" t="str">
            <v>严密隔离护理-儿童（加收）</v>
          </cell>
        </row>
        <row r="316">
          <cell r="A316" t="str">
            <v>011302000050000</v>
          </cell>
          <cell r="B316" t="str">
            <v>保护性隔离护理</v>
          </cell>
        </row>
        <row r="317">
          <cell r="A317" t="str">
            <v>011302000050001</v>
          </cell>
          <cell r="B317" t="str">
            <v>保护性隔离护理-儿童（加收）</v>
          </cell>
        </row>
        <row r="318">
          <cell r="A318" t="str">
            <v>011302000060000</v>
          </cell>
          <cell r="B318" t="str">
            <v>新生儿护理</v>
          </cell>
        </row>
        <row r="319">
          <cell r="A319" t="str">
            <v>011302000070000</v>
          </cell>
          <cell r="B319" t="str">
            <v>早产儿护理</v>
          </cell>
        </row>
        <row r="320">
          <cell r="A320" t="str">
            <v>1303</v>
          </cell>
          <cell r="B320" t="str">
            <v>3.专项护理</v>
          </cell>
        </row>
        <row r="321">
          <cell r="A321" t="str">
            <v>011303000010000</v>
          </cell>
          <cell r="B321" t="str">
            <v>口腔护理</v>
          </cell>
        </row>
        <row r="322">
          <cell r="A322" t="str">
            <v>011303000020000</v>
          </cell>
          <cell r="B322" t="str">
            <v>会阴护理</v>
          </cell>
        </row>
        <row r="323">
          <cell r="A323" t="str">
            <v>451303000020000T</v>
          </cell>
          <cell r="B323" t="str">
            <v>会阴护理（特需）</v>
          </cell>
        </row>
        <row r="324">
          <cell r="A324" t="str">
            <v>011303000030000</v>
          </cell>
          <cell r="B324" t="str">
            <v>肛周护理</v>
          </cell>
        </row>
        <row r="325">
          <cell r="A325" t="str">
            <v>011303000040000</v>
          </cell>
          <cell r="B325" t="str">
            <v>置管护理（深静脉/动脉）</v>
          </cell>
        </row>
        <row r="326">
          <cell r="A326" t="str">
            <v>011303000050000</v>
          </cell>
          <cell r="B326" t="str">
            <v>气管插管护理</v>
          </cell>
        </row>
        <row r="327">
          <cell r="A327" t="str">
            <v>011303000060000</v>
          </cell>
          <cell r="B327" t="str">
            <v>气管切开护理</v>
          </cell>
        </row>
        <row r="328">
          <cell r="A328" t="str">
            <v>011303000070000</v>
          </cell>
          <cell r="B328" t="str">
            <v>引流管护理</v>
          </cell>
        </row>
        <row r="329">
          <cell r="A329" t="str">
            <v>011303000070001</v>
          </cell>
          <cell r="B329" t="str">
            <v>引流管护理-闭式引流护理（加收）</v>
          </cell>
        </row>
        <row r="330">
          <cell r="A330" t="str">
            <v>011303000080000</v>
          </cell>
          <cell r="B330" t="str">
            <v>肠内营养输注护理</v>
          </cell>
        </row>
        <row r="331">
          <cell r="A331" t="str">
            <v>011303000090000</v>
          </cell>
          <cell r="B331" t="str">
            <v>造口/造瘘护理</v>
          </cell>
        </row>
        <row r="332">
          <cell r="A332" t="str">
            <v>011303000100000</v>
          </cell>
          <cell r="B332" t="str">
            <v>压力性损伤护理</v>
          </cell>
        </row>
        <row r="333">
          <cell r="A333" t="str">
            <v>011303000110000</v>
          </cell>
          <cell r="B333" t="str">
            <v>免陪照护服务</v>
          </cell>
        </row>
        <row r="334">
          <cell r="A334" t="str">
            <v>111303000070001</v>
          </cell>
          <cell r="B334" t="str">
            <v>引流管护理-闭式引流护理（减收）</v>
          </cell>
        </row>
        <row r="335">
          <cell r="A335" t="str">
            <v>111303000110001</v>
          </cell>
          <cell r="B335" t="str">
            <v>免陪照护服务-一对二服务（加收）</v>
          </cell>
        </row>
        <row r="336">
          <cell r="A336" t="str">
            <v>111303000110002</v>
          </cell>
          <cell r="B336" t="str">
            <v>免陪照护服务-一对一服务（加收）</v>
          </cell>
        </row>
        <row r="337">
          <cell r="A337" t="str">
            <v>131303000110001</v>
          </cell>
          <cell r="B337" t="str">
            <v>免陪照护服务-一对二服务（加收）</v>
          </cell>
        </row>
        <row r="338">
          <cell r="A338" t="str">
            <v>131303000110002</v>
          </cell>
          <cell r="B338" t="str">
            <v>免陪照护服务-一对一服务（加收）</v>
          </cell>
        </row>
        <row r="339">
          <cell r="A339" t="str">
            <v>441303000110001</v>
          </cell>
          <cell r="B339" t="str">
            <v>免陪照护服务-一对二服务（加收）</v>
          </cell>
        </row>
        <row r="340">
          <cell r="A340" t="str">
            <v>441303000110002</v>
          </cell>
          <cell r="B340" t="str">
            <v>免陪照护服务-一对一服务（加收）</v>
          </cell>
        </row>
        <row r="341">
          <cell r="A341" t="str">
            <v>441303000110011</v>
          </cell>
          <cell r="B341" t="str">
            <v>免陪照护服务-护理员具备医学职称（加收）</v>
          </cell>
        </row>
        <row r="342">
          <cell r="A342" t="str">
            <v>441303000110021</v>
          </cell>
          <cell r="B342" t="str">
            <v>免陪照护服务-个性化服务（加收）</v>
          </cell>
        </row>
        <row r="343">
          <cell r="A343" t="str">
            <v>451303000110001</v>
          </cell>
          <cell r="B343" t="str">
            <v>免陪照护服务-一对二服务（加收）</v>
          </cell>
        </row>
        <row r="344">
          <cell r="A344" t="str">
            <v>451303000110002</v>
          </cell>
          <cell r="B344" t="str">
            <v>免陪照护服务-一对一服务（加收）</v>
          </cell>
        </row>
        <row r="345">
          <cell r="A345" t="str">
            <v>501303000110001</v>
          </cell>
          <cell r="B345" t="str">
            <v>免陪照护服务-一对二服务（加收）</v>
          </cell>
        </row>
        <row r="346">
          <cell r="A346" t="str">
            <v>501303000110002</v>
          </cell>
          <cell r="B346" t="str">
            <v>免陪照护服务-一对一服务（加收）</v>
          </cell>
        </row>
        <row r="347">
          <cell r="A347" t="str">
            <v>14</v>
          </cell>
          <cell r="B347" t="str">
            <v>（四）药学服务</v>
          </cell>
        </row>
        <row r="348">
          <cell r="A348" t="str">
            <v>011400000010000</v>
          </cell>
          <cell r="B348" t="str">
            <v>居家药学服务费</v>
          </cell>
        </row>
        <row r="349">
          <cell r="A349" t="str">
            <v>011400000020000</v>
          </cell>
          <cell r="B349" t="str">
            <v>药品集中配置费
（肠外营养液）</v>
          </cell>
        </row>
        <row r="350">
          <cell r="A350" t="str">
            <v>011400000030000</v>
          </cell>
          <cell r="B350" t="str">
            <v>药品集中配置费
（危害药品）</v>
          </cell>
        </row>
        <row r="351">
          <cell r="A351" t="str">
            <v>011400000040000</v>
          </cell>
          <cell r="B351" t="str">
            <v>药物浓度测定费</v>
          </cell>
        </row>
        <row r="352">
          <cell r="A352" t="str">
            <v>011400000050000</v>
          </cell>
          <cell r="B352" t="str">
            <v>中药临方加工费</v>
          </cell>
        </row>
        <row r="353">
          <cell r="A353" t="str">
            <v>011400000060000</v>
          </cell>
          <cell r="B353" t="str">
            <v>中药代煎服务费</v>
          </cell>
        </row>
        <row r="354">
          <cell r="A354" t="str">
            <v>011400000070000</v>
          </cell>
          <cell r="B354" t="str">
            <v>中药配方颗粒调剂费</v>
          </cell>
        </row>
        <row r="355">
          <cell r="A355" t="str">
            <v>011400000080000</v>
          </cell>
          <cell r="B355" t="str">
            <v>放射性药物配置费</v>
          </cell>
        </row>
        <row r="356">
          <cell r="A356" t="str">
            <v>15</v>
          </cell>
          <cell r="B356" t="str">
            <v>（五）其他</v>
          </cell>
        </row>
        <row r="357">
          <cell r="A357" t="str">
            <v>011500000010000</v>
          </cell>
          <cell r="B357" t="str">
            <v>死亡诊断和遗体料理费</v>
          </cell>
        </row>
        <row r="358">
          <cell r="A358" t="str">
            <v>011500000010001</v>
          </cell>
          <cell r="B358" t="str">
            <v>死亡诊断和遗体料理费-特殊传染病遗体料理（加收）</v>
          </cell>
        </row>
        <row r="359">
          <cell r="A359" t="str">
            <v>011500000020000</v>
          </cell>
          <cell r="B359" t="str">
            <v>离体残肢/死婴/死胎处理费</v>
          </cell>
        </row>
        <row r="360">
          <cell r="A360" t="str">
            <v>2</v>
          </cell>
          <cell r="B360" t="str">
            <v>二、诊断类</v>
          </cell>
        </row>
        <row r="361">
          <cell r="A361" t="str">
            <v>21</v>
          </cell>
          <cell r="B361" t="str">
            <v>（二）病理学诊断</v>
          </cell>
        </row>
        <row r="362">
          <cell r="A362" t="str">
            <v>012100000010000</v>
          </cell>
          <cell r="B362" t="str">
            <v>病理诊断费</v>
          </cell>
        </row>
        <row r="363">
          <cell r="A363" t="str">
            <v>012100000010001</v>
          </cell>
          <cell r="B363" t="str">
            <v>病理诊断费-术中冷冻病理诊断（加收）</v>
          </cell>
        </row>
        <row r="364">
          <cell r="A364" t="str">
            <v>012100000010100</v>
          </cell>
          <cell r="B364" t="str">
            <v>病理诊断费-人工智能辅助诊断（扩展）</v>
          </cell>
        </row>
        <row r="365">
          <cell r="A365" t="str">
            <v>012100000020000</v>
          </cell>
          <cell r="B365" t="str">
            <v>病理诊断费（远程）</v>
          </cell>
        </row>
        <row r="366">
          <cell r="A366" t="str">
            <v>012100000020100</v>
          </cell>
          <cell r="B366" t="str">
            <v>病理诊断费（远程）-人工智能辅助诊断（扩展）</v>
          </cell>
        </row>
        <row r="367">
          <cell r="A367" t="str">
            <v>012100000030000</v>
          </cell>
          <cell r="B367" t="str">
            <v>病理标本处理费（组织病理-常规）</v>
          </cell>
        </row>
        <row r="368">
          <cell r="A368" t="str">
            <v>012100000030001</v>
          </cell>
          <cell r="B368" t="str">
            <v>病理标本处理费（组织病理-常规）-限时处理（加收）</v>
          </cell>
        </row>
        <row r="369">
          <cell r="A369" t="str">
            <v>012100000040000</v>
          </cell>
          <cell r="B369" t="str">
            <v>病理标本处理费（组织病理-复杂）</v>
          </cell>
        </row>
        <row r="370">
          <cell r="A370" t="str">
            <v>012100000050000</v>
          </cell>
          <cell r="B370" t="str">
            <v>病理标本处理费（细胞病理）</v>
          </cell>
        </row>
        <row r="371">
          <cell r="A371" t="str">
            <v>012100000060000</v>
          </cell>
          <cell r="B371" t="str">
            <v>病理标本处理费（分子病理）</v>
          </cell>
        </row>
        <row r="372">
          <cell r="A372" t="str">
            <v>012100000070000</v>
          </cell>
          <cell r="B372" t="str">
            <v>病理标本处理费（电子显微镜病理）</v>
          </cell>
        </row>
        <row r="373">
          <cell r="A373" t="str">
            <v>012100000080000</v>
          </cell>
          <cell r="B373" t="str">
            <v>病理标本处理费（冷冻标本）</v>
          </cell>
        </row>
        <row r="374">
          <cell r="A374" t="str">
            <v>012100000090000</v>
          </cell>
          <cell r="B374" t="str">
            <v>细胞病理蜡块制作费</v>
          </cell>
        </row>
        <row r="375">
          <cell r="A375" t="str">
            <v>012100000100000</v>
          </cell>
          <cell r="B375" t="str">
            <v>病理标本切片复制费</v>
          </cell>
        </row>
        <row r="376">
          <cell r="A376" t="str">
            <v>012100000110000</v>
          </cell>
          <cell r="B376" t="str">
            <v>病理样本化学染色检查费</v>
          </cell>
        </row>
        <row r="377">
          <cell r="A377" t="str">
            <v>012100000120000</v>
          </cell>
          <cell r="B377" t="str">
            <v>病理样本免疫组织化学染色检查费（常规）</v>
          </cell>
        </row>
        <row r="378">
          <cell r="A378" t="str">
            <v>012100000120001</v>
          </cell>
          <cell r="B378" t="str">
            <v>病理样本免疫组织化学染色检查费（常规）-多重染色（加收）</v>
          </cell>
        </row>
        <row r="379">
          <cell r="A379" t="str">
            <v>012100000130000</v>
          </cell>
          <cell r="B379" t="str">
            <v>病理样本免疫组织化学染色检查费（增强）</v>
          </cell>
        </row>
        <row r="380">
          <cell r="A380" t="str">
            <v>012100000140000</v>
          </cell>
          <cell r="B380" t="str">
            <v>原位核酸杂交检测费（化学探针）</v>
          </cell>
        </row>
        <row r="381">
          <cell r="A381" t="str">
            <v>012100000150000</v>
          </cell>
          <cell r="B381" t="str">
            <v>原位核酸杂交检测费（荧光探针）</v>
          </cell>
        </row>
        <row r="382">
          <cell r="A382" t="str">
            <v>012100000160000</v>
          </cell>
          <cell r="B382" t="str">
            <v>聚合酶链反应法检测费（病理样本）</v>
          </cell>
        </row>
        <row r="383">
          <cell r="A383" t="str">
            <v>012100000170000</v>
          </cell>
          <cell r="B383" t="str">
            <v>实时荧光聚合酶链反应法检测费（病理样本）</v>
          </cell>
        </row>
        <row r="384">
          <cell r="A384" t="str">
            <v>012100000180000</v>
          </cell>
          <cell r="B384" t="str">
            <v>双脱氧链终止核酸测序法检测费（病理样本）</v>
          </cell>
        </row>
        <row r="385">
          <cell r="A385" t="str">
            <v>012100000190000</v>
          </cell>
          <cell r="B385" t="str">
            <v>焦磷酸核酸测序法检测费（病理样本）</v>
          </cell>
        </row>
        <row r="386">
          <cell r="A386" t="str">
            <v>012100000200000</v>
          </cell>
          <cell r="B386" t="str">
            <v>高通量测序法检测费（病理样本）</v>
          </cell>
        </row>
        <row r="387">
          <cell r="A387" t="str">
            <v>23</v>
          </cell>
          <cell r="B387" t="str">
            <v>（三）影像学诊查</v>
          </cell>
        </row>
        <row r="388">
          <cell r="A388" t="str">
            <v>2301</v>
          </cell>
          <cell r="B388" t="str">
            <v>1. 放射检查</v>
          </cell>
        </row>
        <row r="389">
          <cell r="A389" t="str">
            <v>230101</v>
          </cell>
          <cell r="B389" t="str">
            <v>X线检查</v>
          </cell>
        </row>
        <row r="390">
          <cell r="A390" t="str">
            <v>012301010010000</v>
          </cell>
          <cell r="B390" t="str">
            <v>X线摄影成像</v>
          </cell>
        </row>
        <row r="391">
          <cell r="A391" t="str">
            <v>012301010010001</v>
          </cell>
          <cell r="B391" t="str">
            <v>X线摄影成像-床旁X线摄影（加收）</v>
          </cell>
        </row>
        <row r="392">
          <cell r="A392" t="str">
            <v>012301010010011</v>
          </cell>
          <cell r="B392" t="str">
            <v>X线摄影成像-动态X线摄影（加收）</v>
          </cell>
        </row>
        <row r="393">
          <cell r="A393" t="str">
            <v>012301010010021</v>
          </cell>
          <cell r="B393" t="str">
            <v>X线摄影成像-影像拼接成像（加收）</v>
          </cell>
        </row>
        <row r="394">
          <cell r="A394" t="str">
            <v>012301010010100</v>
          </cell>
          <cell r="B394" t="str">
            <v>X线摄影成像-人工智能辅助诊断（扩展）</v>
          </cell>
        </row>
        <row r="395">
          <cell r="A395" t="str">
            <v>012301010011100</v>
          </cell>
          <cell r="B395" t="str">
            <v>X线摄影成像-口腔曲面体层成像（扩展）</v>
          </cell>
        </row>
        <row r="396">
          <cell r="A396" t="str">
            <v>012301010020000</v>
          </cell>
          <cell r="B396" t="str">
            <v>X线摄影成像（牙片）</v>
          </cell>
        </row>
        <row r="397">
          <cell r="A397" t="str">
            <v>012301010020100</v>
          </cell>
          <cell r="B397" t="str">
            <v>X线摄影成像（牙片）-人工智能辅助诊断（扩展）</v>
          </cell>
        </row>
        <row r="398">
          <cell r="A398" t="str">
            <v>012301010030000</v>
          </cell>
          <cell r="B398" t="str">
            <v>X线摄影成像（乳腺）</v>
          </cell>
        </row>
        <row r="399">
          <cell r="A399" t="str">
            <v>012301010030100</v>
          </cell>
          <cell r="B399" t="str">
            <v>X线摄影成像（乳腺）-人工智能辅助诊断（扩展）</v>
          </cell>
        </row>
        <row r="400">
          <cell r="A400" t="str">
            <v>012301010040000</v>
          </cell>
          <cell r="B400" t="str">
            <v>X线造影成像</v>
          </cell>
        </row>
        <row r="401">
          <cell r="A401" t="str">
            <v>012301010040001</v>
          </cell>
          <cell r="B401" t="str">
            <v>X线造影成像-全消化道造影（加收）</v>
          </cell>
        </row>
        <row r="402">
          <cell r="A402" t="str">
            <v>012301010040100</v>
          </cell>
          <cell r="B402" t="str">
            <v>X线造影成像-人工智能辅助诊断（扩展）</v>
          </cell>
        </row>
        <row r="403">
          <cell r="A403" t="str">
            <v>012301010041100</v>
          </cell>
          <cell r="B403" t="str">
            <v>X线造影成像-泪道造影（扩展）</v>
          </cell>
        </row>
        <row r="404">
          <cell r="A404" t="str">
            <v>012301010041200</v>
          </cell>
          <cell r="B404" t="str">
            <v>X线造影成像-T管造影（扩展）</v>
          </cell>
        </row>
        <row r="405">
          <cell r="A405" t="str">
            <v>012301010050000</v>
          </cell>
          <cell r="B405" t="str">
            <v>无创逆行胰胆管造影费</v>
          </cell>
        </row>
        <row r="406">
          <cell r="A406" t="str">
            <v>012301010060000</v>
          </cell>
          <cell r="B406" t="str">
            <v>经皮经肝胆管造影费</v>
          </cell>
        </row>
        <row r="407">
          <cell r="A407" t="str">
            <v>012301010070000</v>
          </cell>
          <cell r="B407" t="str">
            <v>血管造影检查费</v>
          </cell>
        </row>
        <row r="408">
          <cell r="A408" t="str">
            <v>012301010070001</v>
          </cell>
          <cell r="B408" t="str">
            <v>血管造影检查费-大动脉造影（加收）</v>
          </cell>
        </row>
        <row r="409">
          <cell r="A409" t="str">
            <v>012301010070011</v>
          </cell>
          <cell r="B409" t="str">
            <v>血管造影检查费-一级分支多根血管造影（加收）</v>
          </cell>
        </row>
        <row r="410">
          <cell r="A410" t="str">
            <v>012301010070021</v>
          </cell>
          <cell r="B410" t="str">
            <v>血管造影检查费-二级及以下分支血管造影（加收）</v>
          </cell>
        </row>
        <row r="411">
          <cell r="A411" t="str">
            <v>012301010080000</v>
          </cell>
          <cell r="B411" t="str">
            <v>淋巴造影检查费</v>
          </cell>
        </row>
        <row r="412">
          <cell r="A412" t="str">
            <v>012301010090000</v>
          </cell>
          <cell r="B412" t="str">
            <v>外周血管血流储备功能检查费</v>
          </cell>
        </row>
        <row r="413">
          <cell r="A413" t="str">
            <v>012301010090100</v>
          </cell>
          <cell r="B413" t="str">
            <v>外周血管血流储备功能检查费-脑血管血流储备功能检查费（扩展）</v>
          </cell>
        </row>
        <row r="414">
          <cell r="A414" t="str">
            <v>112301010010001</v>
          </cell>
          <cell r="B414" t="str">
            <v>X线摄影成像-从第二个体位起（加收）</v>
          </cell>
        </row>
        <row r="415">
          <cell r="A415" t="str">
            <v>112301010010002</v>
          </cell>
          <cell r="B415" t="str">
            <v>X线摄影成像-普通透视（减收）</v>
          </cell>
        </row>
        <row r="416">
          <cell r="A416" t="str">
            <v>332301010010001</v>
          </cell>
          <cell r="B416" t="str">
            <v>X线摄影成像-同一次检查每部位从第二个体位起每体位（减收）</v>
          </cell>
        </row>
        <row r="417">
          <cell r="A417" t="str">
            <v>332301010010002</v>
          </cell>
          <cell r="B417" t="str">
            <v>X线摄影成像-普通透视（减收）</v>
          </cell>
        </row>
        <row r="418">
          <cell r="A418" t="str">
            <v>332301010010003</v>
          </cell>
          <cell r="B418" t="str">
            <v>X线摄影成像-食管钡餐透视（减收）</v>
          </cell>
        </row>
        <row r="419">
          <cell r="A419" t="str">
            <v>372301010010001</v>
          </cell>
          <cell r="B419" t="str">
            <v>X线摄影成像-从第2个体位开始（减收）</v>
          </cell>
        </row>
        <row r="420">
          <cell r="A420" t="str">
            <v>372301010010002</v>
          </cell>
          <cell r="B420" t="str">
            <v>X线摄影成像-普通透视（减收）</v>
          </cell>
        </row>
        <row r="421">
          <cell r="A421" t="str">
            <v>372301010010003</v>
          </cell>
          <cell r="B421" t="str">
            <v>X线摄影成像-食管钡餐透视（减收）</v>
          </cell>
        </row>
        <row r="422">
          <cell r="A422" t="str">
            <v>422301010010001</v>
          </cell>
          <cell r="B422" t="str">
            <v>X线摄影成像-从第二个体位起（减收）</v>
          </cell>
        </row>
        <row r="423">
          <cell r="A423" t="str">
            <v>612301010010001</v>
          </cell>
          <cell r="B423" t="str">
            <v>X线摄影成像-从第二个体位起（加收）</v>
          </cell>
        </row>
        <row r="424">
          <cell r="A424" t="str">
            <v>612301010010002</v>
          </cell>
          <cell r="B424" t="str">
            <v>X线摄影成像-普通透视（减收）</v>
          </cell>
        </row>
        <row r="425">
          <cell r="A425" t="str">
            <v>612301010010003</v>
          </cell>
          <cell r="B425" t="str">
            <v>X线摄影成像-食管钡餐透视（减收）</v>
          </cell>
        </row>
        <row r="426">
          <cell r="A426" t="str">
            <v>642301010010002</v>
          </cell>
          <cell r="B426" t="str">
            <v>X线摄影成像-普通透视（减收）</v>
          </cell>
        </row>
        <row r="427">
          <cell r="A427" t="str">
            <v>642301010010003</v>
          </cell>
          <cell r="B427" t="str">
            <v>X线摄影成像-食管钡餐透视（减收）</v>
          </cell>
        </row>
        <row r="428">
          <cell r="A428" t="str">
            <v>230102</v>
          </cell>
          <cell r="B428" t="str">
            <v>X线计算机体层检查</v>
          </cell>
        </row>
        <row r="429">
          <cell r="A429" t="str">
            <v>012301020010000</v>
          </cell>
          <cell r="B429" t="str">
            <v>计算机体层成像（CT）平扫</v>
          </cell>
        </row>
        <row r="430">
          <cell r="A430" t="str">
            <v>012301020010001</v>
          </cell>
          <cell r="B430" t="str">
            <v>计算机体层成像（CT）平扫-能量成像（加收）</v>
          </cell>
        </row>
        <row r="431">
          <cell r="A431" t="str">
            <v>012301020010011</v>
          </cell>
          <cell r="B431" t="str">
            <v>计算机体层成像（CT）平扫-薄层扫描（加收）</v>
          </cell>
        </row>
        <row r="432">
          <cell r="A432" t="str">
            <v>012301020010021</v>
          </cell>
          <cell r="B432" t="str">
            <v>计算机体层成像（CT）平扫-冠脉钙化积分（加收）</v>
          </cell>
        </row>
        <row r="433">
          <cell r="A433" t="str">
            <v>012301020010100</v>
          </cell>
          <cell r="B433" t="str">
            <v>计算机体层成像（CT）平扫-人工智能辅助诊断（扩展）</v>
          </cell>
        </row>
        <row r="434">
          <cell r="A434" t="str">
            <v>012301020011100</v>
          </cell>
          <cell r="B434" t="str">
            <v>计算机体层成像（CT）平扫-口腔颌面锥形束CT（CBCT）（扩展）</v>
          </cell>
        </row>
        <row r="435">
          <cell r="A435" t="str">
            <v>012301020020000</v>
          </cell>
          <cell r="B435" t="str">
            <v>计算机体层成像（CT）增强</v>
          </cell>
        </row>
        <row r="436">
          <cell r="A436" t="str">
            <v>012301020020001</v>
          </cell>
          <cell r="B436" t="str">
            <v>计算机体层成像（CT）增强-能量成像（加收）</v>
          </cell>
        </row>
        <row r="437">
          <cell r="A437" t="str">
            <v>012301020020011</v>
          </cell>
          <cell r="B437" t="str">
            <v>计算机体层成像（CT）增强-薄层扫描（加收）</v>
          </cell>
        </row>
        <row r="438">
          <cell r="A438" t="str">
            <v>012301020020100</v>
          </cell>
          <cell r="B438" t="str">
            <v>计算机体层成像（CT）增强-人工智能辅助诊断（扩展）</v>
          </cell>
        </row>
        <row r="439">
          <cell r="A439" t="str">
            <v>012301020021100</v>
          </cell>
          <cell r="B439" t="str">
            <v>计算机体层成像（CT）增强-延迟显像（扩展）</v>
          </cell>
        </row>
        <row r="440">
          <cell r="A440" t="str">
            <v>012301020030000</v>
          </cell>
          <cell r="B440" t="str">
            <v>计算机体层（CT）造影成像（血管）</v>
          </cell>
        </row>
        <row r="441">
          <cell r="A441" t="str">
            <v>012301020030001</v>
          </cell>
          <cell r="B441" t="str">
            <v>计算机体层（CT）造影成像（血管）-能量成像（加收）</v>
          </cell>
        </row>
        <row r="442">
          <cell r="A442" t="str">
            <v>012301020030100</v>
          </cell>
          <cell r="B442" t="str">
            <v>计算机体层（CT）造影成像（血管）-人工智能辅助诊断（扩展）</v>
          </cell>
        </row>
        <row r="443">
          <cell r="A443" t="str">
            <v>012301020040000</v>
          </cell>
          <cell r="B443" t="str">
            <v>计算机体层（CT）灌注成像</v>
          </cell>
        </row>
        <row r="444">
          <cell r="A444" t="str">
            <v>012301020040001</v>
          </cell>
          <cell r="B444" t="str">
            <v>计算机体层（CT）灌注成像-心电门控（加收）</v>
          </cell>
        </row>
        <row r="445">
          <cell r="A445" t="str">
            <v>012301020040100</v>
          </cell>
          <cell r="B445" t="str">
            <v>计算机体层（CT）灌注成像-人工智能辅助诊断（扩展）</v>
          </cell>
        </row>
        <row r="446">
          <cell r="A446" t="str">
            <v>372301020020001</v>
          </cell>
          <cell r="B446" t="str">
            <v>计算机体层成像（CT）增强-同一部位平扫后立即行增强扫描（减收）</v>
          </cell>
        </row>
        <row r="447">
          <cell r="A447" t="str">
            <v>422301020020001</v>
          </cell>
          <cell r="B447" t="str">
            <v>计算机体层成像（CT）增强-CT平扫后增强扫描（减收）</v>
          </cell>
        </row>
        <row r="448">
          <cell r="A448" t="str">
            <v>230103</v>
          </cell>
          <cell r="B448" t="str">
            <v>磁共振检查</v>
          </cell>
        </row>
        <row r="449">
          <cell r="A449" t="str">
            <v>012301030010000</v>
          </cell>
          <cell r="B449" t="str">
            <v>磁共振（MR）平扫</v>
          </cell>
        </row>
        <row r="450">
          <cell r="A450" t="str">
            <v>012301030010001</v>
          </cell>
          <cell r="B450" t="str">
            <v>磁共振（MR）平扫-特殊方式成像（加收）</v>
          </cell>
        </row>
        <row r="451">
          <cell r="A451" t="str">
            <v>012301030010011</v>
          </cell>
          <cell r="B451" t="str">
            <v>磁共振（MR）平扫-复杂成像（加收）</v>
          </cell>
        </row>
        <row r="452">
          <cell r="A452" t="str">
            <v>012301030010021</v>
          </cell>
          <cell r="B452" t="str">
            <v>磁共振（MR）平扫-呼吸门控（加收）</v>
          </cell>
        </row>
        <row r="453">
          <cell r="A453" t="str">
            <v>012301030010100</v>
          </cell>
          <cell r="B453" t="str">
            <v>磁共振（MR）平扫-人工智能辅助诊断（扩展）</v>
          </cell>
        </row>
        <row r="454">
          <cell r="A454" t="str">
            <v>012301030020000</v>
          </cell>
          <cell r="B454" t="str">
            <v>磁共振（MR）增强</v>
          </cell>
        </row>
        <row r="455">
          <cell r="A455" t="str">
            <v>012301030020001</v>
          </cell>
          <cell r="B455" t="str">
            <v>磁共振（MR）增强-特殊方式成像（加收）</v>
          </cell>
        </row>
        <row r="456">
          <cell r="A456" t="str">
            <v>012301030020011</v>
          </cell>
          <cell r="B456" t="str">
            <v>磁共振（MR）增强-心脏（加收）</v>
          </cell>
        </row>
        <row r="457">
          <cell r="A457" t="str">
            <v>012301030020021</v>
          </cell>
          <cell r="B457" t="str">
            <v>磁共振（MR）增强-呼吸门控（加收）</v>
          </cell>
        </row>
        <row r="458">
          <cell r="A458" t="str">
            <v>012301030020100</v>
          </cell>
          <cell r="B458" t="str">
            <v>磁共振（MR）增强-人工智能辅助诊断（扩展）</v>
          </cell>
        </row>
        <row r="459">
          <cell r="A459" t="str">
            <v>012301030030000</v>
          </cell>
          <cell r="B459" t="str">
            <v>磁共振（MR）平扫成像（血管）</v>
          </cell>
        </row>
        <row r="460">
          <cell r="A460" t="str">
            <v>012301030030001</v>
          </cell>
          <cell r="B460" t="str">
            <v>磁共振（MR）平扫成像（血管）-高分辨率血管壁成像（加收）</v>
          </cell>
        </row>
        <row r="461">
          <cell r="A461" t="str">
            <v>012301030030011</v>
          </cell>
          <cell r="B461" t="str">
            <v>磁共振（MR）平扫成像（血管）-呼吸门控（加收）</v>
          </cell>
        </row>
        <row r="462">
          <cell r="A462" t="str">
            <v>012301030030100</v>
          </cell>
          <cell r="B462" t="str">
            <v>磁共振（MR）平扫成像（血管）-人工智能辅助诊断（扩展）</v>
          </cell>
        </row>
        <row r="463">
          <cell r="A463" t="str">
            <v>012301030040000</v>
          </cell>
          <cell r="B463" t="str">
            <v>磁共振（MR）增强成像（血管）</v>
          </cell>
        </row>
        <row r="464">
          <cell r="A464" t="str">
            <v>012301030040001</v>
          </cell>
          <cell r="B464" t="str">
            <v>磁共振（MR）增强成像（血管）-高分辨率血管壁成像（加收）</v>
          </cell>
        </row>
        <row r="465">
          <cell r="A465" t="str">
            <v>012301030040011</v>
          </cell>
          <cell r="B465" t="str">
            <v>磁共振（MR）增强成像（血管）-呼吸门控（加收）</v>
          </cell>
        </row>
        <row r="466">
          <cell r="A466" t="str">
            <v>012301030040021</v>
          </cell>
          <cell r="B466" t="str">
            <v>磁共振（MR）增强成像（血管）-冠状动脉（加收）</v>
          </cell>
        </row>
        <row r="467">
          <cell r="A467" t="str">
            <v>012301030040100</v>
          </cell>
          <cell r="B467" t="str">
            <v>磁共振（MR）增强成像（血管）-人工智能辅助诊断（扩展）</v>
          </cell>
        </row>
        <row r="468">
          <cell r="A468" t="str">
            <v>012301030050000</v>
          </cell>
          <cell r="B468" t="str">
            <v>磁共振（MR）灌注成像</v>
          </cell>
        </row>
        <row r="469">
          <cell r="A469" t="str">
            <v>012301030050001</v>
          </cell>
          <cell r="B469" t="str">
            <v>磁共振（MR）灌注成像-呼吸门控（加收）</v>
          </cell>
        </row>
        <row r="470">
          <cell r="A470" t="str">
            <v>012301030050100</v>
          </cell>
          <cell r="B470" t="str">
            <v>磁共振（MR）灌注成像-人工智能辅助诊断（扩展）</v>
          </cell>
        </row>
        <row r="471">
          <cell r="A471" t="str">
            <v>012301030051100</v>
          </cell>
          <cell r="B471" t="str">
            <v>磁共振（MR）灌注成像-磁共振（MR）动态增强（扩展）</v>
          </cell>
        </row>
        <row r="472">
          <cell r="A472" t="str">
            <v>372301030020001</v>
          </cell>
          <cell r="B472" t="str">
            <v>磁共振（MR）增强-同一部位平扫后立即行增强扫描（减收）</v>
          </cell>
        </row>
        <row r="473">
          <cell r="A473" t="str">
            <v>372301030040001</v>
          </cell>
          <cell r="B473" t="str">
            <v>磁共振（MR）增强成像（血管）-平扫后立即行增强成像（减收）</v>
          </cell>
        </row>
        <row r="474">
          <cell r="A474" t="str">
            <v>372301030050001</v>
          </cell>
          <cell r="B474" t="str">
            <v>磁共振（MR）灌注成像-平扫后立即行灌注成像（减收）</v>
          </cell>
        </row>
        <row r="475">
          <cell r="A475" t="str">
            <v>422301030020001</v>
          </cell>
          <cell r="B475" t="str">
            <v>磁共振（MR）增强-磁共振平扫后增强扫描（减收）</v>
          </cell>
        </row>
        <row r="476">
          <cell r="A476" t="str">
            <v>422301030040001</v>
          </cell>
          <cell r="B476" t="str">
            <v>磁共振（MR）增强成像（血管）-磁共振平扫后增强成像（减收）</v>
          </cell>
        </row>
        <row r="477">
          <cell r="A477" t="str">
            <v>2302</v>
          </cell>
          <cell r="B477" t="str">
            <v>2. 超声检查</v>
          </cell>
        </row>
        <row r="478">
          <cell r="A478" t="str">
            <v>230201</v>
          </cell>
          <cell r="B478" t="str">
            <v>A型超声检查</v>
          </cell>
        </row>
        <row r="479">
          <cell r="A479" t="str">
            <v>012302010010000</v>
          </cell>
          <cell r="B479" t="str">
            <v>A型超声检查</v>
          </cell>
        </row>
        <row r="480">
          <cell r="A480" t="str">
            <v>230202</v>
          </cell>
          <cell r="B480" t="str">
            <v>B型超声检查</v>
          </cell>
        </row>
        <row r="481">
          <cell r="A481" t="str">
            <v>012302020010000</v>
          </cell>
          <cell r="B481" t="str">
            <v>B型超声检查</v>
          </cell>
        </row>
        <row r="482">
          <cell r="A482" t="str">
            <v>012302020010001</v>
          </cell>
          <cell r="B482" t="str">
            <v>B型超声检查-床旁检查(加收)</v>
          </cell>
        </row>
        <row r="483">
          <cell r="A483" t="str">
            <v>012302020010011</v>
          </cell>
          <cell r="B483" t="str">
            <v>B型超声检查-腔内检查(加收)</v>
          </cell>
        </row>
        <row r="484">
          <cell r="A484" t="str">
            <v>012302020010021</v>
          </cell>
          <cell r="B484" t="str">
            <v>B型超声检查-立体成像(加收)</v>
          </cell>
        </row>
        <row r="485">
          <cell r="A485" t="str">
            <v>012302020010031</v>
          </cell>
          <cell r="B485" t="str">
            <v>B型超声检查-排卵监测(减收)</v>
          </cell>
        </row>
        <row r="486">
          <cell r="A486" t="str">
            <v>012302020010100</v>
          </cell>
          <cell r="B486" t="str">
            <v>B型超声检查-人工智能辅助诊断(扩展)</v>
          </cell>
        </row>
        <row r="487">
          <cell r="A487" t="str">
            <v>230203</v>
          </cell>
          <cell r="B487" t="str">
            <v>彩色多普勒超声检查</v>
          </cell>
        </row>
        <row r="488">
          <cell r="A488" t="str">
            <v>012302030010000</v>
          </cell>
          <cell r="B488" t="str">
            <v>彩色多普勒超声检查（常规）</v>
          </cell>
        </row>
        <row r="489">
          <cell r="A489" t="str">
            <v>012302030010001</v>
          </cell>
          <cell r="B489" t="str">
            <v>彩色多普勒超声检查（常规）-床旁检查（加收）</v>
          </cell>
        </row>
        <row r="490">
          <cell r="A490" t="str">
            <v>012302030010011</v>
          </cell>
          <cell r="B490" t="str">
            <v>彩色多普勒超声检查（常规）-腔内检查（加收）</v>
          </cell>
        </row>
        <row r="491">
          <cell r="A491" t="str">
            <v>012302030010021</v>
          </cell>
          <cell r="B491" t="str">
            <v>彩色多普勒超声检查（常规）-立体成像（加收）</v>
          </cell>
        </row>
        <row r="492">
          <cell r="A492" t="str">
            <v>012302030010031</v>
          </cell>
          <cell r="B492" t="str">
            <v>彩色多普勒超声检查（常规）-排卵监测（减收）</v>
          </cell>
        </row>
        <row r="493">
          <cell r="A493" t="str">
            <v>012302030010100</v>
          </cell>
          <cell r="B493" t="str">
            <v>彩色多普勒超声检查（常规）-人工智能辅助诊断（扩展）</v>
          </cell>
        </row>
        <row r="494">
          <cell r="A494" t="str">
            <v>012302030020000</v>
          </cell>
          <cell r="B494" t="str">
            <v>彩色多普勒超声检查（心脏）</v>
          </cell>
        </row>
        <row r="495">
          <cell r="A495" t="str">
            <v>012302030020001</v>
          </cell>
          <cell r="B495" t="str">
            <v>彩色多普勒超声检查（心脏）-床旁检查（加收）</v>
          </cell>
        </row>
        <row r="496">
          <cell r="A496" t="str">
            <v>012302030020011</v>
          </cell>
          <cell r="B496" t="str">
            <v>彩色多普勒超声检查（心脏）-心脏负荷超声检查（加收）</v>
          </cell>
        </row>
        <row r="497">
          <cell r="A497" t="str">
            <v>012302030020100</v>
          </cell>
          <cell r="B497" t="str">
            <v>彩色多普勒超声检查（心脏）-人工智能辅助诊断（扩展）</v>
          </cell>
        </row>
        <row r="498">
          <cell r="A498" t="str">
            <v>012302030021100</v>
          </cell>
          <cell r="B498" t="str">
            <v>彩色多普勒超声检查（心脏）-彩色多普勒超声心动图检查（经食管）（扩展）</v>
          </cell>
        </row>
        <row r="499">
          <cell r="A499" t="str">
            <v>012302030030000</v>
          </cell>
          <cell r="B499" t="str">
            <v>彩色多普勒超声检查（血管）</v>
          </cell>
        </row>
        <row r="500">
          <cell r="A500" t="str">
            <v>012302030030001</v>
          </cell>
          <cell r="B500" t="str">
            <v>彩色多普勒超声检查（血管）-床旁检查（加收）</v>
          </cell>
        </row>
        <row r="501">
          <cell r="A501" t="str">
            <v>012302030030100</v>
          </cell>
          <cell r="B501" t="str">
            <v>彩色多普勒超声检查（血管）-人工智能辅助诊断（扩展）</v>
          </cell>
        </row>
        <row r="502">
          <cell r="A502" t="str">
            <v>012302030040000</v>
          </cell>
          <cell r="B502" t="str">
            <v>彩色多普勒超声检查（弹性成像）</v>
          </cell>
        </row>
        <row r="503">
          <cell r="A503" t="str">
            <v>012302030040001</v>
          </cell>
          <cell r="B503" t="str">
            <v>彩色多普勒超声检查（弹性成像）-床旁检查（加收）</v>
          </cell>
        </row>
        <row r="504">
          <cell r="A504" t="str">
            <v>012302030040100</v>
          </cell>
          <cell r="B504" t="str">
            <v>彩色多普勒超声检查（弹性成像）-人工智能辅助诊断（扩展）</v>
          </cell>
        </row>
        <row r="505">
          <cell r="A505" t="str">
            <v>012302030050000</v>
          </cell>
          <cell r="B505" t="str">
            <v>彩色多普勒超声检查（胎儿）</v>
          </cell>
        </row>
        <row r="506">
          <cell r="A506" t="str">
            <v>012302030050001</v>
          </cell>
          <cell r="B506" t="str">
            <v>彩色多普勒超声检查（胎儿）-床旁检查（加收）</v>
          </cell>
        </row>
        <row r="507">
          <cell r="A507" t="str">
            <v>012302030050011</v>
          </cell>
          <cell r="B507" t="str">
            <v>彩色多普勒超声检查（胎儿）-腔内检查（加收）</v>
          </cell>
        </row>
        <row r="508">
          <cell r="A508" t="str">
            <v>012302030050100</v>
          </cell>
          <cell r="B508" t="str">
            <v>彩色多普勒超声检查（胎儿）-人工智能辅助诊断（扩展）</v>
          </cell>
        </row>
        <row r="509">
          <cell r="A509" t="str">
            <v>012302030051100</v>
          </cell>
          <cell r="B509" t="str">
            <v>彩色多普勒超声检查（胎儿）-早孕期筛查（扩展）</v>
          </cell>
        </row>
        <row r="510">
          <cell r="A510" t="str">
            <v>012302030052100</v>
          </cell>
          <cell r="B510" t="str">
            <v>彩色多普勒超声检查（胎儿）-胎儿血流动力学检查（扩展）</v>
          </cell>
        </row>
        <row r="511">
          <cell r="A511" t="str">
            <v>012302030060000</v>
          </cell>
          <cell r="B511" t="str">
            <v>彩色多普勒超声检查（胎儿系统性筛查）</v>
          </cell>
        </row>
        <row r="512">
          <cell r="A512" t="str">
            <v>012302030060001</v>
          </cell>
          <cell r="B512" t="str">
            <v>彩色多普勒超声检查（胎儿系统性筛查）-可疑胎儿产前诊断（加收）</v>
          </cell>
        </row>
        <row r="513">
          <cell r="A513" t="str">
            <v>012302030060100</v>
          </cell>
          <cell r="B513" t="str">
            <v>彩色多普勒超声检查（胎儿系统性筛查）-人工智能辅助诊断（扩展）</v>
          </cell>
        </row>
        <row r="514">
          <cell r="A514" t="str">
            <v>012302030070000</v>
          </cell>
          <cell r="B514" t="str">
            <v>彩色多普勒超声检查（胎儿心脏）</v>
          </cell>
        </row>
        <row r="515">
          <cell r="A515" t="str">
            <v>012302030070100</v>
          </cell>
          <cell r="B515" t="str">
            <v>彩色多普勒超声检查（胎儿心脏）-人工智能辅助诊断（扩展）</v>
          </cell>
        </row>
        <row r="516">
          <cell r="A516" t="str">
            <v>452302030050001</v>
          </cell>
          <cell r="B516" t="str">
            <v>彩色多普勒超声检查（胎儿）-立体成像（加收）</v>
          </cell>
        </row>
        <row r="517">
          <cell r="A517" t="str">
            <v>230204</v>
          </cell>
          <cell r="B517" t="str">
            <v>超声造影</v>
          </cell>
        </row>
        <row r="518">
          <cell r="A518" t="str">
            <v>012302040010000</v>
          </cell>
          <cell r="B518" t="str">
            <v>超声造影（常规）</v>
          </cell>
        </row>
        <row r="519">
          <cell r="A519" t="str">
            <v>012302040010001</v>
          </cell>
          <cell r="B519" t="str">
            <v>超声造影（常规）-立体成像（加收）</v>
          </cell>
        </row>
        <row r="520">
          <cell r="A520" t="str">
            <v>012302040010100</v>
          </cell>
          <cell r="B520" t="str">
            <v>超声造影（常规）-人工智能辅助诊断（扩展）</v>
          </cell>
        </row>
        <row r="521">
          <cell r="A521" t="str">
            <v>012302040020000</v>
          </cell>
          <cell r="B521" t="str">
            <v>超声造影（血管）</v>
          </cell>
        </row>
        <row r="522">
          <cell r="A522" t="str">
            <v>012302040020100</v>
          </cell>
          <cell r="B522" t="str">
            <v>超声造影（血管）-人工智能辅助诊断（扩展）</v>
          </cell>
        </row>
        <row r="523">
          <cell r="A523" t="str">
            <v>230205</v>
          </cell>
          <cell r="B523" t="str">
            <v>多普勒检查</v>
          </cell>
        </row>
        <row r="524">
          <cell r="A524" t="str">
            <v>012302050010000</v>
          </cell>
          <cell r="B524" t="str">
            <v>多普勒检查（周围血管）</v>
          </cell>
        </row>
        <row r="525">
          <cell r="A525" t="str">
            <v>012302050010001</v>
          </cell>
          <cell r="B525" t="str">
            <v>多普勒检查（周围血管）-床旁检查（加收）</v>
          </cell>
        </row>
        <row r="526">
          <cell r="A526" t="str">
            <v>012302050010100</v>
          </cell>
          <cell r="B526" t="str">
            <v>多普勒检查（周围血管）-人工智能辅助诊断（扩展）</v>
          </cell>
        </row>
        <row r="527">
          <cell r="A527" t="str">
            <v>012302050020000</v>
          </cell>
          <cell r="B527" t="str">
            <v>多普勒检查（颅内血管）</v>
          </cell>
        </row>
        <row r="528">
          <cell r="A528" t="str">
            <v>012302050020001</v>
          </cell>
          <cell r="B528" t="str">
            <v>多普勒检查（颅内血管）-床旁检查（加收）</v>
          </cell>
        </row>
        <row r="529">
          <cell r="A529" t="str">
            <v>012302050020011</v>
          </cell>
          <cell r="B529" t="str">
            <v>多普勒检查（颅内血管）-特殊方式检查（加收）</v>
          </cell>
        </row>
        <row r="530">
          <cell r="A530" t="str">
            <v>012302050020100</v>
          </cell>
          <cell r="B530" t="str">
            <v>多普勒检查（颅内血管）-人工智能辅助诊断（扩展）</v>
          </cell>
        </row>
        <row r="531">
          <cell r="A531" t="str">
            <v>012302050021100</v>
          </cell>
          <cell r="B531" t="str">
            <v>多普勒检查（颅内血管）-栓子监测（扩展）</v>
          </cell>
        </row>
        <row r="532">
          <cell r="A532" t="str">
            <v>2303</v>
          </cell>
          <cell r="B532" t="str">
            <v>3. 核医学诊断</v>
          </cell>
        </row>
        <row r="533">
          <cell r="A533" t="str">
            <v>230301</v>
          </cell>
          <cell r="B533" t="str">
            <v>放射性核素平面显像</v>
          </cell>
        </row>
        <row r="534">
          <cell r="A534" t="str">
            <v>012303010010000</v>
          </cell>
          <cell r="B534" t="str">
            <v>放射性核素平面显像（静态）</v>
          </cell>
        </row>
        <row r="535">
          <cell r="A535" t="str">
            <v>012303010010001</v>
          </cell>
          <cell r="B535" t="str">
            <v>放射性核素平面显像（静态）-增加体位（加收）</v>
          </cell>
        </row>
        <row r="536">
          <cell r="A536" t="str">
            <v>012303010010011</v>
          </cell>
          <cell r="B536" t="str">
            <v>放射性核素平面显像（静态）-延迟显像（加收）</v>
          </cell>
        </row>
        <row r="537">
          <cell r="A537" t="str">
            <v>012303010010100</v>
          </cell>
          <cell r="B537" t="str">
            <v>放射性核素平面显像（静态）-人工智能辅助诊断（扩展）</v>
          </cell>
        </row>
        <row r="538">
          <cell r="A538" t="str">
            <v>012303010020000</v>
          </cell>
          <cell r="B538" t="str">
            <v>放射性核素平面显像（动态）</v>
          </cell>
        </row>
        <row r="539">
          <cell r="A539" t="str">
            <v>012303010020001</v>
          </cell>
          <cell r="B539" t="str">
            <v>放射性核素平面显像（动态）-增加体位（加收）</v>
          </cell>
        </row>
        <row r="540">
          <cell r="A540" t="str">
            <v>012303010020011</v>
          </cell>
          <cell r="B540" t="str">
            <v>放射性核素平面显像（动态）-延迟显像（加收）</v>
          </cell>
        </row>
        <row r="541">
          <cell r="A541" t="str">
            <v>012303010020100</v>
          </cell>
          <cell r="B541" t="str">
            <v>放射性核素平面显像（动态）-人工智能辅助诊断（扩展）</v>
          </cell>
        </row>
        <row r="542">
          <cell r="A542" t="str">
            <v>012303010030000</v>
          </cell>
          <cell r="B542" t="str">
            <v>放射性核素平面显像（全身）</v>
          </cell>
        </row>
        <row r="543">
          <cell r="A543" t="str">
            <v>012303010030001</v>
          </cell>
          <cell r="B543" t="str">
            <v>放射性核素平面显像（全身）-增加体位（加收）</v>
          </cell>
        </row>
        <row r="544">
          <cell r="A544" t="str">
            <v>012303010030011</v>
          </cell>
          <cell r="B544" t="str">
            <v>放射性核素平面显像（全身）-延迟显像（加收）</v>
          </cell>
        </row>
        <row r="545">
          <cell r="A545" t="str">
            <v>012303010030100</v>
          </cell>
          <cell r="B545" t="str">
            <v>放射性核素平面显像（全身）-人工智能辅助诊断（扩展）</v>
          </cell>
        </row>
        <row r="546">
          <cell r="A546" t="str">
            <v>230302</v>
          </cell>
          <cell r="B546" t="str">
            <v>单光子发射断层显像</v>
          </cell>
        </row>
        <row r="547">
          <cell r="A547" t="str">
            <v>012303020010000</v>
          </cell>
          <cell r="B547" t="str">
            <v>单光子发射断层显像（SPECT）（部位）</v>
          </cell>
        </row>
        <row r="548">
          <cell r="A548" t="str">
            <v>012303020010001</v>
          </cell>
          <cell r="B548" t="str">
            <v>单光子发射断层显像（SPECT）（部位）-增加脏器（加收）</v>
          </cell>
        </row>
        <row r="549">
          <cell r="A549" t="str">
            <v>012303020010011</v>
          </cell>
          <cell r="B549" t="str">
            <v>单光子发射断层显像（SPECT）（部位）-负荷显像（加收）</v>
          </cell>
        </row>
        <row r="550">
          <cell r="A550" t="str">
            <v>012303020010021</v>
          </cell>
          <cell r="B550" t="str">
            <v>单光子发射断层显像（SPECT）（部位）-单光子发射计算机断层显像/计算机断层扫描（SPECT/CT）图像融合（加收）</v>
          </cell>
        </row>
        <row r="551">
          <cell r="A551" t="str">
            <v>012303020010100</v>
          </cell>
          <cell r="B551" t="str">
            <v>单光子发射断层显像（SPECT）（部位）-人工智能辅助诊断（扩展）</v>
          </cell>
        </row>
        <row r="552">
          <cell r="A552" t="str">
            <v>012303020020000</v>
          </cell>
          <cell r="B552" t="str">
            <v>单光子发射断层显像（SPECT）（全身）</v>
          </cell>
        </row>
        <row r="553">
          <cell r="A553" t="str">
            <v>012303020020001</v>
          </cell>
          <cell r="B553" t="str">
            <v>单光子发射断层显像（SPECT）（全身）-负荷显像（加收）</v>
          </cell>
        </row>
        <row r="554">
          <cell r="A554" t="str">
            <v>012303020020011</v>
          </cell>
          <cell r="B554" t="str">
            <v>单光子发射断层显像（SPECT）（全身）-单光子发射计算机断层显像/计算机断层扫描（SPECT/CT）图像融合（加收）</v>
          </cell>
        </row>
        <row r="555">
          <cell r="A555" t="str">
            <v>012303020020100</v>
          </cell>
          <cell r="B555" t="str">
            <v>单光子发射断层显像（SPECT）（全身）-人工智能辅助诊断（扩展）</v>
          </cell>
        </row>
        <row r="556">
          <cell r="A556" t="str">
            <v>230303</v>
          </cell>
          <cell r="B556" t="str">
            <v>正电子发射计算机断层显像</v>
          </cell>
        </row>
        <row r="557">
          <cell r="A557" t="str">
            <v>012303030010000</v>
          </cell>
          <cell r="B557" t="str">
            <v>正电子发射计算机断层显像/计算机断层扫描（PET/CT）（局部）</v>
          </cell>
        </row>
        <row r="558">
          <cell r="A558" t="str">
            <v>452303030010000T</v>
          </cell>
          <cell r="B558" t="str">
            <v>正电子发射计算机断层显像/计算机断层扫描(PET/CT)(局部)(特需)</v>
          </cell>
        </row>
        <row r="559">
          <cell r="A559" t="str">
            <v>452303030010100T</v>
          </cell>
          <cell r="B559" t="str">
            <v>正电子发射计算机断层显像/计算机断层扫描(PET/CT)(局部)-人工智能辅助诊断(扩展)(特需)</v>
          </cell>
        </row>
        <row r="560">
          <cell r="A560" t="str">
            <v>452303030011100T</v>
          </cell>
          <cell r="B560" t="str">
            <v>正电子发射计算机断层显像/计算机断层扫描(PET/CT)(局部)-延迟显像(扩展)(特需)</v>
          </cell>
        </row>
        <row r="561">
          <cell r="A561" t="str">
            <v>012303030010100</v>
          </cell>
          <cell r="B561" t="str">
            <v>正电子发射计算机断层显像/计算机断层扫描（PET/CT）（局部）-人工智能辅助诊断（扩展）</v>
          </cell>
        </row>
        <row r="562">
          <cell r="A562" t="str">
            <v>012303030011100</v>
          </cell>
          <cell r="B562" t="str">
            <v>正电子发射计算机断层显像/计算机断层扫描（PET/CT）（局部）-延迟显像（扩展）</v>
          </cell>
        </row>
        <row r="563">
          <cell r="A563" t="str">
            <v>012303030020000</v>
          </cell>
          <cell r="B563" t="str">
            <v>正电子发射计算机断层显像/计算机断层扫描（PET/CT）（躯干）</v>
          </cell>
        </row>
        <row r="564">
          <cell r="A564" t="str">
            <v>452303030020000T</v>
          </cell>
          <cell r="B564" t="str">
            <v>正电子发射计算机断层显像/计算机断层扫描(PET/CT)(躯干)(特需)</v>
          </cell>
        </row>
        <row r="565">
          <cell r="A565" t="str">
            <v>452303030020001T</v>
          </cell>
          <cell r="B565" t="str">
            <v>正电子发射计算机断层显像/计算机断层扫描(PET/CT)(躯干)-全身(加收)(特需)</v>
          </cell>
        </row>
        <row r="566">
          <cell r="A566" t="str">
            <v>452303030020100T</v>
          </cell>
          <cell r="B566" t="str">
            <v>正电子发射计算机断层显像/计算机断层扫描(PET/CT)(躯干)-人工智能辅助诊断(扩展)(特需)</v>
          </cell>
        </row>
        <row r="567">
          <cell r="A567" t="str">
            <v>452303030021100T</v>
          </cell>
          <cell r="B567" t="str">
            <v>正电子发射计算机断层显像/计算机断层扫描(PET/CT)(躯干)-延迟显像(扩展)(特需)</v>
          </cell>
        </row>
        <row r="568">
          <cell r="A568" t="str">
            <v>012303030020001</v>
          </cell>
          <cell r="B568" t="str">
            <v>正电子发射计算机断层显像/计算机断层扫描（PET/CT）（躯干）-全身加收（加收）</v>
          </cell>
        </row>
        <row r="569">
          <cell r="A569" t="str">
            <v>012303030020100</v>
          </cell>
          <cell r="B569" t="str">
            <v>正电子发射计算机断层显像/计算机断层扫描（PET/CT）（躯干）-人工智能辅助诊断（扩展）</v>
          </cell>
        </row>
        <row r="570">
          <cell r="A570" t="str">
            <v>012303030021100</v>
          </cell>
          <cell r="B570" t="str">
            <v>正电子发射计算机断层显像/计算机断层扫描（PET/CT）（躯干）-延迟显像（扩展）</v>
          </cell>
        </row>
        <row r="571">
          <cell r="A571" t="str">
            <v>012303030030000</v>
          </cell>
          <cell r="B571" t="str">
            <v>正电子发射计算机断层显像/磁共振成像（PET/MRI）（局部）</v>
          </cell>
        </row>
        <row r="572">
          <cell r="A572" t="str">
            <v>012303030030100</v>
          </cell>
          <cell r="B572" t="str">
            <v>正电子发射计算机断层显像/磁共振成像（PET/MRI）（局部）-人工智能辅助诊断（扩展）</v>
          </cell>
        </row>
        <row r="573">
          <cell r="A573" t="str">
            <v>012303030040000</v>
          </cell>
          <cell r="B573" t="str">
            <v>正电子发射计算机断层显像/磁共振成像（PET/MRI）（躯干）</v>
          </cell>
        </row>
        <row r="574">
          <cell r="A574" t="str">
            <v>012303030040001</v>
          </cell>
          <cell r="B574" t="str">
            <v>正电子发射计算机断层显像/磁共振成像（PET/MRI）（躯干）-全身加收（加收）</v>
          </cell>
        </row>
        <row r="575">
          <cell r="A575" t="str">
            <v>012303030040100</v>
          </cell>
          <cell r="B575" t="str">
            <v>正电子发射计算机断层显像/磁共振成像（PET/MRI）（躯干）-人工智能辅助诊断（扩展）</v>
          </cell>
        </row>
        <row r="576">
          <cell r="A576" t="str">
            <v>230304</v>
          </cell>
          <cell r="B576" t="str">
            <v>核素功能试验</v>
          </cell>
        </row>
        <row r="577">
          <cell r="A577" t="str">
            <v>012303040010000</v>
          </cell>
          <cell r="B577" t="str">
            <v>甲状腺摄碘131试验</v>
          </cell>
        </row>
        <row r="578">
          <cell r="A578" t="str">
            <v>012303040020000</v>
          </cell>
          <cell r="B578" t="str">
            <v>尿碘131排泄试验</v>
          </cell>
        </row>
        <row r="579">
          <cell r="A579" t="str">
            <v>012303040030000</v>
          </cell>
          <cell r="B579" t="str">
            <v>核素标记测定</v>
          </cell>
        </row>
        <row r="580">
          <cell r="A580" t="str">
            <v>012303040040000</v>
          </cell>
          <cell r="B580" t="str">
            <v>肾图</v>
          </cell>
        </row>
        <row r="581">
          <cell r="A581" t="str">
            <v>012303040040001</v>
          </cell>
          <cell r="B581" t="str">
            <v>肾图-干预肾图（加收）</v>
          </cell>
        </row>
        <row r="582">
          <cell r="A582" t="str">
            <v>24</v>
          </cell>
          <cell r="B582" t="str">
            <v>（四）临床诊查</v>
          </cell>
        </row>
        <row r="583">
          <cell r="A583" t="str">
            <v>2401</v>
          </cell>
          <cell r="B583" t="str">
            <v>1.神经系统</v>
          </cell>
        </row>
        <row r="584">
          <cell r="A584" t="str">
            <v>012401000010000</v>
          </cell>
          <cell r="B584" t="str">
            <v>脑电图检查费</v>
          </cell>
        </row>
        <row r="585">
          <cell r="A585" t="str">
            <v>012401000010001</v>
          </cell>
          <cell r="B585" t="str">
            <v>脑电图检查费-床旁（加收）</v>
          </cell>
        </row>
        <row r="586">
          <cell r="A586" t="str">
            <v>012401000010011</v>
          </cell>
          <cell r="B586" t="str">
            <v>脑电图检查费-特殊电极脑电图检查（加收）</v>
          </cell>
        </row>
        <row r="587">
          <cell r="A587" t="str">
            <v>012401000010021</v>
          </cell>
          <cell r="B587" t="str">
            <v>脑电图检查费-特殊诱发脑电图检查（加收）</v>
          </cell>
        </row>
        <row r="588">
          <cell r="A588" t="str">
            <v>012401000010031</v>
          </cell>
          <cell r="B588" t="str">
            <v>脑电图检查费-高密度脑电图检查（加收）</v>
          </cell>
        </row>
        <row r="589">
          <cell r="A589" t="str">
            <v>012401000020000</v>
          </cell>
          <cell r="B589" t="str">
            <v>脑磁图检查费</v>
          </cell>
        </row>
        <row r="590">
          <cell r="A590" t="str">
            <v>012401000030000</v>
          </cell>
          <cell r="B590" t="str">
            <v>针极肌电图检查费</v>
          </cell>
        </row>
        <row r="591">
          <cell r="A591" t="str">
            <v>012401000030001</v>
          </cell>
          <cell r="B591" t="str">
            <v>针极肌电图检查费-床旁（加收）</v>
          </cell>
        </row>
        <row r="592">
          <cell r="A592" t="str">
            <v>012401000030011</v>
          </cell>
          <cell r="B592" t="str">
            <v>针极肌电图检查费-单纤维检查（加收）</v>
          </cell>
        </row>
        <row r="593">
          <cell r="A593" t="str">
            <v>012401000030021</v>
          </cell>
          <cell r="B593" t="str">
            <v>针极肌电图检查费-震颤分析（加收）</v>
          </cell>
        </row>
        <row r="594">
          <cell r="A594" t="str">
            <v>012401000040000</v>
          </cell>
          <cell r="B594" t="str">
            <v>神经传导速度测定费</v>
          </cell>
        </row>
        <row r="595">
          <cell r="A595" t="str">
            <v>012401000040001</v>
          </cell>
          <cell r="B595" t="str">
            <v>神经传导速度测定费-床旁（加收）</v>
          </cell>
        </row>
        <row r="596">
          <cell r="A596" t="str">
            <v>012401000040011</v>
          </cell>
          <cell r="B596" t="str">
            <v>神经传导速度测定费-长时程运动诱发试验（加收）</v>
          </cell>
        </row>
        <row r="597">
          <cell r="A597" t="str">
            <v>012401000040021</v>
          </cell>
          <cell r="B597" t="str">
            <v>神经传导速度测定费-寸移运动神经传导测定（加收）</v>
          </cell>
        </row>
        <row r="598">
          <cell r="A598" t="str">
            <v>012401000050000</v>
          </cell>
          <cell r="B598" t="str">
            <v>神经电图费</v>
          </cell>
        </row>
        <row r="599">
          <cell r="A599" t="str">
            <v>012401000050001</v>
          </cell>
          <cell r="B599" t="str">
            <v>神经电图费-床旁（加收）</v>
          </cell>
        </row>
        <row r="600">
          <cell r="A600" t="str">
            <v>012401000060000</v>
          </cell>
          <cell r="B600" t="str">
            <v>皮肤交感反应检查费</v>
          </cell>
        </row>
        <row r="601">
          <cell r="A601" t="str">
            <v>012401000070000</v>
          </cell>
          <cell r="B601" t="str">
            <v>事件相关电位费</v>
          </cell>
        </row>
        <row r="602">
          <cell r="A602" t="str">
            <v>012401000080000</v>
          </cell>
          <cell r="B602" t="str">
            <v>脑干听觉诱发电位费</v>
          </cell>
        </row>
        <row r="603">
          <cell r="A603" t="str">
            <v>012401000080001</v>
          </cell>
          <cell r="B603" t="str">
            <v>脑干听觉诱发电位费-床旁（加收）</v>
          </cell>
        </row>
        <row r="604">
          <cell r="A604" t="str">
            <v>012401000090000</v>
          </cell>
          <cell r="B604" t="str">
            <v>体感诱发电位费</v>
          </cell>
        </row>
        <row r="605">
          <cell r="A605" t="str">
            <v>012401000090001</v>
          </cell>
          <cell r="B605" t="str">
            <v>体感诱发电位费-床旁（加收）</v>
          </cell>
        </row>
        <row r="606">
          <cell r="A606" t="str">
            <v>012401000100000</v>
          </cell>
          <cell r="B606" t="str">
            <v>运动诱发电位费</v>
          </cell>
        </row>
        <row r="607">
          <cell r="A607" t="str">
            <v>012401000110000</v>
          </cell>
          <cell r="B607" t="str">
            <v>睡眠神经多导监测费</v>
          </cell>
        </row>
        <row r="608">
          <cell r="A608" t="str">
            <v>012401000110001</v>
          </cell>
          <cell r="B608" t="str">
            <v>睡眠神经多导监测费-便携睡眠神经多导监测（减收）</v>
          </cell>
        </row>
        <row r="609">
          <cell r="A609" t="str">
            <v>012401000120000</v>
          </cell>
          <cell r="B609" t="str">
            <v>颅内压监测费（有创）</v>
          </cell>
        </row>
        <row r="610">
          <cell r="A610" t="str">
            <v>012401000130000</v>
          </cell>
          <cell r="B610" t="str">
            <v>颅内压监测费（无创）</v>
          </cell>
        </row>
        <row r="611">
          <cell r="A611" t="str">
            <v>012401000140000</v>
          </cell>
          <cell r="B611" t="str">
            <v>脑血管造影费</v>
          </cell>
        </row>
        <row r="612">
          <cell r="A612" t="str">
            <v>012401000150000</v>
          </cell>
          <cell r="B612" t="str">
            <v>脊髓血管造影费</v>
          </cell>
        </row>
        <row r="613">
          <cell r="A613" t="str">
            <v>012401000160000</v>
          </cell>
          <cell r="B613" t="str">
            <v>神经电生理定位监测费</v>
          </cell>
        </row>
        <row r="614">
          <cell r="A614" t="str">
            <v>2402</v>
          </cell>
          <cell r="B614" t="str">
            <v>2.内分泌系统</v>
          </cell>
        </row>
        <row r="615">
          <cell r="A615" t="str">
            <v>012402000010000</v>
          </cell>
          <cell r="B615" t="str">
            <v>内分泌功能试验分析费（药物性干预）</v>
          </cell>
        </row>
        <row r="616">
          <cell r="A616" t="str">
            <v>012402000010001</v>
          </cell>
          <cell r="B616" t="str">
            <v>内分泌功能试验分析费（药物性干预）-葡萄糖钳夹试验（加收）</v>
          </cell>
        </row>
        <row r="617">
          <cell r="A617" t="str">
            <v>012402000020000</v>
          </cell>
          <cell r="B617" t="str">
            <v>内分泌功能试验分析费（非药物性干预）</v>
          </cell>
        </row>
        <row r="618">
          <cell r="A618" t="str">
            <v>012402000030000</v>
          </cell>
          <cell r="B618" t="str">
            <v>连续动态血糖监测费</v>
          </cell>
        </row>
        <row r="619">
          <cell r="A619" t="str">
            <v>2403</v>
          </cell>
          <cell r="B619" t="str">
            <v>3.眼部</v>
          </cell>
        </row>
        <row r="620">
          <cell r="A620" t="str">
            <v>012403000010000</v>
          </cell>
          <cell r="B620" t="str">
            <v>视力检查费（普通）</v>
          </cell>
        </row>
        <row r="621">
          <cell r="A621" t="str">
            <v>012403000020000</v>
          </cell>
          <cell r="B621" t="str">
            <v>视力检查费（特殊）</v>
          </cell>
        </row>
        <row r="622">
          <cell r="A622" t="str">
            <v>012403000030000</v>
          </cell>
          <cell r="B622" t="str">
            <v>散瞳验光费</v>
          </cell>
        </row>
        <row r="623">
          <cell r="A623" t="str">
            <v>012403000030001</v>
          </cell>
          <cell r="B623" t="str">
            <v>散瞳验光费-儿童（加收）</v>
          </cell>
        </row>
        <row r="624">
          <cell r="A624" t="str">
            <v>012403000040000</v>
          </cell>
          <cell r="B624" t="str">
            <v>显然验光费</v>
          </cell>
        </row>
        <row r="625">
          <cell r="A625" t="str">
            <v>012403000040001</v>
          </cell>
          <cell r="B625" t="str">
            <v>显然验光费-儿童（加收）</v>
          </cell>
        </row>
        <row r="626">
          <cell r="A626" t="str">
            <v>012403000050000</v>
          </cell>
          <cell r="B626" t="str">
            <v>眼压检查费</v>
          </cell>
        </row>
        <row r="627">
          <cell r="A627" t="str">
            <v>012403000060000</v>
          </cell>
          <cell r="B627" t="str">
            <v>眼压检查费（青光眼激发）</v>
          </cell>
        </row>
        <row r="628">
          <cell r="A628" t="str">
            <v>012403000060001</v>
          </cell>
          <cell r="B628" t="str">
            <v>眼压检查费（青光眼激发）-饮水试验（加收）</v>
          </cell>
        </row>
        <row r="629">
          <cell r="A629" t="str">
            <v>012403000070000</v>
          </cell>
          <cell r="B629" t="str">
            <v>色觉检查费</v>
          </cell>
        </row>
        <row r="630">
          <cell r="A630" t="str">
            <v>012403000080000</v>
          </cell>
          <cell r="B630" t="str">
            <v>视野检查费</v>
          </cell>
        </row>
        <row r="631">
          <cell r="A631" t="str">
            <v>012403000090000</v>
          </cell>
          <cell r="B631" t="str">
            <v>泪液分泌功能测定费</v>
          </cell>
        </row>
        <row r="632">
          <cell r="A632" t="str">
            <v>012403000100000</v>
          </cell>
          <cell r="B632" t="str">
            <v>泪膜分析测定费</v>
          </cell>
        </row>
        <row r="633">
          <cell r="A633" t="str">
            <v>012403000110000</v>
          </cell>
          <cell r="B633" t="str">
            <v>复视检查费</v>
          </cell>
        </row>
        <row r="634">
          <cell r="A634" t="str">
            <v>012403000110001</v>
          </cell>
          <cell r="B634" t="str">
            <v>复视检查费-儿童（加收）</v>
          </cell>
        </row>
        <row r="635">
          <cell r="A635" t="str">
            <v>012403000120000</v>
          </cell>
          <cell r="B635" t="str">
            <v>斜视度测定费</v>
          </cell>
        </row>
        <row r="636">
          <cell r="A636" t="str">
            <v>012403000120001</v>
          </cell>
          <cell r="B636" t="str">
            <v>斜视度测定费-儿童（加收）</v>
          </cell>
        </row>
        <row r="637">
          <cell r="A637" t="str">
            <v>012403000130000</v>
          </cell>
          <cell r="B637" t="str">
            <v>角膜地形图检查费</v>
          </cell>
        </row>
        <row r="638">
          <cell r="A638" t="str">
            <v>012403000140000</v>
          </cell>
          <cell r="B638" t="str">
            <v>角膜曲率测量费</v>
          </cell>
        </row>
        <row r="639">
          <cell r="A639" t="str">
            <v>012403000150000</v>
          </cell>
          <cell r="B639" t="str">
            <v>角膜/结膜取样费</v>
          </cell>
        </row>
        <row r="640">
          <cell r="A640" t="str">
            <v>012403000160000</v>
          </cell>
          <cell r="B640" t="str">
            <v>眼活体细胞检查费</v>
          </cell>
        </row>
        <row r="641">
          <cell r="A641" t="str">
            <v>012403000170000</v>
          </cell>
          <cell r="B641" t="str">
            <v>牵拉试验费</v>
          </cell>
        </row>
        <row r="642">
          <cell r="A642" t="str">
            <v>012403000170001</v>
          </cell>
          <cell r="B642" t="str">
            <v>牵拉试验费-儿童（加收）</v>
          </cell>
        </row>
        <row r="643">
          <cell r="A643" t="str">
            <v>012403000180000</v>
          </cell>
          <cell r="B643" t="str">
            <v>上睑下垂检查费</v>
          </cell>
        </row>
        <row r="644">
          <cell r="A644" t="str">
            <v>012403000190000</v>
          </cell>
          <cell r="B644" t="str">
            <v>双眼视觉功能检查费</v>
          </cell>
        </row>
        <row r="645">
          <cell r="A645" t="str">
            <v>012403000190001</v>
          </cell>
          <cell r="B645" t="str">
            <v>双眼视觉功能检查费-儿童（加收）</v>
          </cell>
        </row>
        <row r="646">
          <cell r="A646" t="str">
            <v>012403000200000</v>
          </cell>
          <cell r="B646" t="str">
            <v>眼部照相费</v>
          </cell>
        </row>
        <row r="647">
          <cell r="A647" t="str">
            <v>012403000200001</v>
          </cell>
          <cell r="B647" t="str">
            <v>眼部照相费-婴幼儿视网膜病变检查（加收）</v>
          </cell>
        </row>
        <row r="648">
          <cell r="A648" t="str">
            <v>012403000200100</v>
          </cell>
          <cell r="B648" t="str">
            <v>眼部照相费-视盘立体照相（扩展）</v>
          </cell>
        </row>
        <row r="649">
          <cell r="A649" t="str">
            <v>012403000200200</v>
          </cell>
          <cell r="B649" t="str">
            <v>眼部照相费-眼底自发荧光检查（扩展）</v>
          </cell>
        </row>
        <row r="650">
          <cell r="A650" t="str">
            <v>012403000210000</v>
          </cell>
          <cell r="B650" t="str">
            <v>眼底镜检查费</v>
          </cell>
        </row>
        <row r="651">
          <cell r="A651" t="str">
            <v>012403000220000</v>
          </cell>
          <cell r="B651" t="str">
            <v>眼底血管造影费</v>
          </cell>
        </row>
        <row r="652">
          <cell r="A652" t="str">
            <v>012403000220100</v>
          </cell>
          <cell r="B652" t="str">
            <v>眼底血管造影费-脉络膜血管造影费（扩展）</v>
          </cell>
        </row>
        <row r="653">
          <cell r="A653" t="str">
            <v>012403000230000</v>
          </cell>
          <cell r="B653" t="str">
            <v>眼部电生理检查费</v>
          </cell>
        </row>
        <row r="654">
          <cell r="A654" t="str">
            <v>012403000240000</v>
          </cell>
          <cell r="B654" t="str">
            <v>眼球突出度测量费</v>
          </cell>
        </row>
        <row r="655">
          <cell r="A655" t="str">
            <v>012403000250000</v>
          </cell>
          <cell r="B655" t="str">
            <v>眼外肌功能检查费</v>
          </cell>
        </row>
        <row r="656">
          <cell r="A656" t="str">
            <v>012403000250001</v>
          </cell>
          <cell r="B656" t="str">
            <v>眼外肌功能检查费-儿童（加收）</v>
          </cell>
        </row>
        <row r="657">
          <cell r="A657" t="str">
            <v>012403000260000</v>
          </cell>
          <cell r="B657" t="str">
            <v>眼像差检查费</v>
          </cell>
        </row>
        <row r="658">
          <cell r="A658" t="str">
            <v>012403000270000</v>
          </cell>
          <cell r="B658" t="str">
            <v>眼轴测量费</v>
          </cell>
        </row>
        <row r="659">
          <cell r="A659" t="str">
            <v>012403000280000</v>
          </cell>
          <cell r="B659" t="str">
            <v>眼震电图费</v>
          </cell>
        </row>
        <row r="660">
          <cell r="A660" t="str">
            <v>012403000290000</v>
          </cell>
          <cell r="B660" t="str">
            <v>代偿头位测定费</v>
          </cell>
        </row>
        <row r="661">
          <cell r="A661" t="str">
            <v>012403000290001</v>
          </cell>
          <cell r="B661" t="str">
            <v>代偿头位测定费-儿童（加收）</v>
          </cell>
        </row>
        <row r="662">
          <cell r="A662" t="str">
            <v>012403000300000</v>
          </cell>
          <cell r="B662" t="str">
            <v>房角镜检查费</v>
          </cell>
        </row>
        <row r="663">
          <cell r="A663" t="str">
            <v>012403000310000</v>
          </cell>
          <cell r="B663" t="str">
            <v>裂隙灯检查费</v>
          </cell>
        </row>
        <row r="664">
          <cell r="A664" t="str">
            <v>012403000320000</v>
          </cell>
          <cell r="B664" t="str">
            <v>眼部超声生物显微镜检查费</v>
          </cell>
        </row>
        <row r="665">
          <cell r="A665" t="str">
            <v>012403000330000</v>
          </cell>
          <cell r="B665" t="str">
            <v>眼部相干光断层扫描费</v>
          </cell>
        </row>
        <row r="666">
          <cell r="A666" t="str">
            <v>2404</v>
          </cell>
          <cell r="B666" t="str">
            <v>4.耳部</v>
          </cell>
        </row>
        <row r="667">
          <cell r="A667" t="str">
            <v>012404000010000</v>
          </cell>
          <cell r="B667" t="str">
            <v>耳内镜检查费</v>
          </cell>
        </row>
        <row r="668">
          <cell r="A668" t="str">
            <v>012404000020000</v>
          </cell>
          <cell r="B668" t="str">
            <v>电耳镜检查费</v>
          </cell>
        </row>
        <row r="669">
          <cell r="A669" t="str">
            <v>012404000020001</v>
          </cell>
          <cell r="B669" t="str">
            <v>电耳镜检查费-加压检查（加收）</v>
          </cell>
        </row>
        <row r="670">
          <cell r="A670" t="str">
            <v>012404000030000</v>
          </cell>
          <cell r="B670" t="str">
            <v>耳显微镜检查费</v>
          </cell>
        </row>
        <row r="671">
          <cell r="A671" t="str">
            <v>012404000040000</v>
          </cell>
          <cell r="B671" t="str">
            <v>听阈检查费</v>
          </cell>
        </row>
        <row r="672">
          <cell r="A672" t="str">
            <v>012404000040001</v>
          </cell>
          <cell r="B672" t="str">
            <v>听阈检查费-纯音短增量敏感指数试验（加收）</v>
          </cell>
        </row>
        <row r="673">
          <cell r="A673" t="str">
            <v>012404000040011</v>
          </cell>
          <cell r="B673" t="str">
            <v>听阈检查费-双耳交替响度平衡试验（加收）</v>
          </cell>
        </row>
        <row r="674">
          <cell r="A674" t="str">
            <v>012404000040021</v>
          </cell>
          <cell r="B674" t="str">
            <v>听阈检查费-响度不适与舒适阈检测（加收）</v>
          </cell>
        </row>
        <row r="675">
          <cell r="A675" t="str">
            <v>012404000050000</v>
          </cell>
          <cell r="B675" t="str">
            <v>听觉检查费（电生理）</v>
          </cell>
        </row>
        <row r="676">
          <cell r="A676" t="str">
            <v>012404000060000</v>
          </cell>
          <cell r="B676" t="str">
            <v>声导抗测听检查费</v>
          </cell>
        </row>
        <row r="677">
          <cell r="A677" t="str">
            <v>012404000060100</v>
          </cell>
          <cell r="B677" t="str">
            <v>声导抗测听检查费-声导抗测听检查（宽频）（扩展）</v>
          </cell>
        </row>
        <row r="678">
          <cell r="A678" t="str">
            <v>012404000061100</v>
          </cell>
          <cell r="B678" t="str">
            <v>声导抗测听检查费-镫骨肌反射衰减试验检查（扩展）</v>
          </cell>
        </row>
        <row r="679">
          <cell r="A679" t="str">
            <v>012404000070000</v>
          </cell>
          <cell r="B679" t="str">
            <v>听骨链活动度检查费</v>
          </cell>
        </row>
        <row r="680">
          <cell r="A680" t="str">
            <v>012404000080000</v>
          </cell>
          <cell r="B680" t="str">
            <v>咽鼓管压力测定检查费</v>
          </cell>
        </row>
        <row r="681">
          <cell r="A681" t="str">
            <v>012404000090000</v>
          </cell>
          <cell r="B681" t="str">
            <v>耳声发射检查费</v>
          </cell>
        </row>
        <row r="682">
          <cell r="A682" t="str">
            <v>012404000100000</v>
          </cell>
          <cell r="B682" t="str">
            <v>耳鸣检查费</v>
          </cell>
        </row>
        <row r="683">
          <cell r="A683" t="str">
            <v>012404000110000</v>
          </cell>
          <cell r="B683" t="str">
            <v>前庭功能检查费（常规）</v>
          </cell>
        </row>
        <row r="684">
          <cell r="A684" t="str">
            <v>012404000120000</v>
          </cell>
          <cell r="B684" t="str">
            <v>前庭功能检查费（特殊）</v>
          </cell>
        </row>
        <row r="685">
          <cell r="A685" t="str">
            <v>2405</v>
          </cell>
          <cell r="B685" t="str">
            <v>5.鼻咽喉</v>
          </cell>
        </row>
        <row r="686">
          <cell r="A686" t="str">
            <v>012405000010000</v>
          </cell>
          <cell r="B686" t="str">
            <v>前鼻镜检查费</v>
          </cell>
        </row>
        <row r="687">
          <cell r="A687" t="str">
            <v>012405000020000</v>
          </cell>
          <cell r="B687" t="str">
            <v>鼻内镜检查费</v>
          </cell>
        </row>
        <row r="688">
          <cell r="A688" t="str">
            <v>012405000030000</v>
          </cell>
          <cell r="B688" t="str">
            <v>鼻阻力检查费</v>
          </cell>
        </row>
        <row r="689">
          <cell r="A689" t="str">
            <v>012405000040000</v>
          </cell>
          <cell r="B689" t="str">
            <v>鼻声反射检查费</v>
          </cell>
        </row>
        <row r="690">
          <cell r="A690" t="str">
            <v>012405000050000</v>
          </cell>
          <cell r="B690" t="str">
            <v>主观嗅觉功能检查费</v>
          </cell>
        </row>
        <row r="691">
          <cell r="A691" t="str">
            <v>012405000060000</v>
          </cell>
          <cell r="B691" t="str">
            <v>糖精试验费</v>
          </cell>
        </row>
        <row r="692">
          <cell r="A692" t="str">
            <v>012405000070000</v>
          </cell>
          <cell r="B692" t="str">
            <v>鼻黏膜激发试验费</v>
          </cell>
        </row>
        <row r="693">
          <cell r="A693" t="str">
            <v>012405000080000</v>
          </cell>
          <cell r="B693" t="str">
            <v>间接鼻咽喉镜检查费</v>
          </cell>
        </row>
        <row r="694">
          <cell r="A694" t="str">
            <v>012405000090000</v>
          </cell>
          <cell r="B694" t="str">
            <v>硬性鼻咽喉镜检查费</v>
          </cell>
        </row>
        <row r="695">
          <cell r="A695" t="str">
            <v>012405000100000</v>
          </cell>
          <cell r="B695" t="str">
            <v>软性鼻咽喉镜检查费</v>
          </cell>
        </row>
        <row r="696">
          <cell r="A696" t="str">
            <v>012405000110000</v>
          </cell>
          <cell r="B696" t="str">
            <v>频闪喉镜检查费</v>
          </cell>
        </row>
        <row r="697">
          <cell r="A697" t="str">
            <v>012405000120000</v>
          </cell>
          <cell r="B697" t="str">
            <v>支撑喉镜检查费</v>
          </cell>
        </row>
        <row r="698">
          <cell r="A698" t="str">
            <v>012405000120100</v>
          </cell>
          <cell r="B698" t="str">
            <v>支撑喉镜检查费-直达喉镜检查（扩展）</v>
          </cell>
        </row>
        <row r="699">
          <cell r="A699" t="str">
            <v>012405000130000</v>
          </cell>
          <cell r="B699" t="str">
            <v>喉声门图检查费</v>
          </cell>
        </row>
        <row r="700">
          <cell r="A700" t="str">
            <v>012405000140000</v>
          </cell>
          <cell r="B700" t="str">
            <v>嗓音分析费</v>
          </cell>
        </row>
        <row r="701">
          <cell r="A701" t="str">
            <v>012405000150000</v>
          </cell>
          <cell r="B701" t="str">
            <v>咽喉肌电生理检查费</v>
          </cell>
        </row>
        <row r="702">
          <cell r="A702" t="str">
            <v>2406</v>
          </cell>
          <cell r="B702" t="str">
            <v>6.口腔颌面</v>
          </cell>
        </row>
        <row r="703">
          <cell r="A703" t="str">
            <v>012406000010000</v>
          </cell>
          <cell r="B703" t="str">
            <v>牙髓活力测验费</v>
          </cell>
        </row>
        <row r="704">
          <cell r="A704" t="str">
            <v>012406000020000</v>
          </cell>
          <cell r="B704" t="str">
            <v>颌位转移检查费</v>
          </cell>
        </row>
        <row r="705">
          <cell r="A705" t="str">
            <v>012406000030000</v>
          </cell>
          <cell r="B705" t="str">
            <v>全口牙周系统检查费</v>
          </cell>
        </row>
        <row r="706">
          <cell r="A706" t="str">
            <v>012406000040000</v>
          </cell>
          <cell r="B706" t="str">
            <v>牙周探诊费</v>
          </cell>
        </row>
        <row r="707">
          <cell r="A707" t="str">
            <v>012406000050000</v>
          </cell>
          <cell r="B707" t="str">
            <v>牙周指数检查费</v>
          </cell>
        </row>
        <row r="708">
          <cell r="A708" t="str">
            <v>012406000060000</v>
          </cell>
          <cell r="B708" t="str">
            <v>咬合力检测费</v>
          </cell>
        </row>
        <row r="709">
          <cell r="A709" t="str">
            <v>012406000070000</v>
          </cell>
          <cell r="B709" t="str">
            <v>下颌运动功能检查费</v>
          </cell>
        </row>
        <row r="710">
          <cell r="A710" t="str">
            <v>012406000080000</v>
          </cell>
          <cell r="B710" t="str">
            <v>咀嚼效率检查费</v>
          </cell>
        </row>
        <row r="711">
          <cell r="A711" t="str">
            <v>012406000090000</v>
          </cell>
          <cell r="B711" t="str">
            <v>唾液腺功能测定费</v>
          </cell>
        </row>
        <row r="712">
          <cell r="A712" t="str">
            <v>112406000030100</v>
          </cell>
          <cell r="B712" t="str">
            <v>全口牙周系统检查费-口腔黏膜病系统检查费（扩展）</v>
          </cell>
        </row>
        <row r="713">
          <cell r="A713" t="str">
            <v>432406000030100</v>
          </cell>
          <cell r="B713" t="str">
            <v>全口牙周系统检查费-口腔黏膜病系统检查费（扩展）</v>
          </cell>
        </row>
        <row r="714">
          <cell r="A714" t="str">
            <v>2407</v>
          </cell>
          <cell r="B714" t="str">
            <v>7.呼吸系统</v>
          </cell>
        </row>
        <row r="715">
          <cell r="A715" t="str">
            <v>012407000010000</v>
          </cell>
          <cell r="B715" t="str">
            <v>肺容积检查费</v>
          </cell>
        </row>
        <row r="716">
          <cell r="A716" t="str">
            <v>012407000020000</v>
          </cell>
          <cell r="B716" t="str">
            <v>肺通气功能检查费</v>
          </cell>
        </row>
        <row r="717">
          <cell r="A717" t="str">
            <v>012407000020001</v>
          </cell>
          <cell r="B717" t="str">
            <v>肺通气功能检查费-儿童（加收）</v>
          </cell>
        </row>
        <row r="718">
          <cell r="A718" t="str">
            <v>012407000020011</v>
          </cell>
          <cell r="B718" t="str">
            <v>肺通气功能检查费-简易肺功能检查（减收）</v>
          </cell>
        </row>
        <row r="719">
          <cell r="A719" t="str">
            <v>012407000030000</v>
          </cell>
          <cell r="B719" t="str">
            <v>支气管激发试验检查费</v>
          </cell>
        </row>
        <row r="720">
          <cell r="A720" t="str">
            <v>012407000040000</v>
          </cell>
          <cell r="B720" t="str">
            <v>肺弥散功能检查费</v>
          </cell>
        </row>
        <row r="721">
          <cell r="A721" t="str">
            <v>012407000050000</v>
          </cell>
          <cell r="B721" t="str">
            <v>呼吸阻力检查费</v>
          </cell>
        </row>
        <row r="722">
          <cell r="A722" t="str">
            <v>012407000060000</v>
          </cell>
          <cell r="B722" t="str">
            <v>运动心肺功能检查费</v>
          </cell>
        </row>
        <row r="723">
          <cell r="A723" t="str">
            <v>012407000070000</v>
          </cell>
          <cell r="B723" t="str">
            <v>肺阻抗血流图检查费</v>
          </cell>
        </row>
        <row r="724">
          <cell r="A724" t="str">
            <v>012407000080000</v>
          </cell>
          <cell r="B724" t="str">
            <v>肺电阻抗成像检查费</v>
          </cell>
        </row>
        <row r="725">
          <cell r="A725" t="str">
            <v>012407000090000</v>
          </cell>
          <cell r="B725" t="str">
            <v>呼吸肌功能检查费</v>
          </cell>
        </row>
        <row r="726">
          <cell r="A726" t="str">
            <v>012407000100000</v>
          </cell>
          <cell r="B726" t="str">
            <v>膈肌功能检查费</v>
          </cell>
        </row>
        <row r="727">
          <cell r="A727" t="str">
            <v>012407000110000</v>
          </cell>
          <cell r="B727" t="str">
            <v>睡眠呼吸监测费</v>
          </cell>
        </row>
        <row r="728">
          <cell r="A728" t="str">
            <v>462407000110000T</v>
          </cell>
          <cell r="B728" t="str">
            <v>睡眠呼吸监测费（特需）</v>
          </cell>
        </row>
        <row r="729">
          <cell r="A729" t="str">
            <v>012407000110001</v>
          </cell>
          <cell r="B729" t="str">
            <v>睡眠呼吸监测费-便携睡眠呼吸监测（减收）</v>
          </cell>
        </row>
        <row r="730">
          <cell r="A730" t="str">
            <v>012407000120000</v>
          </cell>
          <cell r="B730" t="str">
            <v>经皮氧分压/二氧化碳监测费</v>
          </cell>
        </row>
        <row r="731">
          <cell r="A731" t="str">
            <v>012407000130000</v>
          </cell>
          <cell r="B731" t="str">
            <v>支气管镜检查费（常规内镜）</v>
          </cell>
        </row>
        <row r="732">
          <cell r="A732" t="str">
            <v>012407000130001</v>
          </cell>
          <cell r="B732" t="str">
            <v>支气管镜检查费（常规内镜）-特殊光源检查（加收）</v>
          </cell>
        </row>
        <row r="733">
          <cell r="A733" t="str">
            <v>012407000140000</v>
          </cell>
          <cell r="B733" t="str">
            <v>支气管镜检查费（超声内镜）</v>
          </cell>
        </row>
        <row r="734">
          <cell r="A734" t="str">
            <v>012407000150000</v>
          </cell>
          <cell r="B734" t="str">
            <v>支气管镜检查费（共聚焦激光显微内镜）</v>
          </cell>
        </row>
        <row r="735">
          <cell r="A735" t="str">
            <v>012407000160000</v>
          </cell>
          <cell r="B735" t="str">
            <v>肺叶通气功能检查费</v>
          </cell>
        </row>
        <row r="736">
          <cell r="A736" t="str">
            <v>012407000170000</v>
          </cell>
          <cell r="B736" t="str">
            <v>纵隔镜探查费</v>
          </cell>
        </row>
        <row r="737">
          <cell r="A737" t="str">
            <v>2408</v>
          </cell>
          <cell r="B737" t="str">
            <v>8.循环系统</v>
          </cell>
        </row>
        <row r="738">
          <cell r="A738" t="str">
            <v>012408000010000</v>
          </cell>
          <cell r="B738" t="str">
            <v>心脏植入式装置适配费</v>
          </cell>
        </row>
        <row r="739">
          <cell r="A739" t="str">
            <v>012408000010100</v>
          </cell>
          <cell r="B739" t="str">
            <v>心脏植入式装置适配费-远程适配（扩展）</v>
          </cell>
        </row>
        <row r="740">
          <cell r="A740" t="str">
            <v>012408000020000</v>
          </cell>
          <cell r="B740" t="str">
            <v>心电监测费</v>
          </cell>
        </row>
        <row r="741">
          <cell r="A741" t="str">
            <v>012408000020100</v>
          </cell>
          <cell r="B741" t="str">
            <v>心电监测费-遥测心电监测（扩展）</v>
          </cell>
        </row>
        <row r="742">
          <cell r="A742" t="str">
            <v>012408000030000</v>
          </cell>
          <cell r="B742" t="str">
            <v>常规心电图检查费</v>
          </cell>
        </row>
        <row r="743">
          <cell r="A743" t="str">
            <v>012408000030001</v>
          </cell>
          <cell r="B743" t="str">
            <v>常规心电图检查费-十二导联以上（加收）</v>
          </cell>
        </row>
        <row r="744">
          <cell r="A744" t="str">
            <v>012408000030011</v>
          </cell>
          <cell r="B744" t="str">
            <v>常规心电图检查费-心脏晚电位检查（加收）</v>
          </cell>
        </row>
        <row r="745">
          <cell r="A745" t="str">
            <v>012408000030100</v>
          </cell>
          <cell r="B745" t="str">
            <v>常规心电图检查费-心电向量图（扩展）</v>
          </cell>
        </row>
        <row r="746">
          <cell r="A746" t="str">
            <v>012408000031100</v>
          </cell>
          <cell r="B746" t="str">
            <v>常规心电图检查费-频谱心电图（扩展）</v>
          </cell>
        </row>
        <row r="747">
          <cell r="A747" t="str">
            <v>012408000040000</v>
          </cell>
          <cell r="B747" t="str">
            <v>心率变异性分析检查费</v>
          </cell>
        </row>
        <row r="748">
          <cell r="A748" t="str">
            <v>462408000040000T</v>
          </cell>
          <cell r="B748" t="str">
            <v>心率变异性分析检查费（特需）</v>
          </cell>
        </row>
        <row r="749">
          <cell r="A749" t="str">
            <v>012408000050000</v>
          </cell>
          <cell r="B749" t="str">
            <v>心电图负荷检查费</v>
          </cell>
        </row>
        <row r="750">
          <cell r="A750" t="str">
            <v>012408000060000</v>
          </cell>
          <cell r="B750" t="str">
            <v>动态心电图检查费</v>
          </cell>
        </row>
        <row r="751">
          <cell r="A751" t="str">
            <v>012408000070000</v>
          </cell>
          <cell r="B751" t="str">
            <v>心腔内超声心动图检查费</v>
          </cell>
        </row>
        <row r="752">
          <cell r="A752" t="str">
            <v>012408000080000</v>
          </cell>
          <cell r="B752" t="str">
            <v>心腔三维标测费</v>
          </cell>
        </row>
        <row r="753">
          <cell r="A753" t="str">
            <v>012408000090000</v>
          </cell>
          <cell r="B753" t="str">
            <v>直立倾斜检查费</v>
          </cell>
        </row>
        <row r="754">
          <cell r="A754" t="str">
            <v>012408000100000</v>
          </cell>
          <cell r="B754" t="str">
            <v>6分钟步行检查费</v>
          </cell>
        </row>
        <row r="755">
          <cell r="A755" t="str">
            <v>012408000110000</v>
          </cell>
          <cell r="B755" t="str">
            <v>无创动态血压监测费</v>
          </cell>
        </row>
        <row r="756">
          <cell r="A756" t="str">
            <v>012408000120000</v>
          </cell>
          <cell r="B756" t="str">
            <v>无创肢体动脉检查费</v>
          </cell>
        </row>
        <row r="757">
          <cell r="A757" t="str">
            <v>012408000130000</v>
          </cell>
          <cell r="B757" t="str">
            <v>连续无创容积变异指数监测费</v>
          </cell>
        </row>
        <row r="758">
          <cell r="A758" t="str">
            <v>012408000140000</v>
          </cell>
          <cell r="B758" t="str">
            <v>有创血流动力学监测费</v>
          </cell>
        </row>
        <row r="759">
          <cell r="A759" t="str">
            <v>012408000150000</v>
          </cell>
          <cell r="B759" t="str">
            <v>无创血流动力学检查费</v>
          </cell>
        </row>
        <row r="760">
          <cell r="A760" t="str">
            <v>012408000160000</v>
          </cell>
          <cell r="B760" t="str">
            <v>主动脉内球囊反搏运行监测费</v>
          </cell>
        </row>
        <row r="761">
          <cell r="A761" t="str">
            <v>012408000170000</v>
          </cell>
          <cell r="B761" t="str">
            <v>体外人工膜肺运行监测费</v>
          </cell>
        </row>
        <row r="762">
          <cell r="A762" t="str">
            <v>012408000170100</v>
          </cell>
          <cell r="B762" t="str">
            <v>体外人工膜肺运行监测费-体外循环辅助装置运行监测（扩展）</v>
          </cell>
        </row>
        <row r="763">
          <cell r="A763" t="str">
            <v>012408000180000</v>
          </cell>
          <cell r="B763" t="str">
            <v>术中血管桥流量测定费</v>
          </cell>
        </row>
        <row r="764">
          <cell r="A764" t="str">
            <v>012408000190000</v>
          </cell>
          <cell r="B764" t="str">
            <v>冠状动脉造影费</v>
          </cell>
        </row>
        <row r="765">
          <cell r="A765" t="str">
            <v>012408000190001</v>
          </cell>
          <cell r="B765" t="str">
            <v>冠状动脉造影费-儿童（加收）</v>
          </cell>
        </row>
        <row r="766">
          <cell r="A766" t="str">
            <v>012408000190011</v>
          </cell>
          <cell r="B766" t="str">
            <v>冠状动脉造影费-桥血管造影（加收）</v>
          </cell>
        </row>
        <row r="767">
          <cell r="A767" t="str">
            <v>012408000190021</v>
          </cell>
          <cell r="B767" t="str">
            <v>冠状动脉造影费-左心室造影（加收）</v>
          </cell>
        </row>
        <row r="768">
          <cell r="A768" t="str">
            <v>012408000200000</v>
          </cell>
          <cell r="B768" t="str">
            <v>冠状动脉腔内影像学检查费</v>
          </cell>
        </row>
        <row r="769">
          <cell r="A769" t="str">
            <v>012408000210000</v>
          </cell>
          <cell r="B769" t="str">
            <v>冠状动脉血流储备功能检查费</v>
          </cell>
        </row>
        <row r="770">
          <cell r="A770" t="str">
            <v>012408000220000</v>
          </cell>
          <cell r="B770" t="str">
            <v>冠状动脉微循环阻力检查费</v>
          </cell>
        </row>
        <row r="771">
          <cell r="A771" t="str">
            <v>012408000230000</v>
          </cell>
          <cell r="B771" t="str">
            <v>右心导管检查费</v>
          </cell>
        </row>
        <row r="772">
          <cell r="A772" t="str">
            <v>012408000230001</v>
          </cell>
          <cell r="B772" t="str">
            <v>右心导管检查费-儿童（加收）</v>
          </cell>
        </row>
        <row r="773">
          <cell r="A773" t="str">
            <v>012408000240000</v>
          </cell>
          <cell r="B773" t="str">
            <v>左心导管检查费</v>
          </cell>
        </row>
        <row r="774">
          <cell r="A774" t="str">
            <v>012408000240001</v>
          </cell>
          <cell r="B774" t="str">
            <v>左心导管检查费-儿童（加收）</v>
          </cell>
        </row>
        <row r="775">
          <cell r="A775" t="str">
            <v>012408000250000</v>
          </cell>
          <cell r="B775" t="str">
            <v>有创心内电生理检查费</v>
          </cell>
        </row>
        <row r="776">
          <cell r="A776" t="str">
            <v>012408000250001</v>
          </cell>
          <cell r="B776" t="str">
            <v>有创心内电生理检查费-儿童（加收）</v>
          </cell>
        </row>
        <row r="777">
          <cell r="A777" t="str">
            <v>012408000260000</v>
          </cell>
          <cell r="B777" t="str">
            <v>外周血管腔内影像学检查费</v>
          </cell>
        </row>
        <row r="778">
          <cell r="A778" t="str">
            <v>2410</v>
          </cell>
          <cell r="B778" t="str">
            <v>10.消化系统</v>
          </cell>
        </row>
        <row r="779">
          <cell r="A779" t="str">
            <v>012410000010000</v>
          </cell>
          <cell r="B779" t="str">
            <v>消化道pH值监测费</v>
          </cell>
        </row>
        <row r="780">
          <cell r="A780" t="str">
            <v>012410000010001</v>
          </cell>
          <cell r="B780" t="str">
            <v>消化道pH值监测费-阻抗测定（加收）</v>
          </cell>
        </row>
        <row r="781">
          <cell r="A781" t="str">
            <v>012410000020000</v>
          </cell>
          <cell r="B781" t="str">
            <v>消化道压力测定费</v>
          </cell>
        </row>
        <row r="782">
          <cell r="A782" t="str">
            <v>012410000030000</v>
          </cell>
          <cell r="B782" t="str">
            <v>胃肠电图检查费</v>
          </cell>
        </row>
        <row r="783">
          <cell r="A783" t="str">
            <v>012410000040000</v>
          </cell>
          <cell r="B783" t="str">
            <v>呼气试验费（炎症检测）</v>
          </cell>
        </row>
        <row r="784">
          <cell r="A784" t="str">
            <v>012410000050000</v>
          </cell>
          <cell r="B784" t="str">
            <v>呼气试验费（红细胞寿命检测）</v>
          </cell>
        </row>
        <row r="785">
          <cell r="A785" t="str">
            <v>012410000060000</v>
          </cell>
          <cell r="B785" t="str">
            <v>呼气试验费（幽门螺旋杆菌检测）</v>
          </cell>
        </row>
        <row r="786">
          <cell r="A786" t="str">
            <v>012410000070000</v>
          </cell>
          <cell r="B786" t="str">
            <v>呼气试验费（胃肠功能检测）</v>
          </cell>
        </row>
        <row r="787">
          <cell r="A787" t="str">
            <v>012410000080000</v>
          </cell>
          <cell r="B787" t="str">
            <v>胃肠传输时间检查费</v>
          </cell>
        </row>
        <row r="788">
          <cell r="A788" t="str">
            <v>012410000090000</v>
          </cell>
          <cell r="B788" t="str">
            <v>肝功能储备检查费</v>
          </cell>
        </row>
        <row r="789">
          <cell r="A789" t="str">
            <v>012410000100000</v>
          </cell>
          <cell r="B789" t="str">
            <v>胶囊内镜检查费（非操控）</v>
          </cell>
        </row>
        <row r="790">
          <cell r="A790" t="str">
            <v>012410000110000</v>
          </cell>
          <cell r="B790" t="str">
            <v>胶囊内镜检查费（受操控）</v>
          </cell>
        </row>
        <row r="791">
          <cell r="A791" t="str">
            <v>012410000120000</v>
          </cell>
          <cell r="B791" t="str">
            <v>上消化道内镜检查费（常规）</v>
          </cell>
        </row>
        <row r="792">
          <cell r="A792" t="str">
            <v>012410000120001</v>
          </cell>
          <cell r="B792" t="str">
            <v>上消化道内镜检查费（常规）-单气囊小肠镜（加收）</v>
          </cell>
        </row>
        <row r="793">
          <cell r="A793" t="str">
            <v>012410000120002</v>
          </cell>
          <cell r="B793" t="str">
            <v>上消化道内镜检查费（常规）-双气囊小肠镜（加收）</v>
          </cell>
        </row>
        <row r="794">
          <cell r="A794" t="str">
            <v>012410000120003</v>
          </cell>
          <cell r="B794" t="str">
            <v>上消化道内镜检查费（常规）-胆/胰管内镜检查（加收）</v>
          </cell>
        </row>
        <row r="795">
          <cell r="A795" t="str">
            <v>012410000120004</v>
          </cell>
          <cell r="B795" t="str">
            <v>上消化道内镜检查费（常规）-胆/胰管内镜子镜检查（加收）</v>
          </cell>
        </row>
        <row r="796">
          <cell r="A796" t="str">
            <v>012410000120011</v>
          </cell>
          <cell r="B796" t="str">
            <v>上消化道内镜检查费（常规）-放大/染色检查（加收）</v>
          </cell>
        </row>
        <row r="797">
          <cell r="A797" t="str">
            <v>012410000130000</v>
          </cell>
          <cell r="B797" t="str">
            <v>下消化道内镜检查费（常规）</v>
          </cell>
        </row>
        <row r="798">
          <cell r="A798" t="str">
            <v>012410000130001</v>
          </cell>
          <cell r="B798" t="str">
            <v>下消化道内镜检查费（常规）-单气囊小肠镜（加收）</v>
          </cell>
        </row>
        <row r="799">
          <cell r="A799" t="str">
            <v>012410000130002</v>
          </cell>
          <cell r="B799" t="str">
            <v>下消化道内镜检查费（常规）-双气囊小肠镜（加收）</v>
          </cell>
        </row>
        <row r="800">
          <cell r="A800" t="str">
            <v>012410000130011</v>
          </cell>
          <cell r="B800" t="str">
            <v>下消化道内镜检查费（常规）-放大/染色检查（加收）</v>
          </cell>
        </row>
        <row r="801">
          <cell r="A801" t="str">
            <v>012410000140000</v>
          </cell>
          <cell r="B801" t="str">
            <v>上消化道内镜检查费（超声内镜）</v>
          </cell>
        </row>
        <row r="802">
          <cell r="A802" t="str">
            <v>012410000140001</v>
          </cell>
          <cell r="B802" t="str">
            <v>上消化道内镜检查费（超声内镜）-胆/胰超声内镜检查（加收）</v>
          </cell>
        </row>
        <row r="803">
          <cell r="A803" t="str">
            <v>012410000150000</v>
          </cell>
          <cell r="B803" t="str">
            <v>下消化道内镜检查费（超声内镜）</v>
          </cell>
        </row>
        <row r="804">
          <cell r="A804" t="str">
            <v>012410000160000</v>
          </cell>
          <cell r="B804" t="str">
            <v>上消化道内镜检查费（共聚焦激光显微内镜）</v>
          </cell>
        </row>
        <row r="805">
          <cell r="A805" t="str">
            <v>012410000170000</v>
          </cell>
          <cell r="B805" t="str">
            <v>下消化道内镜检查费（共聚焦激光显微内镜）</v>
          </cell>
        </row>
        <row r="806">
          <cell r="A806" t="str">
            <v>2411</v>
          </cell>
          <cell r="B806" t="str">
            <v>11.泌尿系统</v>
          </cell>
        </row>
        <row r="807">
          <cell r="A807" t="str">
            <v>012411000010000</v>
          </cell>
          <cell r="B807" t="str">
            <v>肾盂内压检查费</v>
          </cell>
        </row>
        <row r="808">
          <cell r="A808" t="str">
            <v>012411000020000</v>
          </cell>
          <cell r="B808" t="str">
            <v>尿流动力学检查费</v>
          </cell>
        </row>
        <row r="809">
          <cell r="A809" t="str">
            <v>012411000040100</v>
          </cell>
          <cell r="B809" t="str">
            <v>泌尿系镜检查费（输尿管镜）-精囊镜检查（扩展）</v>
          </cell>
        </row>
        <row r="810">
          <cell r="A810" t="str">
            <v>012411000030000</v>
          </cell>
          <cell r="B810" t="str">
            <v>泌尿系镜检查费（肾镜）</v>
          </cell>
        </row>
        <row r="811">
          <cell r="A811" t="str">
            <v>012411000040000</v>
          </cell>
          <cell r="B811" t="str">
            <v>泌尿系镜检查费（输尿管镜）</v>
          </cell>
        </row>
        <row r="812">
          <cell r="A812" t="str">
            <v>012411000050000</v>
          </cell>
          <cell r="B812" t="str">
            <v>泌尿系镜检查费（膀胱镜尿道镜）</v>
          </cell>
        </row>
        <row r="813">
          <cell r="A813" t="str">
            <v>2412</v>
          </cell>
          <cell r="B813" t="str">
            <v>12.男性生殖系统</v>
          </cell>
        </row>
        <row r="814">
          <cell r="A814" t="str">
            <v>012412000010000</v>
          </cell>
          <cell r="B814" t="str">
            <v>性刺激勃起检查费</v>
          </cell>
        </row>
        <row r="815">
          <cell r="A815" t="str">
            <v>012412000020000</v>
          </cell>
          <cell r="B815" t="str">
            <v>阴茎勃起检查费</v>
          </cell>
        </row>
        <row r="816">
          <cell r="A816" t="str">
            <v>012412000030000</v>
          </cell>
          <cell r="B816" t="str">
            <v>阴茎超声血流图检查费</v>
          </cell>
        </row>
        <row r="817">
          <cell r="A817" t="str">
            <v>012412000040000</v>
          </cell>
          <cell r="B817" t="str">
            <v>阴茎勃起神经检查费</v>
          </cell>
        </row>
        <row r="818">
          <cell r="A818" t="str">
            <v>2413</v>
          </cell>
          <cell r="B818" t="str">
            <v>13.女性生殖系统</v>
          </cell>
        </row>
        <row r="819">
          <cell r="A819" t="str">
            <v>012413000010000</v>
          </cell>
          <cell r="B819" t="str">
            <v>阴道镜检查费</v>
          </cell>
        </row>
        <row r="820">
          <cell r="A820" t="str">
            <v>012413000020000</v>
          </cell>
          <cell r="B820" t="str">
            <v>宫颈内口检查费</v>
          </cell>
        </row>
        <row r="821">
          <cell r="A821" t="str">
            <v>012413000030000</v>
          </cell>
          <cell r="B821" t="str">
            <v>宫腔镜检查费</v>
          </cell>
        </row>
        <row r="822">
          <cell r="A822" t="str">
            <v>012413000040000</v>
          </cell>
          <cell r="B822" t="str">
            <v>输卵管镜检查费</v>
          </cell>
        </row>
        <row r="823">
          <cell r="A823" t="str">
            <v>212413000010000</v>
          </cell>
          <cell r="B823" t="str">
            <v>盆腔检查费</v>
          </cell>
        </row>
        <row r="824">
          <cell r="A824" t="str">
            <v>222413000010000</v>
          </cell>
          <cell r="B824" t="str">
            <v>盆腔检查</v>
          </cell>
        </row>
        <row r="825">
          <cell r="A825" t="str">
            <v>342413000010000</v>
          </cell>
          <cell r="B825" t="str">
            <v>盆腔检查</v>
          </cell>
        </row>
        <row r="826">
          <cell r="A826" t="str">
            <v>372413000010000</v>
          </cell>
          <cell r="B826" t="str">
            <v>盆腔检查</v>
          </cell>
        </row>
        <row r="827">
          <cell r="A827" t="str">
            <v>422413000010000</v>
          </cell>
          <cell r="B827" t="str">
            <v>盆腔检查</v>
          </cell>
        </row>
        <row r="828">
          <cell r="A828" t="str">
            <v>442413000010000</v>
          </cell>
          <cell r="B828" t="str">
            <v>盆腔检查</v>
          </cell>
        </row>
        <row r="829">
          <cell r="A829" t="str">
            <v>512413000010000</v>
          </cell>
          <cell r="B829" t="str">
            <v>盆腔检查</v>
          </cell>
        </row>
        <row r="830">
          <cell r="A830" t="str">
            <v>642413000010000</v>
          </cell>
          <cell r="B830" t="str">
            <v>盆腔检查</v>
          </cell>
        </row>
        <row r="831">
          <cell r="A831" t="str">
            <v>2415</v>
          </cell>
          <cell r="B831" t="str">
            <v>15.肌肉骨骼系统</v>
          </cell>
        </row>
        <row r="832">
          <cell r="A832" t="str">
            <v>012415000010000</v>
          </cell>
          <cell r="B832" t="str">
            <v>骨密度测定费</v>
          </cell>
        </row>
        <row r="833">
          <cell r="A833" t="str">
            <v>2416</v>
          </cell>
          <cell r="B833" t="str">
            <v>16.体被系统</v>
          </cell>
        </row>
        <row r="834">
          <cell r="A834" t="str">
            <v>012416000010000</v>
          </cell>
          <cell r="B834" t="str">
            <v>变应原皮肤试验费</v>
          </cell>
        </row>
        <row r="835">
          <cell r="A835" t="str">
            <v>012416000020000</v>
          </cell>
          <cell r="B835" t="str">
            <v>皮肤生理指标检查费</v>
          </cell>
        </row>
        <row r="836">
          <cell r="A836" t="str">
            <v>012416000030000</v>
          </cell>
          <cell r="B836" t="str">
            <v>皮肤微生物检查费</v>
          </cell>
        </row>
        <row r="837">
          <cell r="A837" t="str">
            <v>012416000040000</v>
          </cell>
          <cell r="B837" t="str">
            <v>皮肤物理检查费</v>
          </cell>
        </row>
        <row r="838">
          <cell r="A838" t="str">
            <v>012416000050000</v>
          </cell>
          <cell r="B838" t="str">
            <v>皮肤镜检查费</v>
          </cell>
        </row>
        <row r="839">
          <cell r="A839" t="str">
            <v>012416000050100</v>
          </cell>
          <cell r="B839" t="str">
            <v>皮肤镜检查费-毛发镜检查（扩展）</v>
          </cell>
        </row>
        <row r="840">
          <cell r="A840" t="str">
            <v>012416000060000</v>
          </cell>
          <cell r="B840" t="str">
            <v>紫外线荧光检查费</v>
          </cell>
        </row>
        <row r="841">
          <cell r="A841" t="str">
            <v>012416000070000</v>
          </cell>
          <cell r="B841" t="str">
            <v>生殖器皮肤黏膜检查费</v>
          </cell>
        </row>
        <row r="842">
          <cell r="A842" t="str">
            <v>012416000080000</v>
          </cell>
          <cell r="B842" t="str">
            <v>乳管镜检查费</v>
          </cell>
        </row>
        <row r="843">
          <cell r="A843" t="str">
            <v>2417</v>
          </cell>
          <cell r="B843" t="str">
            <v>17. 精神心理</v>
          </cell>
        </row>
        <row r="844">
          <cell r="A844" t="str">
            <v>012417000010000</v>
          </cell>
          <cell r="B844" t="str">
            <v>眼动检查</v>
          </cell>
        </row>
        <row r="845">
          <cell r="A845" t="str">
            <v>3</v>
          </cell>
          <cell r="B845" t="str">
            <v>三、临床诊疗类</v>
          </cell>
        </row>
        <row r="846">
          <cell r="A846" t="str">
            <v>31</v>
          </cell>
          <cell r="B846" t="str">
            <v>（一）临床各系统诊疗</v>
          </cell>
        </row>
        <row r="847">
          <cell r="A847" t="str">
            <v>3101</v>
          </cell>
          <cell r="B847" t="str">
            <v>1.神经系统</v>
          </cell>
        </row>
        <row r="848">
          <cell r="A848" t="str">
            <v>013101000010000</v>
          </cell>
          <cell r="B848" t="str">
            <v>非侵入式脑机接口适配费</v>
          </cell>
        </row>
        <row r="849">
          <cell r="A849" t="str">
            <v>013101000020000</v>
          </cell>
          <cell r="B849" t="str">
            <v>无创神经刺激治疗费</v>
          </cell>
        </row>
        <row r="850">
          <cell r="A850" t="str">
            <v>013101000030000</v>
          </cell>
          <cell r="B850" t="str">
            <v>脑脊液分流调控费</v>
          </cell>
        </row>
        <row r="851">
          <cell r="A851" t="str">
            <v>013101000040000</v>
          </cell>
          <cell r="B851" t="str">
            <v>神经刺激器适配费</v>
          </cell>
        </row>
        <row r="852">
          <cell r="A852" t="str">
            <v>013101000050000</v>
          </cell>
          <cell r="B852" t="str">
            <v>神经阻滞治疗费</v>
          </cell>
        </row>
        <row r="853">
          <cell r="A853" t="str">
            <v>013101000050001</v>
          </cell>
          <cell r="B853" t="str">
            <v>神经阻滞治疗费-三叉神经节（加收）</v>
          </cell>
        </row>
        <row r="854">
          <cell r="A854" t="str">
            <v>3102</v>
          </cell>
          <cell r="B854" t="str">
            <v>2.内分泌系统</v>
          </cell>
        </row>
        <row r="855">
          <cell r="A855" t="str">
            <v>013102000010000</v>
          </cell>
          <cell r="B855" t="str">
            <v>药物输注泵安装费</v>
          </cell>
        </row>
        <row r="856">
          <cell r="A856" t="str">
            <v>3103</v>
          </cell>
          <cell r="B856" t="str">
            <v>3.眼部</v>
          </cell>
        </row>
        <row r="857">
          <cell r="A857" t="str">
            <v>013103000010000</v>
          </cell>
          <cell r="B857" t="str">
            <v>注射费（结膜下）</v>
          </cell>
        </row>
        <row r="858">
          <cell r="A858" t="str">
            <v>013103000010001</v>
          </cell>
          <cell r="B858" t="str">
            <v>注射费（结膜下）-儿童（加收）</v>
          </cell>
        </row>
        <row r="859">
          <cell r="A859" t="str">
            <v>013103000020000</v>
          </cell>
          <cell r="B859" t="str">
            <v>注射费（球后/球旁）</v>
          </cell>
        </row>
        <row r="860">
          <cell r="A860" t="str">
            <v>013103000020001</v>
          </cell>
          <cell r="B860" t="str">
            <v>注射费（球后/球旁）-儿童（加收）</v>
          </cell>
        </row>
        <row r="861">
          <cell r="A861" t="str">
            <v>013103000030000</v>
          </cell>
          <cell r="B861" t="str">
            <v>睑板腺治疗费</v>
          </cell>
        </row>
        <row r="862">
          <cell r="A862" t="str">
            <v>013103000040000</v>
          </cell>
          <cell r="B862" t="str">
            <v>结膜磨擦挤压费</v>
          </cell>
        </row>
        <row r="863">
          <cell r="A863" t="str">
            <v>013103000050000</v>
          </cell>
          <cell r="B863" t="str">
            <v>泪道冲洗费</v>
          </cell>
        </row>
        <row r="864">
          <cell r="A864" t="str">
            <v>013103000050001</v>
          </cell>
          <cell r="B864" t="str">
            <v>泪道冲洗费-儿童（加收）</v>
          </cell>
        </row>
        <row r="865">
          <cell r="A865" t="str">
            <v>013103000050011</v>
          </cell>
          <cell r="B865" t="str">
            <v>泪道冲洗费-泪管扩张（加收）</v>
          </cell>
        </row>
        <row r="866">
          <cell r="A866" t="str">
            <v>013103000060000</v>
          </cell>
          <cell r="B866" t="str">
            <v>结膜囊冲洗费</v>
          </cell>
        </row>
        <row r="867">
          <cell r="A867" t="str">
            <v>013103000060001</v>
          </cell>
          <cell r="B867" t="str">
            <v>结膜囊冲洗费-儿童（加收）</v>
          </cell>
        </row>
        <row r="868">
          <cell r="A868" t="str">
            <v>013103000070000</v>
          </cell>
          <cell r="B868" t="str">
            <v>角膜/结膜异物取出费</v>
          </cell>
        </row>
        <row r="869">
          <cell r="A869" t="str">
            <v>013103000070001</v>
          </cell>
          <cell r="B869" t="str">
            <v>角膜/结膜异物取出费-儿童（加收）</v>
          </cell>
        </row>
        <row r="870">
          <cell r="A870" t="str">
            <v>013103000070100</v>
          </cell>
          <cell r="B870" t="str">
            <v>角膜/结膜异物取出费-倒睫拔除费（扩展）</v>
          </cell>
        </row>
        <row r="871">
          <cell r="A871" t="str">
            <v>013103000080000</v>
          </cell>
          <cell r="B871" t="str">
            <v>电解倒睫费</v>
          </cell>
        </row>
        <row r="872">
          <cell r="A872" t="str">
            <v>013103000090000</v>
          </cell>
          <cell r="B872" t="str">
            <v>眼内穿刺费</v>
          </cell>
        </row>
        <row r="873">
          <cell r="A873" t="str">
            <v>013103000090001</v>
          </cell>
          <cell r="B873" t="str">
            <v>眼内穿刺费-儿童（加收）</v>
          </cell>
        </row>
        <row r="874">
          <cell r="A874" t="str">
            <v>013103000100000</v>
          </cell>
          <cell r="B874" t="str">
            <v>眼内能量精密治疗费</v>
          </cell>
        </row>
        <row r="875">
          <cell r="A875" t="str">
            <v>013103000110000</v>
          </cell>
          <cell r="B875" t="str">
            <v>视功能训练费</v>
          </cell>
        </row>
        <row r="876">
          <cell r="A876" t="str">
            <v>013103000120000</v>
          </cell>
          <cell r="B876" t="str">
            <v>义眼片安装费</v>
          </cell>
        </row>
        <row r="877">
          <cell r="A877" t="str">
            <v>013103000130000</v>
          </cell>
          <cell r="B877" t="str">
            <v>人工泪管置管费</v>
          </cell>
        </row>
        <row r="878">
          <cell r="A878" t="str">
            <v>013103000130001</v>
          </cell>
          <cell r="B878" t="str">
            <v>人工泪管置管费-儿童（加收）</v>
          </cell>
        </row>
        <row r="879">
          <cell r="A879" t="str">
            <v>013103000140000</v>
          </cell>
          <cell r="B879" t="str">
            <v>人工泪管取出费</v>
          </cell>
        </row>
        <row r="880">
          <cell r="A880" t="str">
            <v>013103000150000</v>
          </cell>
          <cell r="B880" t="str">
            <v>泪小点封闭费</v>
          </cell>
        </row>
        <row r="881">
          <cell r="A881" t="str">
            <v>013103000160000</v>
          </cell>
          <cell r="B881" t="str">
            <v>角膜/结膜拆线费</v>
          </cell>
        </row>
        <row r="882">
          <cell r="A882" t="str">
            <v>013103000160001</v>
          </cell>
          <cell r="B882" t="str">
            <v>角膜/结膜拆线费-儿童（加收）</v>
          </cell>
        </row>
        <row r="883">
          <cell r="A883" t="str">
            <v>3104</v>
          </cell>
          <cell r="B883" t="str">
            <v>4.耳鼻咽喉</v>
          </cell>
        </row>
        <row r="884">
          <cell r="A884" t="str">
            <v>310401</v>
          </cell>
          <cell r="B884" t="str">
            <v>耳部</v>
          </cell>
        </row>
        <row r="885">
          <cell r="A885" t="str">
            <v>013104010010000</v>
          </cell>
          <cell r="B885" t="str">
            <v>助听装置适配费</v>
          </cell>
        </row>
        <row r="886">
          <cell r="A886" t="str">
            <v>013104010020000</v>
          </cell>
          <cell r="B886" t="str">
            <v>人工耳蜗适配费</v>
          </cell>
        </row>
        <row r="887">
          <cell r="A887" t="str">
            <v>013104010030000</v>
          </cell>
          <cell r="B887" t="str">
            <v>婴幼儿耳形态畸形矫正治疗费</v>
          </cell>
        </row>
        <row r="888">
          <cell r="A888" t="str">
            <v>013104010040000</v>
          </cell>
          <cell r="B888" t="str">
            <v>无创外耳道异物取出费</v>
          </cell>
        </row>
        <row r="889">
          <cell r="A889" t="str">
            <v>013104010040001</v>
          </cell>
          <cell r="B889" t="str">
            <v>无创外耳道异物取出费-儿童（加收）</v>
          </cell>
        </row>
        <row r="890">
          <cell r="A890" t="str">
            <v>013104010050000</v>
          </cell>
          <cell r="B890" t="str">
            <v>耳部治疗费（常规）</v>
          </cell>
        </row>
        <row r="891">
          <cell r="A891" t="str">
            <v>013104010050001</v>
          </cell>
          <cell r="B891" t="str">
            <v>耳部治疗费（常规）-儿童（加收）</v>
          </cell>
        </row>
        <row r="892">
          <cell r="A892" t="str">
            <v>013104010060000</v>
          </cell>
          <cell r="B892" t="str">
            <v>耳部治疗费（特殊）</v>
          </cell>
        </row>
        <row r="893">
          <cell r="A893" t="str">
            <v>013104010060001</v>
          </cell>
          <cell r="B893" t="str">
            <v>耳部治疗费（特殊）-儿童（加收）</v>
          </cell>
        </row>
        <row r="894">
          <cell r="A894" t="str">
            <v>013104010070000</v>
          </cell>
          <cell r="B894" t="str">
            <v>穿刺费（鼓膜）</v>
          </cell>
        </row>
        <row r="895">
          <cell r="A895" t="str">
            <v>013104010070001</v>
          </cell>
          <cell r="B895" t="str">
            <v>穿刺费（鼓膜）-儿童（加收）</v>
          </cell>
        </row>
        <row r="896">
          <cell r="A896" t="str">
            <v>013104010080000</v>
          </cell>
          <cell r="B896" t="str">
            <v>耳道冲洗费</v>
          </cell>
        </row>
        <row r="897">
          <cell r="A897" t="str">
            <v>013104010090000</v>
          </cell>
          <cell r="B897" t="str">
            <v>中耳冲洗费</v>
          </cell>
        </row>
        <row r="898">
          <cell r="A898" t="str">
            <v>013104010100000</v>
          </cell>
          <cell r="B898" t="str">
            <v>咽鼓管吹张治疗费</v>
          </cell>
        </row>
        <row r="899">
          <cell r="A899" t="str">
            <v>013104010110000</v>
          </cell>
          <cell r="B899" t="str">
            <v>耳石复位治疗费</v>
          </cell>
        </row>
        <row r="900">
          <cell r="A900" t="str">
            <v>013104010120000</v>
          </cell>
          <cell r="B900" t="str">
            <v>耳鸣声治疗费</v>
          </cell>
        </row>
        <row r="901">
          <cell r="A901" t="str">
            <v>310402</v>
          </cell>
          <cell r="B901" t="str">
            <v>鼻咽喉</v>
          </cell>
        </row>
        <row r="902">
          <cell r="A902" t="str">
            <v>013104020010000</v>
          </cell>
          <cell r="B902" t="str">
            <v>鼻腔异物取出费</v>
          </cell>
        </row>
        <row r="903">
          <cell r="A903" t="str">
            <v>013104020010001</v>
          </cell>
          <cell r="B903" t="str">
            <v>鼻腔异物取出费-儿童（加收）</v>
          </cell>
        </row>
        <row r="904">
          <cell r="A904" t="str">
            <v>013104020020000</v>
          </cell>
          <cell r="B904" t="str">
            <v>鼻腔清理费</v>
          </cell>
        </row>
        <row r="905">
          <cell r="A905" t="str">
            <v>013104020030000</v>
          </cell>
          <cell r="B905" t="str">
            <v>鼻负压置换治疗费</v>
          </cell>
        </row>
        <row r="906">
          <cell r="A906" t="str">
            <v>013104020040000</v>
          </cell>
          <cell r="B906" t="str">
            <v>穿刺费（上颌窦）</v>
          </cell>
        </row>
        <row r="907">
          <cell r="A907" t="str">
            <v>013104020040001</v>
          </cell>
          <cell r="B907" t="str">
            <v>穿刺费（上颌窦）-儿童（加收）</v>
          </cell>
        </row>
        <row r="908">
          <cell r="A908" t="str">
            <v>013104020050000</v>
          </cell>
          <cell r="B908" t="str">
            <v>鼻部治疗费（常规）</v>
          </cell>
        </row>
        <row r="909">
          <cell r="A909" t="str">
            <v>013104020050001</v>
          </cell>
          <cell r="B909" t="str">
            <v>鼻部治疗费（常规）-儿童（加收）</v>
          </cell>
        </row>
        <row r="910">
          <cell r="A910" t="str">
            <v>013104020050011</v>
          </cell>
          <cell r="B910" t="str">
            <v>鼻部治疗费（常规）-后鼻腔止血（加收）</v>
          </cell>
        </row>
        <row r="911">
          <cell r="A911" t="str">
            <v>013104020060000</v>
          </cell>
          <cell r="B911" t="str">
            <v>鼻部治疗费（特殊）</v>
          </cell>
        </row>
        <row r="912">
          <cell r="A912" t="str">
            <v>013104020060001</v>
          </cell>
          <cell r="B912" t="str">
            <v>鼻部治疗费（特殊）-儿童（加收）</v>
          </cell>
        </row>
        <row r="913">
          <cell r="A913" t="str">
            <v>013104020070000</v>
          </cell>
          <cell r="B913" t="str">
            <v>异物取出费（口咽部）</v>
          </cell>
        </row>
        <row r="914">
          <cell r="A914" t="str">
            <v>013104020070001</v>
          </cell>
          <cell r="B914" t="str">
            <v>异物取出费（口咽部）-儿童（加收）</v>
          </cell>
        </row>
        <row r="915">
          <cell r="A915" t="str">
            <v>013104020080000</v>
          </cell>
          <cell r="B915" t="str">
            <v>咽喉部治疗费（常规）</v>
          </cell>
        </row>
        <row r="916">
          <cell r="A916" t="str">
            <v>013104020080001</v>
          </cell>
          <cell r="B916" t="str">
            <v>咽喉部治疗费（常规）-儿童（加收）</v>
          </cell>
        </row>
        <row r="917">
          <cell r="A917" t="str">
            <v>013104020090000</v>
          </cell>
          <cell r="B917" t="str">
            <v>咽喉部治疗费（特殊）</v>
          </cell>
        </row>
        <row r="918">
          <cell r="A918" t="str">
            <v>013104020090001</v>
          </cell>
          <cell r="B918" t="str">
            <v>咽喉部治疗费（特殊）-儿童（加收）</v>
          </cell>
        </row>
        <row r="919">
          <cell r="A919" t="str">
            <v>013104020100000</v>
          </cell>
          <cell r="B919" t="str">
            <v>环咽肌扩张费</v>
          </cell>
        </row>
        <row r="920">
          <cell r="A920" t="str">
            <v>013104020100001</v>
          </cell>
          <cell r="B920" t="str">
            <v>环咽肌扩张费-儿童（加收）</v>
          </cell>
        </row>
        <row r="921">
          <cell r="A921" t="str">
            <v>3105</v>
          </cell>
          <cell r="B921" t="str">
            <v>5．口腔颌面</v>
          </cell>
        </row>
        <row r="922">
          <cell r="A922" t="str">
            <v>310501</v>
          </cell>
          <cell r="B922" t="str">
            <v>口腔治疗</v>
          </cell>
        </row>
        <row r="923">
          <cell r="A923" t="str">
            <v>013105010010000</v>
          </cell>
          <cell r="B923" t="str">
            <v>橡皮障隔离费</v>
          </cell>
        </row>
        <row r="924">
          <cell r="A924" t="str">
            <v>013105010020000</v>
          </cell>
          <cell r="B924" t="str">
            <v>牙体开髓引流费</v>
          </cell>
        </row>
        <row r="925">
          <cell r="A925" t="str">
            <v>013105010020001</v>
          </cell>
          <cell r="B925" t="str">
            <v>牙体开髓引流费-儿童（加收）</v>
          </cell>
        </row>
        <row r="926">
          <cell r="A926" t="str">
            <v>013105010030000</v>
          </cell>
          <cell r="B926" t="str">
            <v>牙髓失活费</v>
          </cell>
        </row>
        <row r="927">
          <cell r="A927" t="str">
            <v>013105010030001</v>
          </cell>
          <cell r="B927" t="str">
            <v>牙髓失活费-儿童（加收）</v>
          </cell>
        </row>
        <row r="928">
          <cell r="A928" t="str">
            <v>013105010040000</v>
          </cell>
          <cell r="B928" t="str">
            <v>干髓治疗费</v>
          </cell>
        </row>
        <row r="929">
          <cell r="A929" t="str">
            <v>013105010050000</v>
          </cell>
          <cell r="B929" t="str">
            <v>根管预备费</v>
          </cell>
        </row>
        <row r="930">
          <cell r="A930" t="str">
            <v>013105010050001</v>
          </cell>
          <cell r="B930" t="str">
            <v>根管预备费-儿童（加收）</v>
          </cell>
        </row>
        <row r="931">
          <cell r="A931" t="str">
            <v>013105010050011</v>
          </cell>
          <cell r="B931" t="str">
            <v>根管预备费-根管异常（加收）</v>
          </cell>
        </row>
        <row r="932">
          <cell r="A932" t="str">
            <v>013105010060000</v>
          </cell>
          <cell r="B932" t="str">
            <v>根管冲洗费</v>
          </cell>
        </row>
        <row r="933">
          <cell r="A933" t="str">
            <v>013105010060100</v>
          </cell>
          <cell r="B933" t="str">
            <v>根管冲洗费-根管封药费（扩展）</v>
          </cell>
        </row>
        <row r="934">
          <cell r="A934" t="str">
            <v>013105010070000</v>
          </cell>
          <cell r="B934" t="str">
            <v>根管充填费</v>
          </cell>
        </row>
        <row r="935">
          <cell r="A935" t="str">
            <v>013105010070001</v>
          </cell>
          <cell r="B935" t="str">
            <v>根管充填费-儿童（加收）</v>
          </cell>
        </row>
        <row r="936">
          <cell r="A936" t="str">
            <v>013105010070011</v>
          </cell>
          <cell r="B936" t="str">
            <v>根管充填费-根管异常（加收）</v>
          </cell>
        </row>
        <row r="937">
          <cell r="A937" t="str">
            <v>013105010070100</v>
          </cell>
          <cell r="B937" t="str">
            <v>根管充填费-乳牙根管充填费（扩展）</v>
          </cell>
        </row>
        <row r="938">
          <cell r="A938" t="str">
            <v>013105010080000</v>
          </cell>
          <cell r="B938" t="str">
            <v>根管再治疗费</v>
          </cell>
        </row>
        <row r="939">
          <cell r="A939" t="str">
            <v>013105010090000</v>
          </cell>
          <cell r="B939" t="str">
            <v>根管内异物取出费</v>
          </cell>
        </row>
        <row r="940">
          <cell r="A940" t="str">
            <v>013105010090001</v>
          </cell>
          <cell r="B940" t="str">
            <v>根管内异物取出费-根尖段异物取出（加收）</v>
          </cell>
        </row>
        <row r="941">
          <cell r="A941" t="str">
            <v>013105010100000</v>
          </cell>
          <cell r="B941" t="str">
            <v>活髓保存治疗费</v>
          </cell>
        </row>
        <row r="942">
          <cell r="A942" t="str">
            <v>013105010100001</v>
          </cell>
          <cell r="B942" t="str">
            <v>活髓保存治疗费-间接盖髓（减收）</v>
          </cell>
        </row>
        <row r="943">
          <cell r="A943" t="str">
            <v>013105010110000</v>
          </cell>
          <cell r="B943" t="str">
            <v>牙髓再生治疗费</v>
          </cell>
        </row>
        <row r="944">
          <cell r="A944" t="str">
            <v>013105010110001</v>
          </cell>
          <cell r="B944" t="str">
            <v>牙髓再生治疗费-自体血支架制备（加收）</v>
          </cell>
        </row>
        <row r="945">
          <cell r="A945" t="str">
            <v>013105010120000</v>
          </cell>
          <cell r="B945" t="str">
            <v>牙体缺损直接粘接修复费</v>
          </cell>
        </row>
        <row r="946">
          <cell r="A946" t="str">
            <v>013105010120001</v>
          </cell>
          <cell r="B946" t="str">
            <v>牙体缺损直接粘接修复费-儿童（加收）</v>
          </cell>
        </row>
        <row r="947">
          <cell r="A947" t="str">
            <v>013105010120011</v>
          </cell>
          <cell r="B947" t="str">
            <v>牙体缺损直接粘接修复费-牙体大面积缺损（加收）</v>
          </cell>
        </row>
        <row r="948">
          <cell r="A948" t="str">
            <v>013105010120012</v>
          </cell>
          <cell r="B948" t="str">
            <v>牙体缺损直接粘接修复费-暂封（减收）</v>
          </cell>
        </row>
        <row r="949">
          <cell r="A949" t="str">
            <v>013105010120013</v>
          </cell>
          <cell r="B949" t="str">
            <v>牙体缺损直接粘接修复费-银汞合金充填（减收）</v>
          </cell>
        </row>
        <row r="950">
          <cell r="A950" t="str">
            <v>013105010130000</v>
          </cell>
          <cell r="B950" t="str">
            <v>前牙形态修复费</v>
          </cell>
        </row>
        <row r="951">
          <cell r="A951" t="str">
            <v>013105010130001</v>
          </cell>
          <cell r="B951" t="str">
            <v>前牙形态修复费-舌腭面形态辅助修复（加收）</v>
          </cell>
        </row>
        <row r="952">
          <cell r="A952" t="str">
            <v>013105010140000</v>
          </cell>
          <cell r="B952" t="str">
            <v>窝沟封闭费</v>
          </cell>
        </row>
        <row r="953">
          <cell r="A953" t="str">
            <v>013105010150000</v>
          </cell>
          <cell r="B953" t="str">
            <v>氟防龋治疗费</v>
          </cell>
        </row>
        <row r="954">
          <cell r="A954" t="str">
            <v>013105010160000</v>
          </cell>
          <cell r="B954" t="str">
            <v>牙脱敏治疗费</v>
          </cell>
        </row>
        <row r="955">
          <cell r="A955" t="str">
            <v>013105010170000</v>
          </cell>
          <cell r="B955" t="str">
            <v>牙齿内漂白费</v>
          </cell>
        </row>
        <row r="956">
          <cell r="A956" t="str">
            <v>013105010170100</v>
          </cell>
          <cell r="B956" t="str">
            <v>牙齿内漂白费-牙脱色费（扩展）</v>
          </cell>
        </row>
        <row r="957">
          <cell r="A957" t="str">
            <v>013105010180000</v>
          </cell>
          <cell r="B957" t="str">
            <v>全口牙齿漂白费</v>
          </cell>
        </row>
        <row r="958">
          <cell r="A958" t="str">
            <v>013105010180100</v>
          </cell>
          <cell r="B958" t="str">
            <v>全口牙齿漂白费-牙列套漂白费（扩展）</v>
          </cell>
        </row>
        <row r="959">
          <cell r="A959" t="str">
            <v>013105010190000</v>
          </cell>
          <cell r="B959" t="str">
            <v>预成冠修复费</v>
          </cell>
        </row>
        <row r="960">
          <cell r="A960" t="str">
            <v>013105010200000</v>
          </cell>
          <cell r="B960" t="str">
            <v>颌间结扎费</v>
          </cell>
        </row>
        <row r="961">
          <cell r="A961" t="str">
            <v>013105010200001</v>
          </cell>
          <cell r="B961" t="str">
            <v>颌间结扎费-儿童（加收）</v>
          </cell>
        </row>
        <row r="962">
          <cell r="A962" t="str">
            <v>013105010210000</v>
          </cell>
          <cell r="B962" t="str">
            <v>颌间结扎拆除费</v>
          </cell>
        </row>
        <row r="963">
          <cell r="A963" t="str">
            <v>013105010210001</v>
          </cell>
          <cell r="B963" t="str">
            <v>颌间结扎拆除费-儿童（加收）</v>
          </cell>
        </row>
        <row r="964">
          <cell r="A964" t="str">
            <v>013105010220000</v>
          </cell>
          <cell r="B964" t="str">
            <v>口腔无回吸辅助治疗费</v>
          </cell>
        </row>
        <row r="965">
          <cell r="A965" t="str">
            <v>013105010230000</v>
          </cell>
          <cell r="B965" t="str">
            <v>咬合板治疗费</v>
          </cell>
        </row>
        <row r="966">
          <cell r="A966" t="str">
            <v>013105010230001</v>
          </cell>
          <cell r="B966" t="str">
            <v>咬合板治疗费-减材/增材咬合板（加收）</v>
          </cell>
        </row>
        <row r="967">
          <cell r="A967" t="str">
            <v>013105010230002</v>
          </cell>
          <cell r="B967" t="str">
            <v>咬合板治疗费-弹性咬合板（减收）</v>
          </cell>
        </row>
        <row r="968">
          <cell r="A968" t="str">
            <v>013105010240000</v>
          </cell>
          <cell r="B968" t="str">
            <v>牙周冲洗上药费</v>
          </cell>
        </row>
        <row r="969">
          <cell r="A969" t="str">
            <v>013105010250000</v>
          </cell>
          <cell r="B969" t="str">
            <v>牙周塞治费</v>
          </cell>
        </row>
        <row r="970">
          <cell r="A970" t="str">
            <v>013105010250100</v>
          </cell>
          <cell r="B970" t="str">
            <v>牙周塞治费-口腔局部止血费（扩展）</v>
          </cell>
        </row>
        <row r="971">
          <cell r="A971" t="str">
            <v>013105010260000</v>
          </cell>
          <cell r="B971" t="str">
            <v>龈上洁治费</v>
          </cell>
        </row>
        <row r="972">
          <cell r="A972" t="str">
            <v>013105010260001</v>
          </cell>
          <cell r="B972" t="str">
            <v>龈上洁治费-种植牙洁治（加收）</v>
          </cell>
        </row>
        <row r="973">
          <cell r="A973" t="str">
            <v>013105010270000</v>
          </cell>
          <cell r="B973" t="str">
            <v>牙面抛光费</v>
          </cell>
        </row>
        <row r="974">
          <cell r="A974" t="str">
            <v>013105010280000</v>
          </cell>
          <cell r="B974" t="str">
            <v>牙面喷砂费</v>
          </cell>
        </row>
        <row r="975">
          <cell r="A975" t="str">
            <v>013105010290000</v>
          </cell>
          <cell r="B975" t="str">
            <v>龈下刮治费</v>
          </cell>
        </row>
        <row r="976">
          <cell r="A976" t="str">
            <v>113105010290011</v>
          </cell>
          <cell r="B976" t="str">
            <v>龈下刮治费-内镜（加收）</v>
          </cell>
        </row>
        <row r="977">
          <cell r="A977" t="str">
            <v>013105010290001</v>
          </cell>
          <cell r="B977" t="str">
            <v>龈下刮治费-种植体龈下刮治（加收）</v>
          </cell>
        </row>
        <row r="978">
          <cell r="A978" t="str">
            <v>013105010300000</v>
          </cell>
          <cell r="B978" t="str">
            <v>松牙固定费</v>
          </cell>
        </row>
        <row r="979">
          <cell r="A979" t="str">
            <v>013105010300100</v>
          </cell>
          <cell r="B979" t="str">
            <v>松牙固定费-外伤牙固定费（扩展）</v>
          </cell>
        </row>
        <row r="980">
          <cell r="A980" t="str">
            <v>013105010310000</v>
          </cell>
          <cell r="B980" t="str">
            <v>松牙固定拆除费</v>
          </cell>
        </row>
        <row r="981">
          <cell r="A981" t="str">
            <v>013105010320000</v>
          </cell>
          <cell r="B981" t="str">
            <v>调𬌗治疗费</v>
          </cell>
        </row>
        <row r="982">
          <cell r="A982" t="str">
            <v>013105010330000</v>
          </cell>
          <cell r="B982" t="str">
            <v>牙根牵引费</v>
          </cell>
        </row>
        <row r="983">
          <cell r="A983" t="str">
            <v>013105010340000</v>
          </cell>
          <cell r="B983" t="str">
            <v>唾液腺药物灌注费</v>
          </cell>
        </row>
        <row r="984">
          <cell r="A984" t="str">
            <v>113105010340001</v>
          </cell>
          <cell r="B984" t="str">
            <v>唾液腺药物灌注费-内镜（加收）</v>
          </cell>
        </row>
        <row r="985">
          <cell r="A985" t="str">
            <v>013105010350000</v>
          </cell>
          <cell r="B985" t="str">
            <v>口腔黏膜病局部药物治疗费</v>
          </cell>
        </row>
        <row r="986">
          <cell r="A986" t="str">
            <v>373105010290011</v>
          </cell>
          <cell r="B986" t="str">
            <v>龈下刮治费-使用内镜（加收）</v>
          </cell>
        </row>
        <row r="987">
          <cell r="A987" t="str">
            <v>373105010340001</v>
          </cell>
          <cell r="B987" t="str">
            <v>唾液腺药物灌注费-使用内镜（加收）</v>
          </cell>
        </row>
        <row r="988">
          <cell r="A988" t="str">
            <v>433105010290011</v>
          </cell>
          <cell r="B988" t="str">
            <v>龈下刮治费-内镜（加收）</v>
          </cell>
        </row>
        <row r="989">
          <cell r="A989" t="str">
            <v>433105010340001</v>
          </cell>
          <cell r="B989" t="str">
            <v>唾液腺药物灌注费-内镜（加收）</v>
          </cell>
        </row>
        <row r="990">
          <cell r="A990" t="str">
            <v>310502</v>
          </cell>
          <cell r="B990" t="str">
            <v>口腔正畸</v>
          </cell>
        </row>
        <row r="991">
          <cell r="A991" t="str">
            <v>013105020010000</v>
          </cell>
          <cell r="B991" t="str">
            <v>乳牙期错合矫治费（常规）</v>
          </cell>
        </row>
        <row r="992">
          <cell r="A992" t="str">
            <v>013105020020000</v>
          </cell>
          <cell r="B992" t="str">
            <v>乳牙期错合矫治费（复杂）</v>
          </cell>
        </row>
        <row r="993">
          <cell r="A993" t="str">
            <v>013105020030000</v>
          </cell>
          <cell r="B993" t="str">
            <v>替牙期Ⅰ类错合矫治费（常规）</v>
          </cell>
        </row>
        <row r="994">
          <cell r="A994" t="str">
            <v>013105020040000</v>
          </cell>
          <cell r="B994" t="str">
            <v>替牙期Ⅰ类错合矫治费（复杂）</v>
          </cell>
        </row>
        <row r="995">
          <cell r="A995" t="str">
            <v>013105020050000</v>
          </cell>
          <cell r="B995" t="str">
            <v>替牙期Ⅱ类错合矫治费（常规）</v>
          </cell>
        </row>
        <row r="996">
          <cell r="A996" t="str">
            <v>013105020060000</v>
          </cell>
          <cell r="B996" t="str">
            <v>替牙期Ⅱ类错合矫治费（复杂）</v>
          </cell>
        </row>
        <row r="997">
          <cell r="A997" t="str">
            <v>013105020070000</v>
          </cell>
          <cell r="B997" t="str">
            <v>替牙期Ⅲ类错合矫治费（常规）</v>
          </cell>
        </row>
        <row r="998">
          <cell r="A998" t="str">
            <v>013105020080000</v>
          </cell>
          <cell r="B998" t="str">
            <v>替牙期Ⅲ类错合矫治费（复杂）</v>
          </cell>
        </row>
        <row r="999">
          <cell r="A999" t="str">
            <v>013105020090000</v>
          </cell>
          <cell r="B999" t="str">
            <v>恒牙期Ⅰ类错合矫治费（常规）</v>
          </cell>
        </row>
        <row r="1000">
          <cell r="A1000" t="str">
            <v>013105020100000</v>
          </cell>
          <cell r="B1000" t="str">
            <v>恒牙期Ⅰ类错合矫治费（复杂）</v>
          </cell>
        </row>
        <row r="1001">
          <cell r="A1001" t="str">
            <v>013105020110000</v>
          </cell>
          <cell r="B1001" t="str">
            <v>恒牙期Ⅱ类错合矫治费（常规）</v>
          </cell>
        </row>
        <row r="1002">
          <cell r="A1002" t="str">
            <v>013105020120000</v>
          </cell>
          <cell r="B1002" t="str">
            <v>恒牙期Ⅱ类错合矫治费（复杂）</v>
          </cell>
        </row>
        <row r="1003">
          <cell r="A1003" t="str">
            <v>013105020130000</v>
          </cell>
          <cell r="B1003" t="str">
            <v>恒牙期Ⅲ类错合矫治费（常规）</v>
          </cell>
        </row>
        <row r="1004">
          <cell r="A1004" t="str">
            <v>013105020140000</v>
          </cell>
          <cell r="B1004" t="str">
            <v>恒牙期Ⅲ类错合矫治费（复杂）</v>
          </cell>
        </row>
        <row r="1005">
          <cell r="A1005" t="str">
            <v>013105020150000</v>
          </cell>
          <cell r="B1005" t="str">
            <v>恒牙期Ⅰ类错合矫形功能治疗费</v>
          </cell>
        </row>
        <row r="1006">
          <cell r="A1006" t="str">
            <v>013105020160000</v>
          </cell>
          <cell r="B1006" t="str">
            <v>恒牙期Ⅱ类错合矫形功能治疗费</v>
          </cell>
        </row>
        <row r="1007">
          <cell r="A1007" t="str">
            <v>013105020170000</v>
          </cell>
          <cell r="B1007" t="str">
            <v>恒牙期Ⅲ类错合矫形功能治疗费</v>
          </cell>
        </row>
        <row r="1008">
          <cell r="A1008" t="str">
            <v>013105020180000</v>
          </cell>
          <cell r="B1008" t="str">
            <v>新生儿唇腭裂术前治疗费</v>
          </cell>
        </row>
        <row r="1009">
          <cell r="A1009" t="str">
            <v>013105020190000</v>
          </cell>
          <cell r="B1009" t="str">
            <v>睡眠呼吸暂停综合征口腔正畸辅助治疗费</v>
          </cell>
        </row>
        <row r="1010">
          <cell r="A1010" t="str">
            <v>013105020200000</v>
          </cell>
          <cell r="B1010" t="str">
            <v>局部正畸矫治费</v>
          </cell>
        </row>
        <row r="1011">
          <cell r="A1011" t="str">
            <v>013105020210000</v>
          </cell>
          <cell r="B1011" t="str">
            <v>口腔固定保持器安装费</v>
          </cell>
        </row>
        <row r="1012">
          <cell r="A1012" t="str">
            <v>013105020220000</v>
          </cell>
          <cell r="B1012" t="str">
            <v>口腔固定保持器拆除费</v>
          </cell>
        </row>
        <row r="1013">
          <cell r="A1013" t="str">
            <v>013105020230000</v>
          </cell>
          <cell r="B1013" t="str">
            <v>错合畸形治疗设计费</v>
          </cell>
        </row>
        <row r="1014">
          <cell r="A1014" t="str">
            <v>310517</v>
          </cell>
          <cell r="B1014" t="str">
            <v>口腔修复</v>
          </cell>
        </row>
        <row r="1015">
          <cell r="A1015" t="str">
            <v>013105170010000</v>
          </cell>
          <cell r="B1015" t="str">
            <v>种植牙冠修复置入费（单颗）</v>
          </cell>
        </row>
        <row r="1016">
          <cell r="A1016" t="str">
            <v>013105170010001</v>
          </cell>
          <cell r="B1016" t="str">
            <v>种植牙冠修复置入费（单颗）-即刻修复置入（加收）</v>
          </cell>
        </row>
        <row r="1017">
          <cell r="A1017" t="str">
            <v>013105170010002</v>
          </cell>
          <cell r="B1017" t="str">
            <v>种植牙冠修复置入费（单颗）-临时冠修复置入（减收）</v>
          </cell>
        </row>
        <row r="1018">
          <cell r="A1018" t="str">
            <v>013105170020000</v>
          </cell>
          <cell r="B1018" t="str">
            <v>种植牙冠修复置入费（连续冠桥修复）</v>
          </cell>
        </row>
        <row r="1019">
          <cell r="A1019" t="str">
            <v>013105170020001</v>
          </cell>
          <cell r="B1019" t="str">
            <v>种植牙冠修复置入费（连续冠桥修复）-即刻修复置入（加收）</v>
          </cell>
        </row>
        <row r="1020">
          <cell r="A1020" t="str">
            <v>013105170020002</v>
          </cell>
          <cell r="B1020" t="str">
            <v>种植牙冠修复置入费（连续冠桥修复）-临时冠修复置入（减收）</v>
          </cell>
        </row>
        <row r="1021">
          <cell r="A1021" t="str">
            <v>013105170030000</v>
          </cell>
          <cell r="B1021" t="str">
            <v>种植牙冠修复置入费（固定咬合重建）</v>
          </cell>
        </row>
        <row r="1022">
          <cell r="A1022" t="str">
            <v>013105170030001</v>
          </cell>
          <cell r="B1022" t="str">
            <v>种植牙冠修复置入费（固定咬合重建）-即刻修复置入（加收）</v>
          </cell>
        </row>
        <row r="1023">
          <cell r="A1023" t="str">
            <v>013105170040000</v>
          </cell>
          <cell r="B1023" t="str">
            <v>医学3D建模（口腔）</v>
          </cell>
        </row>
        <row r="1024">
          <cell r="A1024" t="str">
            <v>013105170050000</v>
          </cell>
          <cell r="B1024" t="str">
            <v>临时固定修复费</v>
          </cell>
        </row>
        <row r="1025">
          <cell r="A1025" t="str">
            <v>013105170060000</v>
          </cell>
          <cell r="B1025" t="str">
            <v>修复体固定修复费</v>
          </cell>
        </row>
        <row r="1026">
          <cell r="A1026" t="str">
            <v>013105170060001</v>
          </cell>
          <cell r="B1026" t="str">
            <v>修复体固定修复费-即刻修复（加收）</v>
          </cell>
        </row>
        <row r="1027">
          <cell r="A1027" t="str">
            <v>013105170060011</v>
          </cell>
          <cell r="B1027" t="str">
            <v>修复体固定修复费-复杂修复体固定修复（加收）</v>
          </cell>
        </row>
        <row r="1028">
          <cell r="A1028" t="str">
            <v>013105170070000</v>
          </cell>
          <cell r="B1028" t="str">
            <v>桩核修复费</v>
          </cell>
        </row>
        <row r="1029">
          <cell r="A1029" t="str">
            <v>013105170070001</v>
          </cell>
          <cell r="B1029" t="str">
            <v>桩核修复费-一体化纤维桩核（加收）</v>
          </cell>
        </row>
        <row r="1030">
          <cell r="A1030" t="str">
            <v>013105170080000</v>
          </cell>
          <cell r="B1030" t="str">
            <v>附着体修复费</v>
          </cell>
        </row>
        <row r="1031">
          <cell r="A1031" t="str">
            <v>013105170080100</v>
          </cell>
          <cell r="B1031" t="str">
            <v>附着体修复费-套筒冠修复费（扩展）</v>
          </cell>
        </row>
        <row r="1032">
          <cell r="A1032" t="str">
            <v>013105170090000</v>
          </cell>
          <cell r="B1032" t="str">
            <v>全口义齿修复费</v>
          </cell>
        </row>
        <row r="1033">
          <cell r="A1033" t="str">
            <v>013105170090001</v>
          </cell>
          <cell r="B1033" t="str">
            <v>全口义齿修复费-复杂全口义齿修复（加收）</v>
          </cell>
        </row>
        <row r="1034">
          <cell r="A1034" t="str">
            <v>013105170100000</v>
          </cell>
          <cell r="B1034" t="str">
            <v>胶连可摘局部义齿修复费</v>
          </cell>
        </row>
        <row r="1035">
          <cell r="A1035" t="str">
            <v>013105170110000</v>
          </cell>
          <cell r="B1035" t="str">
            <v>铸造支架可摘局部义齿修复费</v>
          </cell>
        </row>
        <row r="1036">
          <cell r="A1036" t="str">
            <v>013105170110001</v>
          </cell>
          <cell r="B1036" t="str">
            <v>铸造支架可摘局部义齿修复费-复杂铸造支架可摘局部义齿修复（加收）</v>
          </cell>
        </row>
        <row r="1037">
          <cell r="A1037" t="str">
            <v>013105170120000</v>
          </cell>
          <cell r="B1037" t="str">
            <v>颌骨/腭部缺损赝复体修复费（常规）</v>
          </cell>
        </row>
        <row r="1038">
          <cell r="A1038" t="str">
            <v>013105170130000</v>
          </cell>
          <cell r="B1038" t="str">
            <v>颌骨/腭部缺损赝复体修复费（复杂）</v>
          </cell>
        </row>
        <row r="1039">
          <cell r="A1039" t="str">
            <v>013105170140000</v>
          </cell>
          <cell r="B1039" t="str">
            <v>面部缺损赝复体修复费</v>
          </cell>
        </row>
        <row r="1040">
          <cell r="A1040" t="str">
            <v>310519</v>
          </cell>
          <cell r="B1040" t="str">
            <v>修复体整理</v>
          </cell>
        </row>
        <row r="1041">
          <cell r="A1041" t="str">
            <v>013105190010000</v>
          </cell>
          <cell r="B1041" t="str">
            <v>种植牙冠修理费</v>
          </cell>
        </row>
        <row r="1042">
          <cell r="A1042" t="str">
            <v>013105190020000</v>
          </cell>
          <cell r="B1042" t="str">
            <v>修复体拆除费</v>
          </cell>
        </row>
        <row r="1043">
          <cell r="A1043" t="str">
            <v>013105190030000</v>
          </cell>
          <cell r="B1043" t="str">
            <v>修复体维护费</v>
          </cell>
        </row>
        <row r="1044">
          <cell r="A1044" t="str">
            <v>310523</v>
          </cell>
          <cell r="B1044" t="str">
            <v>口腔种植</v>
          </cell>
        </row>
        <row r="1045">
          <cell r="A1045" t="str">
            <v>013105230010000</v>
          </cell>
          <cell r="B1045" t="str">
            <v>种植可摘修复置入费</v>
          </cell>
        </row>
        <row r="1046">
          <cell r="A1046" t="str">
            <v>013105230010001</v>
          </cell>
          <cell r="B1046" t="str">
            <v>种植可摘修复置入费-即刻修复置入（加收）</v>
          </cell>
        </row>
        <row r="1047">
          <cell r="A1047" t="str">
            <v>013105230020000</v>
          </cell>
          <cell r="B1047" t="str">
            <v>医学3D模型打印（口腔）</v>
          </cell>
        </row>
        <row r="1048">
          <cell r="A1048" t="str">
            <v>013105230030000</v>
          </cell>
          <cell r="B1048" t="str">
            <v>医学3D导板打印（口腔）</v>
          </cell>
        </row>
        <row r="1049">
          <cell r="A1049" t="str">
            <v>3106</v>
          </cell>
          <cell r="B1049" t="str">
            <v>6.呼吸系统</v>
          </cell>
        </row>
        <row r="1050">
          <cell r="A1050" t="str">
            <v>013106000010000</v>
          </cell>
          <cell r="B1050" t="str">
            <v>体外膈肌起搏治疗费</v>
          </cell>
        </row>
        <row r="1051">
          <cell r="A1051" t="str">
            <v>013106000020000</v>
          </cell>
          <cell r="B1051" t="str">
            <v>一氧化氮吸入治疗费</v>
          </cell>
        </row>
        <row r="1052">
          <cell r="A1052" t="str">
            <v>013106000030000</v>
          </cell>
          <cell r="B1052" t="str">
            <v>雾化吸入治疗费</v>
          </cell>
        </row>
        <row r="1053">
          <cell r="A1053" t="str">
            <v>013106000040000</v>
          </cell>
          <cell r="B1053" t="str">
            <v>全肺灌洗治疗费</v>
          </cell>
        </row>
        <row r="1054">
          <cell r="A1054" t="str">
            <v>013106000050000</v>
          </cell>
          <cell r="B1054" t="str">
            <v>支气管肺泡灌洗费</v>
          </cell>
        </row>
        <row r="1055">
          <cell r="A1055" t="str">
            <v>013106000060000</v>
          </cell>
          <cell r="B1055" t="str">
            <v>支气管镜治疗费（常规）</v>
          </cell>
        </row>
        <row r="1056">
          <cell r="A1056" t="str">
            <v>013106000070000</v>
          </cell>
          <cell r="B1056" t="str">
            <v>支气管镜治疗费（特殊）</v>
          </cell>
        </row>
        <row r="1057">
          <cell r="A1057" t="str">
            <v>3107</v>
          </cell>
          <cell r="B1057" t="str">
            <v>7.循环系统</v>
          </cell>
        </row>
        <row r="1058">
          <cell r="A1058" t="str">
            <v>013107000010000</v>
          </cell>
          <cell r="B1058" t="str">
            <v>经食管心脏调搏费</v>
          </cell>
        </row>
        <row r="1059">
          <cell r="A1059" t="str">
            <v>013107000020000</v>
          </cell>
          <cell r="B1059" t="str">
            <v>经食管心脏起搏费</v>
          </cell>
        </row>
        <row r="1060">
          <cell r="A1060" t="str">
            <v>013107000030000</v>
          </cell>
          <cell r="B1060" t="str">
            <v>心脏电除颤/电复律费</v>
          </cell>
        </row>
        <row r="1061">
          <cell r="A1061" t="str">
            <v>013107000040000</v>
          </cell>
          <cell r="B1061" t="str">
            <v>体外反搏治疗费</v>
          </cell>
        </row>
        <row r="1062">
          <cell r="A1062" t="str">
            <v>013107000050000</v>
          </cell>
          <cell r="B1062" t="str">
            <v>主动脉内球囊反搏安装费</v>
          </cell>
        </row>
        <row r="1063">
          <cell r="A1063" t="str">
            <v>013107000060000</v>
          </cell>
          <cell r="B1063" t="str">
            <v>主动脉内球囊反搏取出费</v>
          </cell>
        </row>
        <row r="1064">
          <cell r="A1064" t="str">
            <v>013107000070000</v>
          </cell>
          <cell r="B1064" t="str">
            <v>临时起搏器运行监测费</v>
          </cell>
        </row>
        <row r="1065">
          <cell r="A1065" t="str">
            <v>013107000080000</v>
          </cell>
          <cell r="B1065" t="str">
            <v>体外人工膜肺安装费</v>
          </cell>
        </row>
        <row r="1066">
          <cell r="A1066" t="str">
            <v>013107000080001</v>
          </cell>
          <cell r="B1066" t="str">
            <v>体外人工膜肺安装费-儿童（加收）</v>
          </cell>
        </row>
        <row r="1067">
          <cell r="A1067" t="str">
            <v>013107000080100</v>
          </cell>
          <cell r="B1067" t="str">
            <v>体外人工膜肺安装费-体外循环辅助装置安装（扩展）</v>
          </cell>
        </row>
        <row r="1068">
          <cell r="A1068" t="str">
            <v>013107000090000</v>
          </cell>
          <cell r="B1068" t="str">
            <v>体外人工膜肺撤除费</v>
          </cell>
        </row>
        <row r="1069">
          <cell r="A1069" t="str">
            <v>013107000090001</v>
          </cell>
          <cell r="B1069" t="str">
            <v>体外人工膜肺撤除费-儿童（加收）</v>
          </cell>
        </row>
        <row r="1070">
          <cell r="A1070" t="str">
            <v>013107000090100</v>
          </cell>
          <cell r="B1070" t="str">
            <v>体外人工膜肺撤除费-体外循环辅助装置撤除（扩展）</v>
          </cell>
        </row>
        <row r="1071">
          <cell r="A1071" t="str">
            <v>013107000100000</v>
          </cell>
          <cell r="B1071" t="str">
            <v>体外人工膜肺置换费</v>
          </cell>
        </row>
        <row r="1072">
          <cell r="A1072" t="str">
            <v>013107000100001</v>
          </cell>
          <cell r="B1072" t="str">
            <v>体外人工膜肺置换费-儿童（加收）</v>
          </cell>
        </row>
        <row r="1073">
          <cell r="A1073" t="str">
            <v>013107000100100</v>
          </cell>
          <cell r="B1073" t="str">
            <v>体外人工膜肺置换费-体外循环辅助装置置换（扩展）</v>
          </cell>
        </row>
        <row r="1074">
          <cell r="A1074" t="str">
            <v>013107000110000</v>
          </cell>
          <cell r="B1074" t="str">
            <v>肢体血管药物封闭费</v>
          </cell>
        </row>
        <row r="1075">
          <cell r="A1075" t="str">
            <v>3108</v>
          </cell>
          <cell r="B1075" t="str">
            <v>8.造血及淋巴系统</v>
          </cell>
        </row>
        <row r="1076">
          <cell r="A1076" t="str">
            <v>013108000010000</v>
          </cell>
          <cell r="B1076" t="str">
            <v>骨髓采集费</v>
          </cell>
        </row>
        <row r="1077">
          <cell r="A1077" t="str">
            <v>013108000020000</v>
          </cell>
          <cell r="B1077" t="str">
            <v>血细胞单采费</v>
          </cell>
        </row>
        <row r="1078">
          <cell r="A1078" t="str">
            <v>013108000030000</v>
          </cell>
          <cell r="B1078" t="str">
            <v>自体备血采集费</v>
          </cell>
        </row>
        <row r="1079">
          <cell r="A1079" t="str">
            <v>013108000040000</v>
          </cell>
          <cell r="B1079" t="str">
            <v>干细胞成分去除费</v>
          </cell>
        </row>
        <row r="1080">
          <cell r="A1080" t="str">
            <v>013108000050000</v>
          </cell>
          <cell r="B1080" t="str">
            <v>干细胞分离制备费</v>
          </cell>
        </row>
        <row r="1081">
          <cell r="A1081" t="str">
            <v>013108000060000</v>
          </cell>
          <cell r="B1081" t="str">
            <v>干细胞冷冻费</v>
          </cell>
        </row>
        <row r="1082">
          <cell r="A1082" t="str">
            <v>013108000070000</v>
          </cell>
          <cell r="B1082" t="str">
            <v>干细胞冷冻续存费</v>
          </cell>
        </row>
        <row r="1083">
          <cell r="A1083" t="str">
            <v>013108000080000</v>
          </cell>
          <cell r="B1083" t="str">
            <v>干细胞回输费</v>
          </cell>
        </row>
        <row r="1084">
          <cell r="A1084" t="str">
            <v>013108000090000</v>
          </cell>
          <cell r="B1084" t="str">
            <v>造血干细胞移植费</v>
          </cell>
        </row>
        <row r="1085">
          <cell r="A1085" t="str">
            <v>013108000100000</v>
          </cell>
          <cell r="B1085" t="str">
            <v>血液辐照费</v>
          </cell>
        </row>
        <row r="1086">
          <cell r="A1086" t="str">
            <v>013108000110000</v>
          </cell>
          <cell r="B1086" t="str">
            <v>血液除滤费</v>
          </cell>
        </row>
        <row r="1087">
          <cell r="A1087" t="str">
            <v>013108000120000</v>
          </cell>
          <cell r="B1087" t="str">
            <v>术中自体血回输费</v>
          </cell>
        </row>
        <row r="1088">
          <cell r="A1088" t="str">
            <v>013108000130000</v>
          </cell>
          <cell r="B1088" t="str">
            <v>经照射自体血回输费</v>
          </cell>
        </row>
        <row r="1089">
          <cell r="A1089" t="str">
            <v>013108000140000</v>
          </cell>
          <cell r="B1089" t="str">
            <v>富血小板血浆制备费</v>
          </cell>
        </row>
        <row r="1090">
          <cell r="A1090" t="str">
            <v>013108000150000</v>
          </cell>
          <cell r="B1090" t="str">
            <v>新生儿换血治疗费</v>
          </cell>
        </row>
        <row r="1091">
          <cell r="A1091" t="str">
            <v>3109</v>
          </cell>
          <cell r="B1091" t="str">
            <v>9.消化系统</v>
          </cell>
        </row>
        <row r="1092">
          <cell r="A1092" t="str">
            <v>013109000010000</v>
          </cell>
          <cell r="B1092" t="str">
            <v>肠道菌群移植费</v>
          </cell>
        </row>
        <row r="1093">
          <cell r="A1093" t="str">
            <v>013109000020000</v>
          </cell>
          <cell r="B1093" t="str">
            <v>腹水回输治疗费</v>
          </cell>
        </row>
        <row r="1094">
          <cell r="A1094" t="str">
            <v>013109000020100</v>
          </cell>
          <cell r="B1094" t="str">
            <v>腹水回输治疗费-胸水回输治疗（扩展）</v>
          </cell>
        </row>
        <row r="1095">
          <cell r="A1095" t="str">
            <v>013109000030000</v>
          </cell>
          <cell r="B1095" t="str">
            <v>肠异位灌注整复费</v>
          </cell>
        </row>
        <row r="1096">
          <cell r="A1096" t="str">
            <v>013109000030100</v>
          </cell>
          <cell r="B1096" t="str">
            <v>肠异位灌注整复费-胃异位整复（扩展）</v>
          </cell>
        </row>
        <row r="1097">
          <cell r="A1097" t="str">
            <v>013109000040000</v>
          </cell>
          <cell r="B1097" t="str">
            <v>经皮经肝穿刺胆管外引流费</v>
          </cell>
        </row>
        <row r="1098">
          <cell r="A1098" t="str">
            <v>013109000040100</v>
          </cell>
          <cell r="B1098" t="str">
            <v>经皮经肝穿刺胆管外引流费-经皮经肝穿刺胆囊外引流费（扩展）</v>
          </cell>
        </row>
        <row r="1099">
          <cell r="A1099" t="str">
            <v>013109000050000</v>
          </cell>
          <cell r="B1099" t="str">
            <v>经皮经肝穿刺胆管内引流费</v>
          </cell>
        </row>
        <row r="1100">
          <cell r="A1100" t="str">
            <v>013109000050100</v>
          </cell>
          <cell r="B1100" t="str">
            <v>经皮经肝穿刺胆管内引流费-经皮经肝穿刺胆囊内引流费（扩展）</v>
          </cell>
        </row>
        <row r="1101">
          <cell r="A1101" t="str">
            <v>013109000060000</v>
          </cell>
          <cell r="B1101" t="str">
            <v>腹腔脏器穿刺治疗费（常规）</v>
          </cell>
        </row>
        <row r="1102">
          <cell r="A1102" t="str">
            <v>013109000070000</v>
          </cell>
          <cell r="B1102" t="str">
            <v>腹腔脏器穿刺治疗费（特殊）</v>
          </cell>
        </row>
        <row r="1103">
          <cell r="A1103" t="str">
            <v>013109000080000</v>
          </cell>
          <cell r="B1103" t="str">
            <v>消化内镜治疗费（常规）</v>
          </cell>
        </row>
        <row r="1104">
          <cell r="A1104" t="str">
            <v>013109000090000</v>
          </cell>
          <cell r="B1104" t="str">
            <v>消化内镜治疗费（特殊）</v>
          </cell>
        </row>
        <row r="1105">
          <cell r="A1105" t="str">
            <v>3110</v>
          </cell>
          <cell r="B1105" t="str">
            <v>10.泌尿系统</v>
          </cell>
        </row>
        <row r="1106">
          <cell r="A1106" t="str">
            <v>013110000010000</v>
          </cell>
          <cell r="B1106" t="str">
            <v>血液透析费</v>
          </cell>
        </row>
        <row r="1107">
          <cell r="A1107" t="str">
            <v>013110000020000</v>
          </cell>
          <cell r="B1107" t="str">
            <v>血液滤过费</v>
          </cell>
        </row>
        <row r="1108">
          <cell r="A1108" t="str">
            <v>013110000030000</v>
          </cell>
          <cell r="B1108" t="str">
            <v>血液透析滤过费</v>
          </cell>
        </row>
        <row r="1109">
          <cell r="A1109" t="str">
            <v>013110000040000</v>
          </cell>
          <cell r="B1109" t="str">
            <v>血液灌流费</v>
          </cell>
        </row>
        <row r="1110">
          <cell r="A1110" t="str">
            <v>013110000050000</v>
          </cell>
          <cell r="B1110" t="str">
            <v>血液透析灌流费</v>
          </cell>
        </row>
        <row r="1111">
          <cell r="A1111" t="str">
            <v>013110000060000</v>
          </cell>
          <cell r="B1111" t="str">
            <v>血浆置换费</v>
          </cell>
        </row>
        <row r="1112">
          <cell r="A1112" t="str">
            <v>013110000060001</v>
          </cell>
          <cell r="B1112" t="str">
            <v>血浆置换费-双重血浆置换（加收）</v>
          </cell>
        </row>
        <row r="1113">
          <cell r="A1113" t="str">
            <v>013110000070000</v>
          </cell>
          <cell r="B1113" t="str">
            <v>血浆吸附费</v>
          </cell>
        </row>
        <row r="1114">
          <cell r="A1114" t="str">
            <v>013110000080000</v>
          </cell>
          <cell r="B1114" t="str">
            <v>连续性肾脏替代治疗费</v>
          </cell>
        </row>
        <row r="1115">
          <cell r="A1115" t="str">
            <v>013110000080001</v>
          </cell>
          <cell r="B1115" t="str">
            <v>连续性肾脏替代治疗费-连续性血浆吸附滤过治疗（加收）</v>
          </cell>
        </row>
        <row r="1116">
          <cell r="A1116" t="str">
            <v>013110000090000</v>
          </cell>
          <cell r="B1116" t="str">
            <v>腹膜透析费（人工）</v>
          </cell>
        </row>
        <row r="1117">
          <cell r="A1117" t="str">
            <v>013110000100000</v>
          </cell>
          <cell r="B1117" t="str">
            <v>腹膜透析费（自动）</v>
          </cell>
        </row>
        <row r="1118">
          <cell r="A1118" t="str">
            <v>013110000110000</v>
          </cell>
          <cell r="B1118" t="str">
            <v>腹膜透析操作训练费</v>
          </cell>
        </row>
        <row r="1119">
          <cell r="A1119" t="str">
            <v>013110000120000</v>
          </cell>
          <cell r="B1119" t="str">
            <v>腹膜透析延伸服务费</v>
          </cell>
        </row>
        <row r="1120">
          <cell r="A1120" t="str">
            <v>013110000130000</v>
          </cell>
          <cell r="B1120" t="str">
            <v>透析管路处理费</v>
          </cell>
        </row>
        <row r="1121">
          <cell r="A1121" t="str">
            <v>013110000140000</v>
          </cell>
          <cell r="B1121" t="str">
            <v>腹膜透析外管更换费</v>
          </cell>
        </row>
        <row r="1122">
          <cell r="A1122" t="str">
            <v>013110000150000</v>
          </cell>
          <cell r="B1122" t="str">
            <v>腹膜平衡试验费</v>
          </cell>
        </row>
        <row r="1123">
          <cell r="A1123" t="str">
            <v>013110000160000</v>
          </cell>
          <cell r="B1123" t="str">
            <v>腹膜透析导管复位费（导丝复位）</v>
          </cell>
        </row>
        <row r="1124">
          <cell r="A1124" t="str">
            <v>013110000170000</v>
          </cell>
          <cell r="B1124" t="str">
            <v>腹膜透析导管取出费</v>
          </cell>
        </row>
        <row r="1125">
          <cell r="A1125" t="str">
            <v>013110000180000</v>
          </cell>
          <cell r="B1125" t="str">
            <v>腹膜透析导管感染清创费</v>
          </cell>
        </row>
        <row r="1126">
          <cell r="A1126" t="str">
            <v>013110000190000</v>
          </cell>
          <cell r="B1126" t="str">
            <v>体外冲击波碎石费</v>
          </cell>
        </row>
        <row r="1127">
          <cell r="A1127" t="str">
            <v>013110000200000</v>
          </cell>
          <cell r="B1127" t="str">
            <v>泌尿系镜下治疗费（常规）</v>
          </cell>
        </row>
        <row r="1128">
          <cell r="A1128" t="str">
            <v>013110000210000</v>
          </cell>
          <cell r="B1128" t="str">
            <v>泌尿系镜下治疗费（特殊）</v>
          </cell>
        </row>
        <row r="1129">
          <cell r="A1129" t="str">
            <v>333110000010001</v>
          </cell>
          <cell r="B1129" t="str">
            <v>血液透析费-未完成全部监测事项每减少1项（减收）</v>
          </cell>
        </row>
        <row r="1130">
          <cell r="A1130" t="str">
            <v>333110000020001</v>
          </cell>
          <cell r="B1130" t="str">
            <v>血液滤过费-未完成全部监测事项每减少1项（减收）</v>
          </cell>
        </row>
        <row r="1131">
          <cell r="A1131" t="str">
            <v>333110000030001</v>
          </cell>
          <cell r="B1131" t="str">
            <v>血液透析滤过费-未完成全部监测事项每减少1项(减收)</v>
          </cell>
        </row>
        <row r="1132">
          <cell r="A1132" t="str">
            <v>333110000050001</v>
          </cell>
          <cell r="B1132" t="str">
            <v>血液透析灌流费-未完成全部监测事项每减少1项(减收)</v>
          </cell>
        </row>
        <row r="1133">
          <cell r="A1133" t="str">
            <v>3111</v>
          </cell>
          <cell r="B1133" t="str">
            <v>11．男性生殖系统</v>
          </cell>
        </row>
        <row r="1134">
          <cell r="A1134" t="str">
            <v>013111000010000</v>
          </cell>
          <cell r="B1134" t="str">
            <v>精子优选处理</v>
          </cell>
        </row>
        <row r="1135">
          <cell r="A1135" t="str">
            <v>013111000020000</v>
          </cell>
          <cell r="B1135" t="str">
            <v>取精术</v>
          </cell>
        </row>
        <row r="1136">
          <cell r="A1136" t="str">
            <v>013111000020001</v>
          </cell>
          <cell r="B1136" t="str">
            <v>取精术-显微镜下操作(加收)</v>
          </cell>
        </row>
        <row r="1137">
          <cell r="A1137" t="str">
            <v>013111000030000</v>
          </cell>
          <cell r="B1137" t="str">
            <v>前列腺按摩费</v>
          </cell>
        </row>
        <row r="1138">
          <cell r="A1138" t="str">
            <v>013111000040000</v>
          </cell>
          <cell r="B1138" t="str">
            <v>前列腺注射费</v>
          </cell>
        </row>
        <row r="1139">
          <cell r="A1139" t="str">
            <v>013111000050000</v>
          </cell>
          <cell r="B1139" t="str">
            <v>阴茎海绵体药物注射费</v>
          </cell>
        </row>
        <row r="1140">
          <cell r="A1140" t="str">
            <v>013111000060000</v>
          </cell>
          <cell r="B1140" t="str">
            <v>阴茎海绵体灌流治疗费</v>
          </cell>
        </row>
        <row r="1141">
          <cell r="A1141" t="str">
            <v>013111000070000</v>
          </cell>
          <cell r="B1141" t="str">
            <v>包皮手法复位费</v>
          </cell>
        </row>
        <row r="1142">
          <cell r="A1142" t="str">
            <v>3112</v>
          </cell>
          <cell r="B1142" t="str">
            <v>12．女性生殖系统及孕产（含新生儿诊疗）</v>
          </cell>
        </row>
        <row r="1143">
          <cell r="A1143" t="str">
            <v>311201</v>
          </cell>
          <cell r="B1143" t="str">
            <v>女性生殖系统及孕产诊疗</v>
          </cell>
        </row>
        <row r="1144">
          <cell r="A1144" t="str">
            <v>013112010010000</v>
          </cell>
          <cell r="B1144" t="str">
            <v>取卵术</v>
          </cell>
        </row>
        <row r="1145">
          <cell r="A1145" t="str">
            <v>013112010010001</v>
          </cell>
          <cell r="B1145" t="str">
            <v>取卵术-内镜下操作(加收)</v>
          </cell>
        </row>
        <row r="1146">
          <cell r="A1146" t="str">
            <v>013112010020000</v>
          </cell>
          <cell r="B1146" t="str">
            <v>胚胎培养</v>
          </cell>
        </row>
        <row r="1147">
          <cell r="A1147" t="str">
            <v>013112010020001</v>
          </cell>
          <cell r="B1147" t="str">
            <v>胚胎培养-囊胚培养(加收)</v>
          </cell>
        </row>
        <row r="1148">
          <cell r="A1148" t="str">
            <v>013112010030000</v>
          </cell>
          <cell r="B1148" t="str">
            <v>组织/体液/细胞冷冻（辅助生殖）</v>
          </cell>
        </row>
        <row r="1149">
          <cell r="A1149" t="str">
            <v>013112010040000</v>
          </cell>
          <cell r="B1149" t="str">
            <v>组织/体液/细胞冷冻续存（辅助生殖）</v>
          </cell>
        </row>
        <row r="1150">
          <cell r="A1150" t="str">
            <v>013112010050000</v>
          </cell>
          <cell r="B1150" t="str">
            <v>胚胎移植</v>
          </cell>
        </row>
        <row r="1151">
          <cell r="A1151" t="str">
            <v>013112010050001</v>
          </cell>
          <cell r="B1151" t="str">
            <v>胚胎移植-冻融胚胎(加收)</v>
          </cell>
        </row>
        <row r="1152">
          <cell r="A1152" t="str">
            <v>013112010060000</v>
          </cell>
          <cell r="B1152" t="str">
            <v>未成熟卵体外成熟培养</v>
          </cell>
        </row>
        <row r="1153">
          <cell r="A1153" t="str">
            <v>013112010070000</v>
          </cell>
          <cell r="B1153" t="str">
            <v>胚胎辅助孵化</v>
          </cell>
        </row>
        <row r="1154">
          <cell r="A1154" t="str">
            <v>013112010080000</v>
          </cell>
          <cell r="B1154" t="str">
            <v>组织、细胞活检（辅助生殖）</v>
          </cell>
        </row>
        <row r="1155">
          <cell r="A1155" t="str">
            <v>013112010090000</v>
          </cell>
          <cell r="B1155" t="str">
            <v>人工授精</v>
          </cell>
        </row>
        <row r="1156">
          <cell r="A1156" t="str">
            <v>013112010090100</v>
          </cell>
          <cell r="B1156" t="str">
            <v>人工授精-阴道（宫颈）内人工授精(扩展)</v>
          </cell>
        </row>
        <row r="1157">
          <cell r="A1157" t="str">
            <v>013112010100000</v>
          </cell>
          <cell r="B1157" t="str">
            <v>单精子注射</v>
          </cell>
        </row>
        <row r="1158">
          <cell r="A1158" t="str">
            <v>013112010100001</v>
          </cell>
          <cell r="B1158" t="str">
            <v>单精子注射-卵子激活(加收)</v>
          </cell>
        </row>
        <row r="1159">
          <cell r="A1159" t="str">
            <v>013112010110000</v>
          </cell>
          <cell r="B1159" t="str">
            <v>妇科常规治疗费</v>
          </cell>
        </row>
        <row r="1160">
          <cell r="A1160" t="str">
            <v>013112010120000</v>
          </cell>
          <cell r="B1160" t="str">
            <v>妇科特殊治疗费</v>
          </cell>
        </row>
        <row r="1161">
          <cell r="A1161" t="str">
            <v>013112010130000</v>
          </cell>
          <cell r="B1161" t="str">
            <v>阴道异物取出费</v>
          </cell>
        </row>
        <row r="1162">
          <cell r="A1162" t="str">
            <v>013112010130001</v>
          </cell>
          <cell r="B1162" t="str">
            <v>阴道异物取出费-儿童（加收）</v>
          </cell>
        </row>
        <row r="1163">
          <cell r="A1163" t="str">
            <v>013112010140000</v>
          </cell>
          <cell r="B1163" t="str">
            <v>子宫托治疗费</v>
          </cell>
        </row>
        <row r="1164">
          <cell r="A1164" t="str">
            <v>013112010150000</v>
          </cell>
          <cell r="B1164" t="str">
            <v>穿刺费（后穹窿）</v>
          </cell>
        </row>
        <row r="1165">
          <cell r="A1165" t="str">
            <v>013112010160000</v>
          </cell>
          <cell r="B1165" t="str">
            <v>穿刺费（卵巢）</v>
          </cell>
        </row>
        <row r="1166">
          <cell r="A1166" t="str">
            <v>013112010170000</v>
          </cell>
          <cell r="B1166" t="str">
            <v>宫腔灌洗费</v>
          </cell>
        </row>
        <row r="1167">
          <cell r="A1167" t="str">
            <v>013112010180000</v>
          </cell>
          <cell r="B1167" t="str">
            <v>子宫内翻手法复位费</v>
          </cell>
        </row>
        <row r="1168">
          <cell r="A1168" t="str">
            <v>013112010190000</v>
          </cell>
          <cell r="B1168" t="str">
            <v>卵巢组织冷冻费</v>
          </cell>
        </row>
        <row r="1169">
          <cell r="A1169" t="str">
            <v>013112010200000</v>
          </cell>
          <cell r="B1169" t="str">
            <v>卵巢组织冷冻续存费</v>
          </cell>
        </row>
        <row r="1170">
          <cell r="A1170" t="str">
            <v>013112010210000</v>
          </cell>
          <cell r="B1170" t="str">
            <v>卵巢组织解冻费</v>
          </cell>
        </row>
        <row r="1171">
          <cell r="A1171" t="str">
            <v>013112010220000</v>
          </cell>
          <cell r="B1171" t="str">
            <v>盆底功能手法治疗费</v>
          </cell>
        </row>
        <row r="1172">
          <cell r="A1172" t="str">
            <v>423112010010001</v>
          </cell>
          <cell r="B1172" t="str">
            <v>取卵术-获卵数量超过15个（加收）</v>
          </cell>
        </row>
        <row r="1173">
          <cell r="A1173" t="str">
            <v>423112010020001</v>
          </cell>
          <cell r="B1173" t="str">
            <v>胚胎培养-获卵数量超过15个(加收）</v>
          </cell>
        </row>
        <row r="1174">
          <cell r="A1174" t="str">
            <v>423112010030001</v>
          </cell>
          <cell r="B1174" t="str">
            <v>组织/体液/细胞冷冻
（辅助生殖）-第2管及以上（减收)</v>
          </cell>
        </row>
        <row r="1175">
          <cell r="A1175" t="str">
            <v>423112010100001</v>
          </cell>
          <cell r="B1175" t="str">
            <v>单精子注射-第2卵及以上(减收）</v>
          </cell>
        </row>
        <row r="1176">
          <cell r="A1176" t="str">
            <v>311202</v>
          </cell>
          <cell r="B1176" t="str">
            <v>产科孕产系统</v>
          </cell>
        </row>
        <row r="1177">
          <cell r="A1177" t="str">
            <v>013112020020000</v>
          </cell>
          <cell r="B1177" t="str">
            <v>胎心监测</v>
          </cell>
        </row>
        <row r="1178">
          <cell r="A1178" t="str">
            <v>453112020020000T</v>
          </cell>
          <cell r="B1178" t="str">
            <v>胎心监测（特需）</v>
          </cell>
        </row>
        <row r="1179">
          <cell r="A1179" t="str">
            <v>013112020030000</v>
          </cell>
          <cell r="B1179" t="str">
            <v>胎心监测（远程）</v>
          </cell>
        </row>
        <row r="1180">
          <cell r="A1180" t="str">
            <v>453112020030000T</v>
          </cell>
          <cell r="B1180" t="str">
            <v>胎心监测（远程）（特需）</v>
          </cell>
        </row>
        <row r="1181">
          <cell r="A1181" t="str">
            <v>013112020010000</v>
          </cell>
          <cell r="B1181" t="str">
            <v>产前常规检查</v>
          </cell>
        </row>
        <row r="1182">
          <cell r="A1182" t="str">
            <v>453112020010000T</v>
          </cell>
          <cell r="B1182" t="str">
            <v>产前常规检查（特需）</v>
          </cell>
        </row>
        <row r="1183">
          <cell r="A1183" t="str">
            <v>013112020040000</v>
          </cell>
          <cell r="B1183" t="str">
            <v>羊膜腔穿刺</v>
          </cell>
        </row>
        <row r="1184">
          <cell r="A1184" t="str">
            <v>453112020040000T</v>
          </cell>
          <cell r="B1184" t="str">
            <v>羊膜腔穿刺（特需）</v>
          </cell>
        </row>
        <row r="1185">
          <cell r="A1185" t="str">
            <v>453112020040001T</v>
          </cell>
          <cell r="B1185" t="str">
            <v>羊膜腔穿刺-内镜下辅助操作（加收）（特需）</v>
          </cell>
        </row>
        <row r="1186">
          <cell r="A1186" t="str">
            <v>453112020040100T</v>
          </cell>
          <cell r="B1186" t="str">
            <v>羊膜腔穿刺-羊膜腔穿刺注药（扩展）（特需）</v>
          </cell>
        </row>
        <row r="1187">
          <cell r="A1187" t="str">
            <v>013112020040001</v>
          </cell>
          <cell r="B1187" t="str">
            <v>羊膜腔穿刺-内镜下辅助操作（加收）</v>
          </cell>
        </row>
        <row r="1188">
          <cell r="A1188" t="str">
            <v>013112020040100</v>
          </cell>
          <cell r="B1188" t="str">
            <v>羊膜腔穿刺-羊膜腔穿刺注药（扩展）</v>
          </cell>
        </row>
        <row r="1189">
          <cell r="A1189" t="str">
            <v>013112020050000</v>
          </cell>
          <cell r="B1189" t="str">
            <v>绒毛取材</v>
          </cell>
        </row>
        <row r="1190">
          <cell r="A1190" t="str">
            <v>453112020050000T</v>
          </cell>
          <cell r="B1190" t="str">
            <v>绒毛取材（特需）</v>
          </cell>
        </row>
        <row r="1191">
          <cell r="A1191" t="str">
            <v>013112020060000</v>
          </cell>
          <cell r="B1191" t="str">
            <v>胎儿内镜检查</v>
          </cell>
        </row>
        <row r="1192">
          <cell r="A1192" t="str">
            <v>453112020060000T</v>
          </cell>
          <cell r="B1192" t="str">
            <v>胎儿内镜检查（特需）</v>
          </cell>
        </row>
        <row r="1193">
          <cell r="A1193" t="str">
            <v>013112020070000</v>
          </cell>
          <cell r="B1193" t="str">
            <v>催引产</v>
          </cell>
        </row>
        <row r="1194">
          <cell r="A1194" t="str">
            <v>453112020070000T</v>
          </cell>
          <cell r="B1194" t="str">
            <v>催引产（特需）</v>
          </cell>
        </row>
        <row r="1195">
          <cell r="A1195" t="str">
            <v>013112020080000</v>
          </cell>
          <cell r="B1195" t="str">
            <v>产程管理</v>
          </cell>
        </row>
        <row r="1196">
          <cell r="A1196" t="str">
            <v>453112020080000T</v>
          </cell>
          <cell r="B1196" t="str">
            <v>产程管理（特需）</v>
          </cell>
        </row>
        <row r="1197">
          <cell r="A1197" t="str">
            <v>013112020090000</v>
          </cell>
          <cell r="B1197" t="str">
            <v>分娩镇痛</v>
          </cell>
        </row>
        <row r="1198">
          <cell r="A1198" t="str">
            <v>453112020090000T</v>
          </cell>
          <cell r="B1198" t="str">
            <v>分娩镇痛（特需）</v>
          </cell>
        </row>
        <row r="1199">
          <cell r="A1199" t="str">
            <v>013112020100000</v>
          </cell>
          <cell r="B1199" t="str">
            <v>导乐分娩</v>
          </cell>
        </row>
        <row r="1200">
          <cell r="A1200" t="str">
            <v>453112020100000T</v>
          </cell>
          <cell r="B1200" t="str">
            <v>导乐分娩（特需）</v>
          </cell>
        </row>
        <row r="1201">
          <cell r="A1201" t="str">
            <v>013112020110000</v>
          </cell>
          <cell r="B1201" t="str">
            <v>亲情陪产</v>
          </cell>
        </row>
        <row r="1202">
          <cell r="A1202" t="str">
            <v>453112020110000T</v>
          </cell>
          <cell r="B1202" t="str">
            <v>亲情陪产（特需）</v>
          </cell>
        </row>
        <row r="1203">
          <cell r="A1203" t="str">
            <v>013112020120000</v>
          </cell>
          <cell r="B1203" t="str">
            <v>胎儿外倒转</v>
          </cell>
        </row>
        <row r="1204">
          <cell r="A1204" t="str">
            <v>453112020120000T</v>
          </cell>
          <cell r="B1204" t="str">
            <v>胎儿外倒转（特需）</v>
          </cell>
        </row>
        <row r="1205">
          <cell r="A1205" t="str">
            <v>013112020130000</v>
          </cell>
          <cell r="B1205" t="str">
            <v>产时宫外治疗</v>
          </cell>
        </row>
        <row r="1206">
          <cell r="A1206" t="str">
            <v>453112020130000T</v>
          </cell>
          <cell r="B1206" t="str">
            <v>产时宫外治疗（特需）</v>
          </cell>
        </row>
        <row r="1207">
          <cell r="A1207" t="str">
            <v>013112020140000</v>
          </cell>
          <cell r="B1207" t="str">
            <v>胎儿宫内输血</v>
          </cell>
        </row>
        <row r="1208">
          <cell r="A1208" t="str">
            <v>453112020140000T</v>
          </cell>
          <cell r="B1208" t="str">
            <v>胎儿宫内输血（特需）</v>
          </cell>
        </row>
        <row r="1209">
          <cell r="A1209" t="str">
            <v>013112020150000</v>
          </cell>
          <cell r="B1209" t="str">
            <v>胎盘血管交通支凝固治疗</v>
          </cell>
        </row>
        <row r="1210">
          <cell r="A1210" t="str">
            <v>453112020150000T</v>
          </cell>
          <cell r="B1210" t="str">
            <v>胎盘血管交通支凝固治疗（特需）</v>
          </cell>
        </row>
        <row r="1211">
          <cell r="A1211" t="str">
            <v>453112020150001T</v>
          </cell>
          <cell r="B1211" t="str">
            <v>胎盘血管交通支凝固治疗-内镜下辅助操作（加收）（特需）</v>
          </cell>
        </row>
        <row r="1212">
          <cell r="A1212" t="str">
            <v>013112020150001</v>
          </cell>
          <cell r="B1212" t="str">
            <v>胎盘血管交通支凝固治疗-内镜下辅助操作（加收）</v>
          </cell>
        </row>
        <row r="1213">
          <cell r="A1213" t="str">
            <v>013112020160000</v>
          </cell>
          <cell r="B1213" t="str">
            <v>羊水调节</v>
          </cell>
        </row>
        <row r="1214">
          <cell r="A1214" t="str">
            <v>453112020160000T</v>
          </cell>
          <cell r="B1214" t="str">
            <v>羊水调节（特需）</v>
          </cell>
        </row>
        <row r="1215">
          <cell r="A1215" t="str">
            <v>453112020160001T</v>
          </cell>
          <cell r="B1215" t="str">
            <v>羊水调节-内镜下辅助操作（加收）（特需）</v>
          </cell>
        </row>
        <row r="1216">
          <cell r="A1216" t="str">
            <v>013112020160001</v>
          </cell>
          <cell r="B1216" t="str">
            <v>羊水调节-内镜下辅助操作（加收）</v>
          </cell>
        </row>
        <row r="1217">
          <cell r="A1217" t="str">
            <v>013112020170000</v>
          </cell>
          <cell r="B1217" t="str">
            <v>子宫压迫止血</v>
          </cell>
        </row>
        <row r="1218">
          <cell r="A1218" t="str">
            <v>453112020170000T</v>
          </cell>
          <cell r="B1218" t="str">
            <v>子宫压迫止血（特需）</v>
          </cell>
        </row>
        <row r="1219">
          <cell r="A1219" t="str">
            <v>013112020180000</v>
          </cell>
          <cell r="B1219" t="str">
            <v>脐静脉穿刺</v>
          </cell>
        </row>
        <row r="1220">
          <cell r="A1220" t="str">
            <v>453112020180000T</v>
          </cell>
          <cell r="B1220" t="str">
            <v>脐静脉穿刺（特需）</v>
          </cell>
        </row>
        <row r="1221">
          <cell r="A1221" t="str">
            <v>013112020190000</v>
          </cell>
          <cell r="B1221" t="str">
            <v>药物减胎</v>
          </cell>
        </row>
        <row r="1222">
          <cell r="A1222" t="str">
            <v>453112020190000T</v>
          </cell>
          <cell r="B1222" t="str">
            <v>药物减胎（特需）</v>
          </cell>
        </row>
        <row r="1223">
          <cell r="A1223" t="str">
            <v>013112020200000</v>
          </cell>
          <cell r="B1223" t="str">
            <v>中期引产</v>
          </cell>
        </row>
        <row r="1224">
          <cell r="A1224" t="str">
            <v>453112020200000T</v>
          </cell>
          <cell r="B1224" t="str">
            <v>中期引产（特需）</v>
          </cell>
        </row>
        <row r="1225">
          <cell r="A1225" t="str">
            <v>013112020210000</v>
          </cell>
          <cell r="B1225" t="str">
            <v>晚期引产</v>
          </cell>
        </row>
        <row r="1226">
          <cell r="A1226" t="str">
            <v>453112020210000T</v>
          </cell>
          <cell r="B1226" t="str">
            <v>晚期引产（特需）</v>
          </cell>
        </row>
        <row r="1227">
          <cell r="A1227" t="str">
            <v>013112020220000</v>
          </cell>
          <cell r="B1227" t="str">
            <v>死胎接生</v>
          </cell>
        </row>
        <row r="1228">
          <cell r="A1228" t="str">
            <v>453112020220000T</v>
          </cell>
          <cell r="B1228" t="str">
            <v>死胎接生（特需）</v>
          </cell>
        </row>
        <row r="1229">
          <cell r="A1229" t="str">
            <v>333112020090001</v>
          </cell>
          <cell r="B1229" t="str">
            <v>分娩镇痛-超过2小时每增加1小时（加收）</v>
          </cell>
        </row>
        <row r="1230">
          <cell r="A1230" t="str">
            <v>423112020090001</v>
          </cell>
          <cell r="B1230" t="str">
            <v>分娩镇痛-超过2小时每增加1小时（加收）</v>
          </cell>
        </row>
        <row r="1231">
          <cell r="A1231" t="str">
            <v>3113</v>
          </cell>
          <cell r="B1231" t="str">
            <v>13.肌肉骨骼系统</v>
          </cell>
        </row>
        <row r="1232">
          <cell r="A1232" t="str">
            <v>013113000010000</v>
          </cell>
          <cell r="B1232" t="str">
            <v>管型石膏固定拆除费</v>
          </cell>
        </row>
        <row r="1233">
          <cell r="A1233" t="str">
            <v>013113000020000</v>
          </cell>
          <cell r="B1233" t="str">
            <v>皮牵引安装费</v>
          </cell>
        </row>
        <row r="1234">
          <cell r="A1234" t="str">
            <v>013113000030000</v>
          </cell>
          <cell r="B1234" t="str">
            <v>持续牵引费</v>
          </cell>
        </row>
        <row r="1235">
          <cell r="A1235" t="str">
            <v>013114000010000</v>
          </cell>
          <cell r="B1235" t="str">
            <v>皮损治疗费（常规）</v>
          </cell>
        </row>
        <row r="1236">
          <cell r="A1236" t="str">
            <v>013114000020000</v>
          </cell>
          <cell r="B1236" t="str">
            <v>皮损治疗费（特殊）</v>
          </cell>
        </row>
        <row r="1237">
          <cell r="A1237" t="str">
            <v>013114000030000</v>
          </cell>
          <cell r="B1237" t="str">
            <v>头皮微针治疗费</v>
          </cell>
        </row>
        <row r="1238">
          <cell r="A1238" t="str">
            <v>013114000040000</v>
          </cell>
          <cell r="B1238" t="str">
            <v>床位费
（大面积创伤治疗）</v>
          </cell>
        </row>
        <row r="1239">
          <cell r="A1239" t="str">
            <v>013114000050000</v>
          </cell>
          <cell r="B1239" t="str">
            <v>化学换肤费</v>
          </cell>
        </row>
        <row r="1240">
          <cell r="A1240" t="str">
            <v>013114000060000</v>
          </cell>
          <cell r="B1240" t="str">
            <v>脱毛治疗费</v>
          </cell>
        </row>
        <row r="1241">
          <cell r="A1241" t="str">
            <v>013114000070000</v>
          </cell>
          <cell r="B1241" t="str">
            <v>药物熏蒸治疗费</v>
          </cell>
        </row>
        <row r="1242">
          <cell r="A1242" t="str">
            <v>013114000080000</v>
          </cell>
          <cell r="B1242" t="str">
            <v>指（趾）甲治疗费</v>
          </cell>
        </row>
        <row r="1243">
          <cell r="A1243" t="str">
            <v>013114000080001</v>
          </cell>
          <cell r="B1243" t="str">
            <v>指（趾）甲治疗费-拔甲（加收）</v>
          </cell>
        </row>
        <row r="1244">
          <cell r="A1244" t="str">
            <v>013114000090000</v>
          </cell>
          <cell r="B1244" t="str">
            <v>烧伤抢救费(小)</v>
          </cell>
        </row>
        <row r="1245">
          <cell r="A1245" t="str">
            <v>013114000100000</v>
          </cell>
          <cell r="B1245" t="str">
            <v>烧伤抢救费（中）</v>
          </cell>
        </row>
        <row r="1246">
          <cell r="A1246" t="str">
            <v>013114000110000</v>
          </cell>
          <cell r="B1246" t="str">
            <v>烧伤抢救费（大）</v>
          </cell>
        </row>
        <row r="1247">
          <cell r="A1247" t="str">
            <v>013114000120000</v>
          </cell>
          <cell r="B1247" t="str">
            <v>烧伤复合伤抢救费</v>
          </cell>
        </row>
        <row r="1248">
          <cell r="A1248" t="str">
            <v>3114</v>
          </cell>
          <cell r="B1248" t="str">
            <v>14.体被系统</v>
          </cell>
        </row>
        <row r="1249">
          <cell r="A1249" t="str">
            <v>013114000130000</v>
          </cell>
          <cell r="B1249" t="str">
            <v>乳管镜治疗费</v>
          </cell>
        </row>
        <row r="1250">
          <cell r="A1250" t="str">
            <v>013114000140000</v>
          </cell>
          <cell r="B1250" t="str">
            <v>标记物植入费</v>
          </cell>
        </row>
        <row r="1251">
          <cell r="A1251" t="str">
            <v>013114000140001</v>
          </cell>
          <cell r="B1251" t="str">
            <v>标记物植入费-多病灶标记物植入（加收）</v>
          </cell>
        </row>
        <row r="1252">
          <cell r="A1252" t="str">
            <v>3115</v>
          </cell>
          <cell r="B1252" t="str">
            <v>15. 精神心理</v>
          </cell>
        </row>
        <row r="1253">
          <cell r="A1253" t="str">
            <v>013115000010000</v>
          </cell>
          <cell r="B1253" t="str">
            <v>心理治疗（个体）</v>
          </cell>
        </row>
        <row r="1254">
          <cell r="A1254" t="str">
            <v>463115000010000T</v>
          </cell>
          <cell r="B1254" t="str">
            <v>心理治疗（个体）（特需）</v>
          </cell>
        </row>
        <row r="1255">
          <cell r="A1255" t="str">
            <v>013115000010001</v>
          </cell>
          <cell r="B1255" t="str">
            <v>心理治疗（个体）-每增加10分钟（加收）</v>
          </cell>
        </row>
        <row r="1256">
          <cell r="A1256" t="str">
            <v>013115000020000</v>
          </cell>
          <cell r="B1256" t="str">
            <v>心理治疗（家庭）</v>
          </cell>
        </row>
        <row r="1257">
          <cell r="A1257" t="str">
            <v>013115000020001</v>
          </cell>
          <cell r="B1257" t="str">
            <v>心理治疗（家庭）-每增加20分钟（加收）</v>
          </cell>
        </row>
        <row r="1258">
          <cell r="A1258" t="str">
            <v>013115000030000</v>
          </cell>
          <cell r="B1258" t="str">
            <v>心理治疗（团体）</v>
          </cell>
        </row>
        <row r="1259">
          <cell r="A1259" t="str">
            <v>013115000030001</v>
          </cell>
          <cell r="B1259" t="str">
            <v>心理治疗（团体）-每增加20分钟（加收）</v>
          </cell>
        </row>
        <row r="1260">
          <cell r="A1260" t="str">
            <v>013115000040000</v>
          </cell>
          <cell r="B1260" t="str">
            <v>心理咨询</v>
          </cell>
        </row>
        <row r="1261">
          <cell r="A1261" t="str">
            <v>463115000040000T</v>
          </cell>
          <cell r="B1261" t="str">
            <v>心理咨询（特需）</v>
          </cell>
        </row>
        <row r="1262">
          <cell r="A1262" t="str">
            <v>013115000050000</v>
          </cell>
          <cell r="B1262" t="str">
            <v>电休克治疗（ECT）</v>
          </cell>
        </row>
        <row r="1263">
          <cell r="A1263" t="str">
            <v>013115000060000</v>
          </cell>
          <cell r="B1263" t="str">
            <v>精神康复治疗（个人）</v>
          </cell>
        </row>
        <row r="1264">
          <cell r="A1264" t="str">
            <v>013115000060001</v>
          </cell>
          <cell r="B1264" t="str">
            <v>精神康复治疗（个人）-每增加10分钟（加收）</v>
          </cell>
        </row>
        <row r="1265">
          <cell r="A1265" t="str">
            <v>013115000070000</v>
          </cell>
          <cell r="B1265" t="str">
            <v>精神康复治疗（家庭）</v>
          </cell>
        </row>
        <row r="1266">
          <cell r="A1266" t="str">
            <v>013115000070001</v>
          </cell>
          <cell r="B1266" t="str">
            <v>精神康复治疗（家庭）-每增加10分钟（加收）</v>
          </cell>
        </row>
        <row r="1267">
          <cell r="A1267" t="str">
            <v>013115000080000</v>
          </cell>
          <cell r="B1267" t="str">
            <v>精神康复治疗（团体）</v>
          </cell>
        </row>
        <row r="1268">
          <cell r="A1268" t="str">
            <v>013115000080001</v>
          </cell>
          <cell r="B1268" t="str">
            <v>精神康复治疗（团体）-每增加10分钟（加收）</v>
          </cell>
        </row>
        <row r="1269">
          <cell r="A1269" t="str">
            <v>013115000090000</v>
          </cell>
          <cell r="B1269" t="str">
            <v>精神科监护</v>
          </cell>
        </row>
        <row r="1270">
          <cell r="A1270" t="str">
            <v>33</v>
          </cell>
          <cell r="B1270" t="str">
            <v>（三）手术治疗</v>
          </cell>
        </row>
        <row r="1271">
          <cell r="A1271" t="str">
            <v>3301</v>
          </cell>
          <cell r="B1271" t="str">
            <v>1.麻醉</v>
          </cell>
        </row>
        <row r="1272">
          <cell r="A1272" t="str">
            <v>013301000010000</v>
          </cell>
          <cell r="B1272" t="str">
            <v>局部麻醉费（局部浸润麻醉）</v>
          </cell>
        </row>
        <row r="1273">
          <cell r="A1273" t="str">
            <v>453301000010000T</v>
          </cell>
          <cell r="B1273" t="str">
            <v>局部麻醉费（局部浸润麻醉）（特需）</v>
          </cell>
        </row>
        <row r="1274">
          <cell r="A1274" t="str">
            <v>013301000020000</v>
          </cell>
          <cell r="B1274" t="str">
            <v>局部麻醉费（局部静脉麻醉）</v>
          </cell>
        </row>
        <row r="1275">
          <cell r="A1275" t="str">
            <v>453301000020000T</v>
          </cell>
          <cell r="B1275" t="str">
            <v>局部麻醉费（局部静脉麻醉）（特需）</v>
          </cell>
        </row>
        <row r="1276">
          <cell r="A1276" t="str">
            <v>013301000030000</v>
          </cell>
          <cell r="B1276" t="str">
            <v>局部麻醉费（神经阻滞麻醉）</v>
          </cell>
        </row>
        <row r="1277">
          <cell r="A1277" t="str">
            <v>453301000030000T</v>
          </cell>
          <cell r="B1277" t="str">
            <v>局部麻醉费（神经阻滞麻醉）（特需）</v>
          </cell>
        </row>
        <row r="1278">
          <cell r="A1278" t="str">
            <v>453301000030001T</v>
          </cell>
          <cell r="B1278" t="str">
            <v>局部麻醉费（神经阻滞麻醉）-儿童（加收）（特需）</v>
          </cell>
        </row>
        <row r="1279">
          <cell r="A1279" t="str">
            <v>453301000030002T</v>
          </cell>
          <cell r="B1279" t="str">
            <v>局部麻醉费（神经阻滞麻醉）-80周岁及以上患者（加收）（特需）</v>
          </cell>
        </row>
        <row r="1280">
          <cell r="A1280" t="str">
            <v>013301000030001</v>
          </cell>
          <cell r="B1280" t="str">
            <v>局部麻醉费（神经阻滞麻醉）-儿童（加收）</v>
          </cell>
        </row>
        <row r="1281">
          <cell r="A1281" t="str">
            <v>013301000030002</v>
          </cell>
          <cell r="B1281" t="str">
            <v>局部麻醉费（神经阻滞麻醉）-80周岁及以上患者（加收）</v>
          </cell>
        </row>
        <row r="1282">
          <cell r="A1282" t="str">
            <v>013301000040000</v>
          </cell>
          <cell r="B1282" t="str">
            <v>局部麻醉费（椎管内麻醉）</v>
          </cell>
        </row>
        <row r="1283">
          <cell r="A1283" t="str">
            <v>453301000040000T</v>
          </cell>
          <cell r="B1283" t="str">
            <v>局部麻醉费（椎管内麻醉）（特需）</v>
          </cell>
        </row>
        <row r="1284">
          <cell r="A1284" t="str">
            <v>453301000040001T</v>
          </cell>
          <cell r="B1284" t="str">
            <v>局部麻醉费（椎管内麻醉）-儿童（加收）（特需）</v>
          </cell>
        </row>
        <row r="1285">
          <cell r="A1285" t="str">
            <v>453301000040002T</v>
          </cell>
          <cell r="B1285" t="str">
            <v>局部麻醉费（椎管内麻醉）-80周岁及以上患者（加收）（特需）</v>
          </cell>
        </row>
        <row r="1286">
          <cell r="A1286" t="str">
            <v>453301000040011T</v>
          </cell>
          <cell r="B1286" t="str">
            <v>局部麻醉费（椎管内麻醉）-腰麻硬膜外联合阻滞（加收）（特需）</v>
          </cell>
        </row>
        <row r="1287">
          <cell r="A1287" t="str">
            <v>013301000040001</v>
          </cell>
          <cell r="B1287" t="str">
            <v>局部麻醉费（椎管内麻醉）-儿童（加收）</v>
          </cell>
        </row>
        <row r="1288">
          <cell r="A1288" t="str">
            <v>013301000040002</v>
          </cell>
          <cell r="B1288" t="str">
            <v>局部麻醉费（椎管内麻醉）-80周岁及以上患者（加收）</v>
          </cell>
        </row>
        <row r="1289">
          <cell r="A1289" t="str">
            <v>013301000040011</v>
          </cell>
          <cell r="B1289" t="str">
            <v>局部麻醉费（椎管内麻醉）-腰麻硬膜外联合阻滞（加收）</v>
          </cell>
        </row>
        <row r="1290">
          <cell r="A1290" t="str">
            <v>013301000050000</v>
          </cell>
          <cell r="B1290" t="str">
            <v>全身麻醉费（无插管全麻）</v>
          </cell>
        </row>
        <row r="1291">
          <cell r="A1291" t="str">
            <v>453301000050000T</v>
          </cell>
          <cell r="B1291" t="str">
            <v>全身麻醉费（无插管全麻）（特需）</v>
          </cell>
        </row>
        <row r="1292">
          <cell r="A1292" t="str">
            <v>453301000050001T</v>
          </cell>
          <cell r="B1292" t="str">
            <v>全身麻醉费（无插管全麻）-儿童（加收）（特需）</v>
          </cell>
        </row>
        <row r="1293">
          <cell r="A1293" t="str">
            <v>453301000050002T</v>
          </cell>
          <cell r="B1293" t="str">
            <v>全身麻醉费（无插管全麻）-80周岁及以上患者（加收）（特需）</v>
          </cell>
        </row>
        <row r="1294">
          <cell r="A1294" t="str">
            <v>013301000050001</v>
          </cell>
          <cell r="B1294" t="str">
            <v>全身麻醉费（无插管全麻）-儿童（加收）</v>
          </cell>
        </row>
        <row r="1295">
          <cell r="A1295" t="str">
            <v>013301000050002</v>
          </cell>
          <cell r="B1295" t="str">
            <v>全身麻醉费（无插管全麻）-80周岁及以上患者（加收）</v>
          </cell>
        </row>
        <row r="1296">
          <cell r="A1296" t="str">
            <v>013301000060000</v>
          </cell>
          <cell r="B1296" t="str">
            <v>全身麻醉费（插管或喉罩）</v>
          </cell>
        </row>
        <row r="1297">
          <cell r="A1297" t="str">
            <v>453301000060000T</v>
          </cell>
          <cell r="B1297" t="str">
            <v>全身麻醉费（插管或喉罩）（特需）</v>
          </cell>
        </row>
        <row r="1298">
          <cell r="A1298" t="str">
            <v>453301000060001T</v>
          </cell>
          <cell r="B1298" t="str">
            <v>全身麻醉费（插管或喉罩）-儿童（加收）（特需）</v>
          </cell>
        </row>
        <row r="1299">
          <cell r="A1299" t="str">
            <v>453301000060002T</v>
          </cell>
          <cell r="B1299" t="str">
            <v>全身麻醉费（插管或喉罩）-80周岁及以上患者（加收）（特需）</v>
          </cell>
        </row>
        <row r="1300">
          <cell r="A1300" t="str">
            <v>453301000060011T</v>
          </cell>
          <cell r="B1300" t="str">
            <v>全身麻醉费（插管或喉罩）-危重患者（加收）（特需）</v>
          </cell>
        </row>
        <row r="1301">
          <cell r="A1301" t="str">
            <v>013301000060001</v>
          </cell>
          <cell r="B1301" t="str">
            <v>全身麻醉费（插管或喉罩）-儿童（加收）</v>
          </cell>
        </row>
        <row r="1302">
          <cell r="A1302" t="str">
            <v>013301000060002</v>
          </cell>
          <cell r="B1302" t="str">
            <v>全身麻醉费（插管或喉罩）-80周岁及以上患者（加收）</v>
          </cell>
        </row>
        <row r="1303">
          <cell r="A1303" t="str">
            <v>013301000060011</v>
          </cell>
          <cell r="B1303" t="str">
            <v>全身麻醉费（插管或喉罩）-危重患者（加收）</v>
          </cell>
        </row>
        <row r="1304">
          <cell r="A1304" t="str">
            <v>013301000070000</v>
          </cell>
          <cell r="B1304" t="str">
            <v>全身麻醉费（支气管内麻醉）</v>
          </cell>
        </row>
        <row r="1305">
          <cell r="A1305" t="str">
            <v>453301000070000T</v>
          </cell>
          <cell r="B1305" t="str">
            <v>全身麻醉费（支气管内麻醉）（特需）</v>
          </cell>
        </row>
        <row r="1306">
          <cell r="A1306" t="str">
            <v>453301000070001T</v>
          </cell>
          <cell r="B1306" t="str">
            <v>全身麻醉费（支气管内麻醉）-儿童（加收）（特需）</v>
          </cell>
        </row>
        <row r="1307">
          <cell r="A1307" t="str">
            <v>453301000070002T</v>
          </cell>
          <cell r="B1307" t="str">
            <v>全身麻醉费（支气管内麻醉）-80周岁及以上患者（加收）（特需）</v>
          </cell>
        </row>
        <row r="1308">
          <cell r="A1308" t="str">
            <v>453301000070011T</v>
          </cell>
          <cell r="B1308" t="str">
            <v>全身麻醉费（支气管内麻醉）-危重患者（加收）（特需）</v>
          </cell>
        </row>
        <row r="1309">
          <cell r="A1309" t="str">
            <v>013301000070001</v>
          </cell>
          <cell r="B1309" t="str">
            <v>全身麻醉费（支气管内麻醉）-儿童（加收）</v>
          </cell>
        </row>
        <row r="1310">
          <cell r="A1310" t="str">
            <v>013301000070002</v>
          </cell>
          <cell r="B1310" t="str">
            <v>全身麻醉费（支气管内麻醉）-80周岁及以上患者（加收）</v>
          </cell>
        </row>
        <row r="1311">
          <cell r="A1311" t="str">
            <v>013301000070011</v>
          </cell>
          <cell r="B1311" t="str">
            <v>全身麻醉费（支气管内麻醉）-危重患者（加收）</v>
          </cell>
        </row>
        <row r="1312">
          <cell r="A1312" t="str">
            <v>013301000080000</v>
          </cell>
          <cell r="B1312" t="str">
            <v>全身麻醉费（深低温停循环麻醉）</v>
          </cell>
        </row>
        <row r="1313">
          <cell r="A1313" t="str">
            <v>453301000080000T</v>
          </cell>
          <cell r="B1313" t="str">
            <v>全身麻醉费（深低温停循环麻醉）（特需）</v>
          </cell>
        </row>
        <row r="1314">
          <cell r="A1314" t="str">
            <v>453301000080001T</v>
          </cell>
          <cell r="B1314" t="str">
            <v>全身麻醉费（深低温停循环麻醉）-儿童（加收）（特需）</v>
          </cell>
        </row>
        <row r="1315">
          <cell r="A1315" t="str">
            <v>453301000080002T</v>
          </cell>
          <cell r="B1315" t="str">
            <v>全身麻醉费（深低温停循环麻醉）-80周岁及以上患者（加收） （特需）</v>
          </cell>
        </row>
        <row r="1316">
          <cell r="A1316" t="str">
            <v>013301000080001</v>
          </cell>
          <cell r="B1316" t="str">
            <v>全身麻醉费（深低温停循环麻醉）-儿童（加收）</v>
          </cell>
        </row>
        <row r="1317">
          <cell r="A1317" t="str">
            <v>013301000080002</v>
          </cell>
          <cell r="B1317" t="str">
            <v>全身麻醉费（深低温停循环麻醉）-80周岁及以上患者（加收）</v>
          </cell>
        </row>
        <row r="1318">
          <cell r="A1318" t="str">
            <v>013301000090000</v>
          </cell>
          <cell r="B1318" t="str">
            <v>麻醉监护下镇静</v>
          </cell>
        </row>
        <row r="1319">
          <cell r="A1319" t="str">
            <v>453301000090000T</v>
          </cell>
          <cell r="B1319" t="str">
            <v>麻醉监护下镇静（特需）</v>
          </cell>
        </row>
        <row r="1320">
          <cell r="A1320" t="str">
            <v>453301000090001T</v>
          </cell>
          <cell r="B1320" t="str">
            <v>麻醉监护下镇静-儿童（加收） （特需）</v>
          </cell>
        </row>
        <row r="1321">
          <cell r="A1321" t="str">
            <v>453301000090002T</v>
          </cell>
          <cell r="B1321" t="str">
            <v>麻醉监护下镇静-80周岁及以上患者（加收）（特需）</v>
          </cell>
        </row>
        <row r="1322">
          <cell r="A1322" t="str">
            <v>013301000090001</v>
          </cell>
          <cell r="B1322" t="str">
            <v>麻醉监护下镇静-儿童（加收）</v>
          </cell>
        </row>
        <row r="1323">
          <cell r="A1323" t="str">
            <v>013301000090002</v>
          </cell>
          <cell r="B1323" t="str">
            <v>麻醉监护下镇静-80周岁及以上患者（加收）</v>
          </cell>
        </row>
        <row r="1324">
          <cell r="A1324" t="str">
            <v>013301000100000</v>
          </cell>
          <cell r="B1324" t="str">
            <v>连续镇痛</v>
          </cell>
        </row>
        <row r="1325">
          <cell r="A1325" t="str">
            <v>453301000100000T</v>
          </cell>
          <cell r="B1325" t="str">
            <v>连续镇痛（特需）</v>
          </cell>
        </row>
        <row r="1326">
          <cell r="A1326" t="str">
            <v>3302</v>
          </cell>
          <cell r="B1326" t="str">
            <v>2.神经系统</v>
          </cell>
        </row>
        <row r="1327">
          <cell r="A1327" t="str">
            <v>013302000010000</v>
          </cell>
          <cell r="B1327" t="str">
            <v>侵入式脑机接口置入费</v>
          </cell>
        </row>
        <row r="1328">
          <cell r="A1328" t="str">
            <v>013302000010001</v>
          </cell>
          <cell r="B1328" t="str">
            <v>侵入式脑机接口置入费-儿童（加收）</v>
          </cell>
        </row>
        <row r="1329">
          <cell r="A1329" t="str">
            <v>013302000020000</v>
          </cell>
          <cell r="B1329" t="str">
            <v>侵入式脑机接口取出费</v>
          </cell>
        </row>
        <row r="1330">
          <cell r="A1330" t="str">
            <v>013302000020001</v>
          </cell>
          <cell r="B1330" t="str">
            <v>侵入式脑机接口取出费-儿童（加收）</v>
          </cell>
        </row>
        <row r="1331">
          <cell r="A1331" t="str">
            <v>013302000030000</v>
          </cell>
          <cell r="B1331" t="str">
            <v>脑血管球囊扩张费（介入）</v>
          </cell>
        </row>
        <row r="1332">
          <cell r="A1332" t="str">
            <v>013302000030001</v>
          </cell>
          <cell r="B1332" t="str">
            <v>脑血管球囊扩张费（介入）-儿童（加收）</v>
          </cell>
        </row>
        <row r="1333">
          <cell r="A1333" t="str">
            <v>013302000030011</v>
          </cell>
          <cell r="B1333" t="str">
            <v>脑血管球囊扩张费（介入）-颅内血管（加收）</v>
          </cell>
        </row>
        <row r="1334">
          <cell r="A1334" t="str">
            <v>013302000040000</v>
          </cell>
          <cell r="B1334" t="str">
            <v>脑血管支架置入费（介入）</v>
          </cell>
        </row>
        <row r="1335">
          <cell r="A1335" t="str">
            <v>013302000040001</v>
          </cell>
          <cell r="B1335" t="str">
            <v>脑血管支架置入费（介入）-儿童（加收）</v>
          </cell>
        </row>
        <row r="1336">
          <cell r="A1336" t="str">
            <v>013302000040011</v>
          </cell>
          <cell r="B1336" t="str">
            <v>脑血管支架置入费（介入）-颅内血管（加收）</v>
          </cell>
        </row>
        <row r="1337">
          <cell r="A1337" t="str">
            <v>013302000050000</v>
          </cell>
          <cell r="B1337" t="str">
            <v>慢性闭塞脑血管逆向再通费（介入）</v>
          </cell>
        </row>
        <row r="1338">
          <cell r="A1338" t="str">
            <v>013302000050001</v>
          </cell>
          <cell r="B1338" t="str">
            <v>慢性闭塞脑血管逆向再通费（介入）-儿童（加收）</v>
          </cell>
        </row>
        <row r="1339">
          <cell r="A1339" t="str">
            <v>013302000050011</v>
          </cell>
          <cell r="B1339" t="str">
            <v>慢性闭塞脑血管逆向再通费（介入）-颅内血管（加收）</v>
          </cell>
        </row>
        <row r="1340">
          <cell r="A1340" t="str">
            <v>013302000060000</v>
          </cell>
          <cell r="B1340" t="str">
            <v>脑血管腔内减容费（介入）</v>
          </cell>
        </row>
        <row r="1341">
          <cell r="A1341" t="str">
            <v>013302000060001</v>
          </cell>
          <cell r="B1341" t="str">
            <v>脑血管腔内减容费（介入）-儿童（加收）</v>
          </cell>
        </row>
        <row r="1342">
          <cell r="A1342" t="str">
            <v>013302000070000</v>
          </cell>
          <cell r="B1342" t="str">
            <v>脑血管腔内溶栓费（介入）</v>
          </cell>
        </row>
        <row r="1343">
          <cell r="A1343" t="str">
            <v>013302000070001</v>
          </cell>
          <cell r="B1343" t="str">
            <v>脑血管腔内溶栓费（介入）-儿童（加收）</v>
          </cell>
        </row>
        <row r="1344">
          <cell r="A1344" t="str">
            <v>013302000070100</v>
          </cell>
          <cell r="B1344" t="str">
            <v>脑血管腔内溶栓费（介入）-脑血管腔内化疗费（扩展）</v>
          </cell>
        </row>
        <row r="1345">
          <cell r="A1345" t="str">
            <v>013302000080000</v>
          </cell>
          <cell r="B1345" t="str">
            <v>脑血管栓塞费（介入）</v>
          </cell>
        </row>
        <row r="1346">
          <cell r="A1346" t="str">
            <v>013302000080001</v>
          </cell>
          <cell r="B1346" t="str">
            <v>脑血管栓塞费（介入）-儿童（加收）</v>
          </cell>
        </row>
        <row r="1347">
          <cell r="A1347" t="str">
            <v>013302000080011</v>
          </cell>
          <cell r="B1347" t="str">
            <v>脑血管栓塞费（介入）-脑血管畸形栓塞（加收）</v>
          </cell>
        </row>
        <row r="1348">
          <cell r="A1348" t="str">
            <v>013302000090000</v>
          </cell>
          <cell r="B1348" t="str">
            <v>颅内动脉瘤栓塞费（介入）</v>
          </cell>
        </row>
        <row r="1349">
          <cell r="A1349" t="str">
            <v>013302000090001</v>
          </cell>
          <cell r="B1349" t="str">
            <v>颅内动脉瘤栓塞费（介入）-儿童（加收）</v>
          </cell>
        </row>
        <row r="1350">
          <cell r="A1350" t="str">
            <v>013302000100000</v>
          </cell>
          <cell r="B1350" t="str">
            <v>脊髓血管栓塞费（介入）</v>
          </cell>
        </row>
        <row r="1351">
          <cell r="A1351" t="str">
            <v>013302000100001</v>
          </cell>
          <cell r="B1351" t="str">
            <v>脊髓血管栓塞费（介入）-儿童（加收）</v>
          </cell>
        </row>
        <row r="1352">
          <cell r="A1352" t="str">
            <v>013302000100011</v>
          </cell>
          <cell r="B1352" t="str">
            <v>脊髓血管栓塞费（介入）-脊髓血管畸形栓塞（加收）</v>
          </cell>
        </row>
        <row r="1353">
          <cell r="A1353" t="str">
            <v>013302000110000</v>
          </cell>
          <cell r="B1353" t="str">
            <v>颅内电极置入费（表面电极）</v>
          </cell>
        </row>
        <row r="1354">
          <cell r="A1354" t="str">
            <v>013302000110001</v>
          </cell>
          <cell r="B1354" t="str">
            <v>颅内电极置入费（表面电极）-儿童（加收）</v>
          </cell>
        </row>
        <row r="1355">
          <cell r="A1355" t="str">
            <v>013302000120000</v>
          </cell>
          <cell r="B1355" t="str">
            <v>颅内电极置入费（深部电极）</v>
          </cell>
        </row>
        <row r="1356">
          <cell r="A1356" t="str">
            <v>013302000120001</v>
          </cell>
          <cell r="B1356" t="str">
            <v>颅内电极置入费（深部电极）-儿童（加收）</v>
          </cell>
        </row>
        <row r="1357">
          <cell r="A1357" t="str">
            <v>013302000130000</v>
          </cell>
          <cell r="B1357" t="str">
            <v>颅内电极取出费</v>
          </cell>
        </row>
        <row r="1358">
          <cell r="A1358" t="str">
            <v>013302000130001</v>
          </cell>
          <cell r="B1358" t="str">
            <v>颅内电极取出费-儿童（加收）</v>
          </cell>
        </row>
        <row r="1359">
          <cell r="A1359" t="str">
            <v>013302000140000</v>
          </cell>
          <cell r="B1359" t="str">
            <v>脊髓电极置入费</v>
          </cell>
        </row>
        <row r="1360">
          <cell r="A1360" t="str">
            <v>013302000140001</v>
          </cell>
          <cell r="B1360" t="str">
            <v>脊髓电极置入费-儿童（加收）</v>
          </cell>
        </row>
        <row r="1361">
          <cell r="A1361" t="str">
            <v>013302000150000</v>
          </cell>
          <cell r="B1361" t="str">
            <v>脊髓电极取出费</v>
          </cell>
        </row>
        <row r="1362">
          <cell r="A1362" t="str">
            <v>013302000150001</v>
          </cell>
          <cell r="B1362" t="str">
            <v>脊髓电极取出费-儿童（加收）</v>
          </cell>
        </row>
        <row r="1363">
          <cell r="A1363" t="str">
            <v>013302000160000</v>
          </cell>
          <cell r="B1363" t="str">
            <v>周围神经电极置入费</v>
          </cell>
        </row>
        <row r="1364">
          <cell r="A1364" t="str">
            <v>013302000160001</v>
          </cell>
          <cell r="B1364" t="str">
            <v>周围神经电极置入费-儿童（加收）</v>
          </cell>
        </row>
        <row r="1365">
          <cell r="A1365" t="str">
            <v>013302000160100</v>
          </cell>
          <cell r="B1365" t="str">
            <v>周围神经电极置入费-迷走神经刺激器置入（扩展）</v>
          </cell>
        </row>
        <row r="1366">
          <cell r="A1366" t="str">
            <v>013302000161100</v>
          </cell>
          <cell r="B1366" t="str">
            <v>周围神经电极置入费-骶神经刺激装置永久置入（扩展）</v>
          </cell>
        </row>
        <row r="1367">
          <cell r="A1367" t="str">
            <v>013302000170000</v>
          </cell>
          <cell r="B1367" t="str">
            <v>周围神经电极取出费</v>
          </cell>
        </row>
        <row r="1368">
          <cell r="A1368" t="str">
            <v>013302000170001</v>
          </cell>
          <cell r="B1368" t="str">
            <v>周围神经电极取出费-儿童（加收）</v>
          </cell>
        </row>
        <row r="1369">
          <cell r="A1369" t="str">
            <v>013302000180000</v>
          </cell>
          <cell r="B1369" t="str">
            <v>颅内探查费</v>
          </cell>
        </row>
        <row r="1370">
          <cell r="A1370" t="str">
            <v>013302000180001</v>
          </cell>
          <cell r="B1370" t="str">
            <v>颅内探查费-儿童（加收）</v>
          </cell>
        </row>
        <row r="1371">
          <cell r="A1371" t="str">
            <v>013302000190000</v>
          </cell>
          <cell r="B1371" t="str">
            <v>颅脑穿刺引流费</v>
          </cell>
        </row>
        <row r="1372">
          <cell r="A1372" t="str">
            <v>013302000190001</v>
          </cell>
          <cell r="B1372" t="str">
            <v>颅脑穿刺引流费-儿童（加收）</v>
          </cell>
        </row>
        <row r="1373">
          <cell r="A1373" t="str">
            <v>013302000190011</v>
          </cell>
          <cell r="B1373" t="str">
            <v>颅脑穿刺引流费-脑内穿刺引流（加收）</v>
          </cell>
        </row>
        <row r="1374">
          <cell r="A1374" t="str">
            <v>013302000190100</v>
          </cell>
          <cell r="B1374" t="str">
            <v>颅脑穿刺引流费-腰大池穿刺引流（扩展）</v>
          </cell>
        </row>
        <row r="1375">
          <cell r="A1375" t="str">
            <v>013302000200000</v>
          </cell>
          <cell r="B1375" t="str">
            <v>脑脊液置换费</v>
          </cell>
        </row>
        <row r="1376">
          <cell r="A1376" t="str">
            <v>013302000200001</v>
          </cell>
          <cell r="B1376" t="str">
            <v>脑脊液置换费-儿童（加收）</v>
          </cell>
        </row>
        <row r="1377">
          <cell r="A1377" t="str">
            <v>013302000210000</v>
          </cell>
          <cell r="B1377" t="str">
            <v>颅内储液装置置入费</v>
          </cell>
        </row>
        <row r="1378">
          <cell r="A1378" t="str">
            <v>013302000210001</v>
          </cell>
          <cell r="B1378" t="str">
            <v>颅内储液装置置入费-儿童（加收）</v>
          </cell>
        </row>
        <row r="1379">
          <cell r="A1379" t="str">
            <v>013302000220000</v>
          </cell>
          <cell r="B1379" t="str">
            <v>颅内储液装置取出费</v>
          </cell>
        </row>
        <row r="1380">
          <cell r="A1380" t="str">
            <v>013302000220001</v>
          </cell>
          <cell r="B1380" t="str">
            <v>颅内储液装置取出费-儿童（加收）</v>
          </cell>
        </row>
        <row r="1381">
          <cell r="A1381" t="str">
            <v>013302000230000</v>
          </cell>
          <cell r="B1381" t="str">
            <v>颅内储液装置换管费</v>
          </cell>
        </row>
        <row r="1382">
          <cell r="A1382" t="str">
            <v>013302000230001</v>
          </cell>
          <cell r="B1382" t="str">
            <v>颅内储液装置换管费-儿童（加收）</v>
          </cell>
        </row>
        <row r="1383">
          <cell r="A1383" t="str">
            <v>013302000240000</v>
          </cell>
          <cell r="B1383" t="str">
            <v>开颅颅内减压费</v>
          </cell>
        </row>
        <row r="1384">
          <cell r="A1384" t="str">
            <v>013302000240001</v>
          </cell>
          <cell r="B1384" t="str">
            <v>开颅颅内减压费-儿童（加收）</v>
          </cell>
        </row>
        <row r="1385">
          <cell r="A1385" t="str">
            <v>013302000250000</v>
          </cell>
          <cell r="B1385" t="str">
            <v>颅内病变切除费（常规）</v>
          </cell>
        </row>
        <row r="1386">
          <cell r="A1386" t="str">
            <v>013302000250001</v>
          </cell>
          <cell r="B1386" t="str">
            <v>颅内病变切除费（常规）-儿童（加收）</v>
          </cell>
        </row>
        <row r="1387">
          <cell r="A1387" t="str">
            <v>013302000260000</v>
          </cell>
          <cell r="B1387" t="str">
            <v>颅内病变切除费（复杂）</v>
          </cell>
        </row>
        <row r="1388">
          <cell r="A1388" t="str">
            <v>013302000260001</v>
          </cell>
          <cell r="B1388" t="str">
            <v>颅内病变切除费（复杂）-儿童（加收）</v>
          </cell>
        </row>
        <row r="1389">
          <cell r="A1389" t="str">
            <v>013302000270000</v>
          </cell>
          <cell r="B1389" t="str">
            <v>颅底病变切除费（常规）</v>
          </cell>
        </row>
        <row r="1390">
          <cell r="A1390" t="str">
            <v>013302000270001</v>
          </cell>
          <cell r="B1390" t="str">
            <v>颅底病变切除费（常规）-儿童（加收）</v>
          </cell>
        </row>
        <row r="1391">
          <cell r="A1391" t="str">
            <v>013302000280000</v>
          </cell>
          <cell r="B1391" t="str">
            <v>颅底病变切除费（复杂）</v>
          </cell>
        </row>
        <row r="1392">
          <cell r="A1392" t="str">
            <v>013302000280001</v>
          </cell>
          <cell r="B1392" t="str">
            <v>颅底病变切除费（复杂）-儿童（加收）</v>
          </cell>
        </row>
        <row r="1393">
          <cell r="A1393" t="str">
            <v>013302000290000</v>
          </cell>
          <cell r="B1393" t="str">
            <v>颅骨病变切除费</v>
          </cell>
        </row>
        <row r="1394">
          <cell r="A1394" t="str">
            <v>013302000290001</v>
          </cell>
          <cell r="B1394" t="str">
            <v>颅骨病变切除费-儿童（加收）</v>
          </cell>
        </row>
        <row r="1395">
          <cell r="A1395" t="str">
            <v>013302000300000</v>
          </cell>
          <cell r="B1395" t="str">
            <v>颅骨修复费</v>
          </cell>
        </row>
        <row r="1396">
          <cell r="A1396" t="str">
            <v>013302000300001</v>
          </cell>
          <cell r="B1396" t="str">
            <v>颅骨修复费-儿童（加收）</v>
          </cell>
        </row>
        <row r="1397">
          <cell r="A1397" t="str">
            <v>013302000310000</v>
          </cell>
          <cell r="B1397" t="str">
            <v>颅骨重建费</v>
          </cell>
        </row>
        <row r="1398">
          <cell r="A1398" t="str">
            <v>013302000310001</v>
          </cell>
          <cell r="B1398" t="str">
            <v>颅骨重建费-儿童（加收）</v>
          </cell>
        </row>
        <row r="1399">
          <cell r="A1399" t="str">
            <v>013302000320000</v>
          </cell>
          <cell r="B1399" t="str">
            <v>颅底重建费</v>
          </cell>
        </row>
        <row r="1400">
          <cell r="A1400" t="str">
            <v>013302000320001</v>
          </cell>
          <cell r="B1400" t="str">
            <v>颅底重建费-儿童（加收）</v>
          </cell>
        </row>
        <row r="1401">
          <cell r="A1401" t="str">
            <v>013302000320100</v>
          </cell>
          <cell r="B1401" t="str">
            <v>颅底重建费-脑脊液漏修补（扩展）</v>
          </cell>
        </row>
        <row r="1402">
          <cell r="A1402" t="str">
            <v>013302000330000</v>
          </cell>
          <cell r="B1402" t="str">
            <v>脑室造瘘费</v>
          </cell>
        </row>
        <row r="1403">
          <cell r="A1403" t="str">
            <v>013302000330001</v>
          </cell>
          <cell r="B1403" t="str">
            <v>脑室造瘘费-儿童（加收）</v>
          </cell>
        </row>
        <row r="1404">
          <cell r="A1404" t="str">
            <v>013302000330100</v>
          </cell>
          <cell r="B1404" t="str">
            <v>脑室造瘘费-终板造瘘（扩展）</v>
          </cell>
        </row>
        <row r="1405">
          <cell r="A1405" t="str">
            <v>013302000331100</v>
          </cell>
          <cell r="B1405" t="str">
            <v>脑室造瘘费-透明隔造瘘（扩展）</v>
          </cell>
        </row>
        <row r="1406">
          <cell r="A1406" t="str">
            <v>013302000340000</v>
          </cell>
          <cell r="B1406" t="str">
            <v>脑脊膜膨出修补费</v>
          </cell>
        </row>
        <row r="1407">
          <cell r="A1407" t="str">
            <v>013302000340001</v>
          </cell>
          <cell r="B1407" t="str">
            <v>脑脊膜膨出修补费-儿童（加收）</v>
          </cell>
        </row>
        <row r="1408">
          <cell r="A1408" t="str">
            <v>013302000350000</v>
          </cell>
          <cell r="B1408" t="str">
            <v>颅内动脉瘤夹闭成形费</v>
          </cell>
        </row>
        <row r="1409">
          <cell r="A1409" t="str">
            <v>013302000350001</v>
          </cell>
          <cell r="B1409" t="str">
            <v>颅内动脉瘤夹闭成形费-儿童（加收）</v>
          </cell>
        </row>
        <row r="1410">
          <cell r="A1410" t="str">
            <v>013302000350011</v>
          </cell>
          <cell r="B1410" t="str">
            <v>颅内动脉瘤夹闭成形费-大型动脉瘤（加收）</v>
          </cell>
        </row>
        <row r="1411">
          <cell r="A1411" t="str">
            <v>013302000350021</v>
          </cell>
          <cell r="B1411" t="str">
            <v>颅内动脉瘤夹闭成形费-破裂动脉瘤（加收）</v>
          </cell>
        </row>
        <row r="1412">
          <cell r="A1412" t="str">
            <v>013302000360000</v>
          </cell>
          <cell r="B1412" t="str">
            <v>颅内外动脉搭桥费</v>
          </cell>
        </row>
        <row r="1413">
          <cell r="A1413" t="str">
            <v>013302000360001</v>
          </cell>
          <cell r="B1413" t="str">
            <v>颅内外动脉搭桥费-儿童（加收）</v>
          </cell>
        </row>
        <row r="1414">
          <cell r="A1414" t="str">
            <v>013302000360011</v>
          </cell>
          <cell r="B1414" t="str">
            <v>颅内外动脉搭桥费-移植血管搭桥（加收）</v>
          </cell>
        </row>
        <row r="1415">
          <cell r="A1415" t="str">
            <v>013302000370000</v>
          </cell>
          <cell r="B1415" t="str">
            <v>颅内血管重建费</v>
          </cell>
        </row>
        <row r="1416">
          <cell r="A1416" t="str">
            <v>013302000370001</v>
          </cell>
          <cell r="B1416" t="str">
            <v>颅内血管重建费-儿童（加收）</v>
          </cell>
        </row>
        <row r="1417">
          <cell r="A1417" t="str">
            <v>013302000380000</v>
          </cell>
          <cell r="B1417" t="str">
            <v>脑脊液分流装置置入费</v>
          </cell>
        </row>
        <row r="1418">
          <cell r="A1418" t="str">
            <v>013302000380001</v>
          </cell>
          <cell r="B1418" t="str">
            <v>脑脊液分流装置置入费-儿童（加收）</v>
          </cell>
        </row>
        <row r="1419">
          <cell r="A1419" t="str">
            <v>013302000380100</v>
          </cell>
          <cell r="B1419" t="str">
            <v>脑脊液分流装置置入费-腰大池腹腔分流（扩展）</v>
          </cell>
        </row>
        <row r="1420">
          <cell r="A1420" t="str">
            <v>013302000390000</v>
          </cell>
          <cell r="B1420" t="str">
            <v>脑脊液分流装置取出费</v>
          </cell>
        </row>
        <row r="1421">
          <cell r="A1421" t="str">
            <v>013302000390001</v>
          </cell>
          <cell r="B1421" t="str">
            <v>脑脊液分流装置取出费-儿童（加收）</v>
          </cell>
        </row>
        <row r="1422">
          <cell r="A1422" t="str">
            <v>013302000400000</v>
          </cell>
          <cell r="B1422" t="str">
            <v>颅内压监测探头置入费</v>
          </cell>
        </row>
        <row r="1423">
          <cell r="A1423" t="str">
            <v>013302000400001</v>
          </cell>
          <cell r="B1423" t="str">
            <v>颅内压监测探头置入费-儿童（加收）</v>
          </cell>
        </row>
        <row r="1424">
          <cell r="A1424" t="str">
            <v>013302000410000</v>
          </cell>
          <cell r="B1424" t="str">
            <v>颅内压监测探头取出费</v>
          </cell>
        </row>
        <row r="1425">
          <cell r="A1425" t="str">
            <v>013302000410001</v>
          </cell>
          <cell r="B1425" t="str">
            <v>颅内压监测探头取出费-儿童（加收）</v>
          </cell>
        </row>
        <row r="1426">
          <cell r="A1426" t="str">
            <v>013302000420000</v>
          </cell>
          <cell r="B1426" t="str">
            <v>椎管内切开引流费</v>
          </cell>
        </row>
        <row r="1427">
          <cell r="A1427" t="str">
            <v>013302000420001</v>
          </cell>
          <cell r="B1427" t="str">
            <v>椎管内切开引流费-儿童（加收）</v>
          </cell>
        </row>
        <row r="1428">
          <cell r="A1428" t="str">
            <v>013302000430000</v>
          </cell>
          <cell r="B1428" t="str">
            <v>脊髓内引流费</v>
          </cell>
        </row>
        <row r="1429">
          <cell r="A1429" t="str">
            <v>013302000430001</v>
          </cell>
          <cell r="B1429" t="str">
            <v>脊髓内引流费-儿童（加收）</v>
          </cell>
        </row>
        <row r="1430">
          <cell r="A1430" t="str">
            <v>013302000440000</v>
          </cell>
          <cell r="B1430" t="str">
            <v>髓内病变切除费（常规）</v>
          </cell>
        </row>
        <row r="1431">
          <cell r="A1431" t="str">
            <v>013302000440001</v>
          </cell>
          <cell r="B1431" t="str">
            <v>髓内病变切除费（常规）-儿童（加收）</v>
          </cell>
        </row>
        <row r="1432">
          <cell r="A1432" t="str">
            <v>013302000450000</v>
          </cell>
          <cell r="B1432" t="str">
            <v>髓内病变切除费（复杂）</v>
          </cell>
        </row>
        <row r="1433">
          <cell r="A1433" t="str">
            <v>013302000450001</v>
          </cell>
          <cell r="B1433" t="str">
            <v>髓内病变切除费（复杂）-儿童（加收）</v>
          </cell>
        </row>
        <row r="1434">
          <cell r="A1434" t="str">
            <v>013302000460000</v>
          </cell>
          <cell r="B1434" t="str">
            <v>髓外病变切除费（常规）</v>
          </cell>
        </row>
        <row r="1435">
          <cell r="A1435" t="str">
            <v>013302000460001</v>
          </cell>
          <cell r="B1435" t="str">
            <v>髓外病变切除费（常规）-儿童（加收）</v>
          </cell>
        </row>
        <row r="1436">
          <cell r="A1436" t="str">
            <v>013302000470000</v>
          </cell>
          <cell r="B1436" t="str">
            <v>髓外病变切除费（复杂）</v>
          </cell>
        </row>
        <row r="1437">
          <cell r="A1437" t="str">
            <v>013302000470001</v>
          </cell>
          <cell r="B1437" t="str">
            <v>髓外病变切除费（复杂）-儿童（加收）</v>
          </cell>
        </row>
        <row r="1438">
          <cell r="A1438" t="str">
            <v>013302000480000</v>
          </cell>
          <cell r="B1438" t="str">
            <v>颈动脉内/外膜剥脱费</v>
          </cell>
        </row>
        <row r="1439">
          <cell r="A1439" t="str">
            <v>013302000480001</v>
          </cell>
          <cell r="B1439" t="str">
            <v>颈动脉内/外膜剥脱费-儿童（加收）</v>
          </cell>
        </row>
        <row r="1440">
          <cell r="A1440" t="str">
            <v>013302000490000</v>
          </cell>
          <cell r="B1440" t="str">
            <v>椎动脉内/外膜剥脱费</v>
          </cell>
        </row>
        <row r="1441">
          <cell r="A1441" t="str">
            <v>013302000490001</v>
          </cell>
          <cell r="B1441" t="str">
            <v>椎动脉内/外膜剥脱费-儿童（加收）</v>
          </cell>
        </row>
        <row r="1442">
          <cell r="A1442" t="str">
            <v>013302000500000</v>
          </cell>
          <cell r="B1442" t="str">
            <v>颞肌颞浅动脉贴敷费</v>
          </cell>
        </row>
        <row r="1443">
          <cell r="A1443" t="str">
            <v>013302000500001</v>
          </cell>
          <cell r="B1443" t="str">
            <v>颞肌颞浅动脉贴敷费-儿童（加收）</v>
          </cell>
        </row>
        <row r="1444">
          <cell r="A1444" t="str">
            <v>013302000510000</v>
          </cell>
          <cell r="B1444" t="str">
            <v>颈部动脉结扎费</v>
          </cell>
        </row>
        <row r="1445">
          <cell r="A1445" t="str">
            <v>013302000510001</v>
          </cell>
          <cell r="B1445" t="str">
            <v>颈部动脉结扎费-儿童（加收）</v>
          </cell>
        </row>
        <row r="1446">
          <cell r="A1446" t="str">
            <v>013302000520000</v>
          </cell>
          <cell r="B1446" t="str">
            <v>颅神经切断费</v>
          </cell>
        </row>
        <row r="1447">
          <cell r="A1447" t="str">
            <v>013302000520001</v>
          </cell>
          <cell r="B1447" t="str">
            <v>颅神经切断费-儿童（加收）</v>
          </cell>
        </row>
        <row r="1448">
          <cell r="A1448" t="str">
            <v>013302000530000</v>
          </cell>
          <cell r="B1448" t="str">
            <v>脊髓及脊神经切断费</v>
          </cell>
        </row>
        <row r="1449">
          <cell r="A1449" t="str">
            <v>013302000530001</v>
          </cell>
          <cell r="B1449" t="str">
            <v>脊髓及脊神经切断费-儿童（加收）</v>
          </cell>
        </row>
        <row r="1450">
          <cell r="A1450" t="str">
            <v>013302000540000</v>
          </cell>
          <cell r="B1450" t="str">
            <v>内脏神经切断费</v>
          </cell>
        </row>
        <row r="1451">
          <cell r="A1451" t="str">
            <v>013302000540001</v>
          </cell>
          <cell r="B1451" t="str">
            <v>内脏神经切断费-儿童（加收）</v>
          </cell>
        </row>
        <row r="1452">
          <cell r="A1452" t="str">
            <v>013302000550000</v>
          </cell>
          <cell r="B1452" t="str">
            <v>周围神经切断费</v>
          </cell>
        </row>
        <row r="1453">
          <cell r="A1453" t="str">
            <v>013302000550001</v>
          </cell>
          <cell r="B1453" t="str">
            <v>周围神经切断费-儿童（加收）</v>
          </cell>
        </row>
        <row r="1454">
          <cell r="A1454" t="str">
            <v>013302000560000</v>
          </cell>
          <cell r="B1454" t="str">
            <v>颅神经松解费</v>
          </cell>
        </row>
        <row r="1455">
          <cell r="A1455" t="str">
            <v>013302000560001</v>
          </cell>
          <cell r="B1455" t="str">
            <v>颅神经松解费-儿童（加收）</v>
          </cell>
        </row>
        <row r="1456">
          <cell r="A1456" t="str">
            <v>013302000570000</v>
          </cell>
          <cell r="B1456" t="str">
            <v>脊髓及神经根松解费</v>
          </cell>
        </row>
        <row r="1457">
          <cell r="A1457" t="str">
            <v>013302000570001</v>
          </cell>
          <cell r="B1457" t="str">
            <v>脊髓及神经根松解费-儿童（加收）</v>
          </cell>
        </row>
        <row r="1458">
          <cell r="A1458" t="str">
            <v>013302000580000</v>
          </cell>
          <cell r="B1458" t="str">
            <v>内脏神经松解费</v>
          </cell>
        </row>
        <row r="1459">
          <cell r="A1459" t="str">
            <v>013302000580001</v>
          </cell>
          <cell r="B1459" t="str">
            <v>内脏神经松解费-儿童（加收）</v>
          </cell>
        </row>
        <row r="1460">
          <cell r="A1460" t="str">
            <v>013302000590000</v>
          </cell>
          <cell r="B1460" t="str">
            <v>周围神经松解费</v>
          </cell>
        </row>
        <row r="1461">
          <cell r="A1461" t="str">
            <v>013302000590001</v>
          </cell>
          <cell r="B1461" t="str">
            <v>周围神经松解费-儿童（加收）</v>
          </cell>
        </row>
        <row r="1462">
          <cell r="A1462" t="str">
            <v>013302000600000</v>
          </cell>
          <cell r="B1462" t="str">
            <v>颅神经修复吻合费</v>
          </cell>
        </row>
        <row r="1463">
          <cell r="A1463" t="str">
            <v>013302000600001</v>
          </cell>
          <cell r="B1463" t="str">
            <v>颅神经修复吻合费-儿童（加收）</v>
          </cell>
        </row>
        <row r="1464">
          <cell r="A1464" t="str">
            <v>013302000610000</v>
          </cell>
          <cell r="B1464" t="str">
            <v>周围神经修复吻合费</v>
          </cell>
        </row>
        <row r="1465">
          <cell r="A1465" t="str">
            <v>013302000610001</v>
          </cell>
          <cell r="B1465" t="str">
            <v>周围神经修复吻合费-儿童（加收）</v>
          </cell>
        </row>
        <row r="1466">
          <cell r="A1466" t="str">
            <v>3303</v>
          </cell>
          <cell r="B1466" t="str">
            <v>3.内分泌系统</v>
          </cell>
        </row>
        <row r="1467">
          <cell r="A1467" t="str">
            <v>013303000010000</v>
          </cell>
          <cell r="B1467" t="str">
            <v>甲状腺部分切除费（常规）</v>
          </cell>
        </row>
        <row r="1468">
          <cell r="A1468" t="str">
            <v>013303000010001</v>
          </cell>
          <cell r="B1468" t="str">
            <v>甲状腺部分切除费（常规）-儿童（加收）</v>
          </cell>
        </row>
        <row r="1469">
          <cell r="A1469" t="str">
            <v>013303000020000</v>
          </cell>
          <cell r="B1469" t="str">
            <v>甲状腺部分切除费（复杂）</v>
          </cell>
        </row>
        <row r="1470">
          <cell r="A1470" t="str">
            <v>013303000020001</v>
          </cell>
          <cell r="B1470" t="str">
            <v>甲状腺部分切除费（复杂）-儿童（加收）</v>
          </cell>
        </row>
        <row r="1471">
          <cell r="A1471" t="str">
            <v>013303000030000</v>
          </cell>
          <cell r="B1471" t="str">
            <v>甲状腺全切除费（常规）</v>
          </cell>
        </row>
        <row r="1472">
          <cell r="A1472" t="str">
            <v>013303000030001</v>
          </cell>
          <cell r="B1472" t="str">
            <v>甲状腺全切除费（常规）-儿童（加收）</v>
          </cell>
        </row>
        <row r="1473">
          <cell r="A1473" t="str">
            <v>013303000030011</v>
          </cell>
          <cell r="B1473" t="str">
            <v>甲状腺全切除费（常规）-恶性肿瘤扩大根治性切除（加收）</v>
          </cell>
        </row>
        <row r="1474">
          <cell r="A1474" t="str">
            <v>013303000040000</v>
          </cell>
          <cell r="B1474" t="str">
            <v>甲状腺全切除费（复杂）</v>
          </cell>
        </row>
        <row r="1475">
          <cell r="A1475" t="str">
            <v>013303000040001</v>
          </cell>
          <cell r="B1475" t="str">
            <v>甲状腺全切除费（复杂）-儿童（加收）</v>
          </cell>
        </row>
        <row r="1476">
          <cell r="A1476" t="str">
            <v>013303000040011</v>
          </cell>
          <cell r="B1476" t="str">
            <v>甲状腺全切除费（复杂）-恶性肿瘤扩大根治性切除（加收）</v>
          </cell>
        </row>
        <row r="1477">
          <cell r="A1477" t="str">
            <v>013303000050000</v>
          </cell>
          <cell r="B1477" t="str">
            <v>甲状旁腺切除费</v>
          </cell>
        </row>
        <row r="1478">
          <cell r="A1478" t="str">
            <v>013303000050001</v>
          </cell>
          <cell r="B1478" t="str">
            <v>甲状旁腺切除费-儿童（加收）</v>
          </cell>
        </row>
        <row r="1479">
          <cell r="A1479" t="str">
            <v>013303000050011</v>
          </cell>
          <cell r="B1479" t="str">
            <v>甲状旁腺切除费-多个病变旁腺切除（加收）</v>
          </cell>
        </row>
        <row r="1480">
          <cell r="A1480" t="str">
            <v>013303000060000</v>
          </cell>
          <cell r="B1480" t="str">
            <v>甲状旁腺移植费</v>
          </cell>
        </row>
        <row r="1481">
          <cell r="A1481" t="str">
            <v>013303000060001</v>
          </cell>
          <cell r="B1481" t="str">
            <v>甲状旁腺移植费-儿童（加收）</v>
          </cell>
        </row>
        <row r="1482">
          <cell r="A1482" t="str">
            <v>013303000060100</v>
          </cell>
          <cell r="B1482" t="str">
            <v>甲状旁腺移植费-甲状腺移植（扩展）</v>
          </cell>
        </row>
        <row r="1483">
          <cell r="A1483" t="str">
            <v>013303000061100</v>
          </cell>
          <cell r="B1483" t="str">
            <v>甲状旁腺移植费-异种器官（扩展）</v>
          </cell>
        </row>
        <row r="1484">
          <cell r="A1484" t="str">
            <v>013303000070000</v>
          </cell>
          <cell r="B1484" t="str">
            <v>甲状舌管病变切除费</v>
          </cell>
        </row>
        <row r="1485">
          <cell r="A1485" t="str">
            <v>013303000070001</v>
          </cell>
          <cell r="B1485" t="str">
            <v>甲状舌管病变切除费-儿童（加收）</v>
          </cell>
        </row>
        <row r="1486">
          <cell r="A1486" t="str">
            <v>3304</v>
          </cell>
          <cell r="B1486" t="str">
            <v>4.眼部</v>
          </cell>
        </row>
        <row r="1487">
          <cell r="A1487" t="str">
            <v>013304000010000</v>
          </cell>
          <cell r="B1487" t="str">
            <v>晶状体摘除费</v>
          </cell>
        </row>
        <row r="1488">
          <cell r="A1488" t="str">
            <v>013304000010001</v>
          </cell>
          <cell r="B1488" t="str">
            <v>晶状体摘除费-儿童（加收）</v>
          </cell>
        </row>
        <row r="1489">
          <cell r="A1489" t="str">
            <v>013304000020000</v>
          </cell>
          <cell r="B1489" t="str">
            <v>人工晶状体取出费</v>
          </cell>
        </row>
        <row r="1490">
          <cell r="A1490" t="str">
            <v>013304000020001</v>
          </cell>
          <cell r="B1490" t="str">
            <v>人工晶状体取出费-儿童（加收）</v>
          </cell>
        </row>
        <row r="1491">
          <cell r="A1491" t="str">
            <v>013304000030000</v>
          </cell>
          <cell r="B1491" t="str">
            <v>人工晶状体植入费（常规）</v>
          </cell>
        </row>
        <row r="1492">
          <cell r="A1492" t="str">
            <v>013304000030001</v>
          </cell>
          <cell r="B1492" t="str">
            <v>人工晶状体植入费（常规）-儿童（加收）</v>
          </cell>
        </row>
        <row r="1493">
          <cell r="A1493" t="str">
            <v>013304000040000</v>
          </cell>
          <cell r="B1493" t="str">
            <v>人工晶状体植入费（复杂）</v>
          </cell>
        </row>
        <row r="1494">
          <cell r="A1494" t="str">
            <v>013304000040001</v>
          </cell>
          <cell r="B1494" t="str">
            <v>人工晶状体植入费（复杂）-儿童（加收）</v>
          </cell>
        </row>
        <row r="1495">
          <cell r="A1495" t="str">
            <v>013304000050000</v>
          </cell>
          <cell r="B1495" t="str">
            <v>人工晶状体调位费（常规）</v>
          </cell>
        </row>
        <row r="1496">
          <cell r="A1496" t="str">
            <v>013304000050001</v>
          </cell>
          <cell r="B1496" t="str">
            <v>人工晶状体调位费（常规）-儿童（加收）</v>
          </cell>
        </row>
        <row r="1497">
          <cell r="A1497" t="str">
            <v>013304000060000</v>
          </cell>
          <cell r="B1497" t="str">
            <v>人工晶状体调位费（复杂）</v>
          </cell>
        </row>
        <row r="1498">
          <cell r="A1498" t="str">
            <v>013304000060001</v>
          </cell>
          <cell r="B1498" t="str">
            <v>人工晶状体调位费（复杂）-儿童（加收）</v>
          </cell>
        </row>
        <row r="1499">
          <cell r="A1499" t="str">
            <v>013304000070000</v>
          </cell>
          <cell r="B1499" t="str">
            <v>玻璃体切除费</v>
          </cell>
        </row>
        <row r="1500">
          <cell r="A1500" t="str">
            <v>013304000070001</v>
          </cell>
          <cell r="B1500" t="str">
            <v>玻璃体切除费-儿童（加收）</v>
          </cell>
        </row>
        <row r="1501">
          <cell r="A1501" t="str">
            <v>013304000080000</v>
          </cell>
          <cell r="B1501" t="str">
            <v>玻璃体腔填充费</v>
          </cell>
        </row>
        <row r="1502">
          <cell r="A1502" t="str">
            <v>013304000080001</v>
          </cell>
          <cell r="B1502" t="str">
            <v>玻璃体腔填充费-儿童（加收）</v>
          </cell>
        </row>
        <row r="1503">
          <cell r="A1503" t="str">
            <v>013304000090000</v>
          </cell>
          <cell r="B1503" t="str">
            <v>玻璃体腔填充物取出费</v>
          </cell>
        </row>
        <row r="1504">
          <cell r="A1504" t="str">
            <v>013304000090001</v>
          </cell>
          <cell r="B1504" t="str">
            <v>玻璃体腔填充物取出费-儿童（加收）</v>
          </cell>
        </row>
        <row r="1505">
          <cell r="A1505" t="str">
            <v>013304000100000</v>
          </cell>
          <cell r="B1505" t="str">
            <v>小梁切除费（常规）</v>
          </cell>
        </row>
        <row r="1506">
          <cell r="A1506" t="str">
            <v>013304000100001</v>
          </cell>
          <cell r="B1506" t="str">
            <v>小梁切除费（常规）-儿童（加收）</v>
          </cell>
        </row>
        <row r="1507">
          <cell r="A1507" t="str">
            <v>013304000110000</v>
          </cell>
          <cell r="B1507" t="str">
            <v>小梁切除费（复杂）</v>
          </cell>
        </row>
        <row r="1508">
          <cell r="A1508" t="str">
            <v>013304000110001</v>
          </cell>
          <cell r="B1508" t="str">
            <v>小梁切除费（复杂）-儿童（加收）</v>
          </cell>
        </row>
        <row r="1509">
          <cell r="A1509" t="str">
            <v>013304000120000</v>
          </cell>
          <cell r="B1509" t="str">
            <v>小梁切开费</v>
          </cell>
        </row>
        <row r="1510">
          <cell r="A1510" t="str">
            <v>013304000120001</v>
          </cell>
          <cell r="B1510" t="str">
            <v>小梁切开费-儿童（加收）</v>
          </cell>
        </row>
        <row r="1511">
          <cell r="A1511" t="str">
            <v>013304000130000</v>
          </cell>
          <cell r="B1511" t="str">
            <v>非穿透小梁手术费</v>
          </cell>
        </row>
        <row r="1512">
          <cell r="A1512" t="str">
            <v>013304000130001</v>
          </cell>
          <cell r="B1512" t="str">
            <v>非穿透小梁手术费-儿童（加收）</v>
          </cell>
        </row>
        <row r="1513">
          <cell r="A1513" t="str">
            <v>013304000140000</v>
          </cell>
          <cell r="B1513" t="str">
            <v>施莱姆氏管成形费</v>
          </cell>
        </row>
        <row r="1514">
          <cell r="A1514" t="str">
            <v>013304000140001</v>
          </cell>
          <cell r="B1514" t="str">
            <v>施莱姆氏管成形费-儿童（加收）</v>
          </cell>
        </row>
        <row r="1515">
          <cell r="A1515" t="str">
            <v>013304000150000</v>
          </cell>
          <cell r="B1515" t="str">
            <v>结膜滤过泡修补费</v>
          </cell>
        </row>
        <row r="1516">
          <cell r="A1516" t="str">
            <v>013304000150001</v>
          </cell>
          <cell r="B1516" t="str">
            <v>结膜滤过泡修补费-儿童（加收）</v>
          </cell>
        </row>
        <row r="1517">
          <cell r="A1517" t="str">
            <v>013304000160000</v>
          </cell>
          <cell r="B1517" t="str">
            <v>房水引流物植入费</v>
          </cell>
        </row>
        <row r="1518">
          <cell r="A1518" t="str">
            <v>013304000160001</v>
          </cell>
          <cell r="B1518" t="str">
            <v>房水引流物植入费-儿童（加收）</v>
          </cell>
        </row>
        <row r="1519">
          <cell r="A1519" t="str">
            <v>013304000170000</v>
          </cell>
          <cell r="B1519" t="str">
            <v>房水引流物取出费</v>
          </cell>
        </row>
        <row r="1520">
          <cell r="A1520" t="str">
            <v>013304000170001</v>
          </cell>
          <cell r="B1520" t="str">
            <v>房水引流物取出费-儿童（加收）</v>
          </cell>
        </row>
        <row r="1521">
          <cell r="A1521" t="str">
            <v>013304000180000</v>
          </cell>
          <cell r="B1521" t="str">
            <v>房水引流物调位费</v>
          </cell>
        </row>
        <row r="1522">
          <cell r="A1522" t="str">
            <v>013304000180001</v>
          </cell>
          <cell r="B1522" t="str">
            <v>房水引流物调位费-儿童（加收）</v>
          </cell>
        </row>
        <row r="1523">
          <cell r="A1523" t="str">
            <v>013304000190000</v>
          </cell>
          <cell r="B1523" t="str">
            <v>视网膜脱离修复费（常规）</v>
          </cell>
        </row>
        <row r="1524">
          <cell r="A1524" t="str">
            <v>013304000190001</v>
          </cell>
          <cell r="B1524" t="str">
            <v>视网膜脱离修复费（常规）-儿童（加收）</v>
          </cell>
        </row>
        <row r="1525">
          <cell r="A1525" t="str">
            <v>013304000200000</v>
          </cell>
          <cell r="B1525" t="str">
            <v>视网膜脱离修复费（复杂）</v>
          </cell>
        </row>
        <row r="1526">
          <cell r="A1526" t="str">
            <v>013304000200001</v>
          </cell>
          <cell r="B1526" t="str">
            <v>视网膜脱离修复费（复杂）-儿童（加收）</v>
          </cell>
        </row>
        <row r="1527">
          <cell r="A1527" t="str">
            <v>013304000210000</v>
          </cell>
          <cell r="B1527" t="str">
            <v>视网膜部分切除费</v>
          </cell>
        </row>
        <row r="1528">
          <cell r="A1528" t="str">
            <v>013304000210001</v>
          </cell>
          <cell r="B1528" t="str">
            <v>视网膜部分切除费-儿童（加收）</v>
          </cell>
        </row>
        <row r="1529">
          <cell r="A1529" t="str">
            <v>013304000220000</v>
          </cell>
          <cell r="B1529" t="str">
            <v>视网膜组织移植费</v>
          </cell>
        </row>
        <row r="1530">
          <cell r="A1530" t="str">
            <v>013304000220001</v>
          </cell>
          <cell r="B1530" t="str">
            <v>视网膜组织移植费-儿童（加收）</v>
          </cell>
        </row>
        <row r="1531">
          <cell r="A1531" t="str">
            <v>013304000230000</v>
          </cell>
          <cell r="B1531" t="str">
            <v>睫状体脉络膜上腔穿刺费</v>
          </cell>
        </row>
        <row r="1532">
          <cell r="A1532" t="str">
            <v>013304000230001</v>
          </cell>
          <cell r="B1532" t="str">
            <v>睫状体脉络膜上腔穿刺费-儿童（加收）</v>
          </cell>
        </row>
        <row r="1533">
          <cell r="A1533" t="str">
            <v>013304000230011</v>
          </cell>
          <cell r="B1533" t="str">
            <v>睫状体脉络膜上腔穿刺费-视网膜下穿刺费（加收）</v>
          </cell>
        </row>
        <row r="1534">
          <cell r="A1534" t="str">
            <v>013304000240000</v>
          </cell>
          <cell r="B1534" t="str">
            <v>脉络膜病损切除费</v>
          </cell>
        </row>
        <row r="1535">
          <cell r="A1535" t="str">
            <v>013304000240001</v>
          </cell>
          <cell r="B1535" t="str">
            <v>脉络膜病损切除费-儿童（加收）</v>
          </cell>
        </row>
        <row r="1536">
          <cell r="A1536" t="str">
            <v>013304000250000</v>
          </cell>
          <cell r="B1536" t="str">
            <v>巩膜部分切除费</v>
          </cell>
        </row>
        <row r="1537">
          <cell r="A1537" t="str">
            <v>013304000250001</v>
          </cell>
          <cell r="B1537" t="str">
            <v>巩膜部分切除费-儿童（加收）</v>
          </cell>
        </row>
        <row r="1538">
          <cell r="A1538" t="str">
            <v>013304000250100</v>
          </cell>
          <cell r="B1538" t="str">
            <v>巩膜部分切除费-巩膜开窗费（扩展）</v>
          </cell>
        </row>
        <row r="1539">
          <cell r="A1539" t="str">
            <v>013304000260000</v>
          </cell>
          <cell r="B1539" t="str">
            <v>巩膜加压费</v>
          </cell>
        </row>
        <row r="1540">
          <cell r="A1540" t="str">
            <v>013304000260001</v>
          </cell>
          <cell r="B1540" t="str">
            <v>巩膜加压费-儿童（加收）</v>
          </cell>
        </row>
        <row r="1541">
          <cell r="A1541" t="str">
            <v>013304000270000</v>
          </cell>
          <cell r="B1541" t="str">
            <v>巩膜加压物取出费</v>
          </cell>
        </row>
        <row r="1542">
          <cell r="A1542" t="str">
            <v>013304000270001</v>
          </cell>
          <cell r="B1542" t="str">
            <v>巩膜加压物取出费-儿童（加收）</v>
          </cell>
        </row>
        <row r="1543">
          <cell r="A1543" t="str">
            <v>013304000280000</v>
          </cell>
          <cell r="B1543" t="str">
            <v>巩膜移植费</v>
          </cell>
        </row>
        <row r="1544">
          <cell r="A1544" t="str">
            <v>013304000280001</v>
          </cell>
          <cell r="B1544" t="str">
            <v>巩膜移植费-儿童（加收）</v>
          </cell>
        </row>
        <row r="1545">
          <cell r="A1545" t="str">
            <v>013304000280100</v>
          </cell>
          <cell r="B1545" t="str">
            <v>巩膜移植费-异种组织（扩展）</v>
          </cell>
        </row>
        <row r="1546">
          <cell r="A1546" t="str">
            <v>013304000290000</v>
          </cell>
          <cell r="B1546" t="str">
            <v>虹膜修复费</v>
          </cell>
        </row>
        <row r="1547">
          <cell r="A1547" t="str">
            <v>013304000290001</v>
          </cell>
          <cell r="B1547" t="str">
            <v>虹膜修复费-儿童（加收）</v>
          </cell>
        </row>
        <row r="1548">
          <cell r="A1548" t="str">
            <v>013304000300000</v>
          </cell>
          <cell r="B1548" t="str">
            <v>虹膜切除费</v>
          </cell>
        </row>
        <row r="1549">
          <cell r="A1549" t="str">
            <v>013304000300001</v>
          </cell>
          <cell r="B1549" t="str">
            <v>虹膜切除费-儿童（加收）</v>
          </cell>
        </row>
        <row r="1550">
          <cell r="A1550" t="str">
            <v>013304000310000</v>
          </cell>
          <cell r="B1550" t="str">
            <v>瞳孔成形费</v>
          </cell>
        </row>
        <row r="1551">
          <cell r="A1551" t="str">
            <v>013304000310001</v>
          </cell>
          <cell r="B1551" t="str">
            <v>瞳孔成形费-儿童（加收）</v>
          </cell>
        </row>
        <row r="1552">
          <cell r="A1552" t="str">
            <v>013304000310100</v>
          </cell>
          <cell r="B1552" t="str">
            <v>瞳孔成形费-前房成形费（扩展）</v>
          </cell>
        </row>
        <row r="1553">
          <cell r="A1553" t="str">
            <v>013304000320000</v>
          </cell>
          <cell r="B1553" t="str">
            <v>睑成形费（常规）</v>
          </cell>
        </row>
        <row r="1554">
          <cell r="A1554" t="str">
            <v>013304000320001</v>
          </cell>
          <cell r="B1554" t="str">
            <v>睑成形费（常规）-儿童（加收）</v>
          </cell>
        </row>
        <row r="1555">
          <cell r="A1555" t="str">
            <v>013304000330000</v>
          </cell>
          <cell r="B1555" t="str">
            <v>睑成形费（复杂）</v>
          </cell>
        </row>
        <row r="1556">
          <cell r="A1556" t="str">
            <v>013304000330001</v>
          </cell>
          <cell r="B1556" t="str">
            <v>睑成形费（复杂）-儿童（加收）</v>
          </cell>
        </row>
        <row r="1557">
          <cell r="A1557" t="str">
            <v>013304000340000</v>
          </cell>
          <cell r="B1557" t="str">
            <v>内外眦成形费</v>
          </cell>
        </row>
        <row r="1558">
          <cell r="A1558" t="str">
            <v>013304000340001</v>
          </cell>
          <cell r="B1558" t="str">
            <v>内外眦成形费-儿童（加收）</v>
          </cell>
        </row>
        <row r="1559">
          <cell r="A1559" t="str">
            <v>013304000340100</v>
          </cell>
          <cell r="B1559" t="str">
            <v>内外眦成形费-内外眦病损切除费（扩展）</v>
          </cell>
        </row>
        <row r="1560">
          <cell r="A1560" t="str">
            <v>013304000340200</v>
          </cell>
          <cell r="B1560" t="str">
            <v>内外眦成形费-内外眦韧带修复费（扩展）</v>
          </cell>
        </row>
        <row r="1561">
          <cell r="A1561" t="str">
            <v>013304000350000</v>
          </cell>
          <cell r="B1561" t="str">
            <v>睑球粘连分离费</v>
          </cell>
        </row>
        <row r="1562">
          <cell r="A1562" t="str">
            <v>013304000350001</v>
          </cell>
          <cell r="B1562" t="str">
            <v>睑球粘连分离费-儿童（加收）</v>
          </cell>
        </row>
        <row r="1563">
          <cell r="A1563" t="str">
            <v>013304000350011</v>
          </cell>
          <cell r="B1563" t="str">
            <v>睑球粘连分离费-睑缘粘连分离费（减收）</v>
          </cell>
        </row>
        <row r="1564">
          <cell r="A1564" t="str">
            <v>013304000360000</v>
          </cell>
          <cell r="B1564" t="str">
            <v>结膜囊成形费</v>
          </cell>
        </row>
        <row r="1565">
          <cell r="A1565" t="str">
            <v>013304000360001</v>
          </cell>
          <cell r="B1565" t="str">
            <v>结膜囊成形费-儿童（加收）</v>
          </cell>
        </row>
        <row r="1566">
          <cell r="A1566" t="str">
            <v>013304000360011</v>
          </cell>
          <cell r="B1566" t="str">
            <v>结膜囊成形费-结膜部分切除费（减收）</v>
          </cell>
        </row>
        <row r="1567">
          <cell r="A1567" t="str">
            <v>013304000370000</v>
          </cell>
          <cell r="B1567" t="str">
            <v>眼睑裂伤缝合费（常规）</v>
          </cell>
        </row>
        <row r="1568">
          <cell r="A1568" t="str">
            <v>013304000370001</v>
          </cell>
          <cell r="B1568" t="str">
            <v>眼睑裂伤缝合费（常规）-儿童（加收）</v>
          </cell>
        </row>
        <row r="1569">
          <cell r="A1569" t="str">
            <v>013304000380000</v>
          </cell>
          <cell r="B1569" t="str">
            <v>眼睑裂伤缝合费（复杂）</v>
          </cell>
        </row>
        <row r="1570">
          <cell r="A1570" t="str">
            <v>013304000380001</v>
          </cell>
          <cell r="B1570" t="str">
            <v>眼睑裂伤缝合费（复杂）-儿童（加收）</v>
          </cell>
        </row>
        <row r="1571">
          <cell r="A1571" t="str">
            <v>013304000390000</v>
          </cell>
          <cell r="B1571" t="str">
            <v>眼睑病变切除费</v>
          </cell>
        </row>
        <row r="1572">
          <cell r="A1572" t="str">
            <v>013304000390001</v>
          </cell>
          <cell r="B1572" t="str">
            <v>眼睑病变切除费-儿童（加收）</v>
          </cell>
        </row>
        <row r="1573">
          <cell r="A1573" t="str">
            <v>013304000400000</v>
          </cell>
          <cell r="B1573" t="str">
            <v>眼表重建费</v>
          </cell>
        </row>
        <row r="1574">
          <cell r="A1574" t="str">
            <v>013304000400001</v>
          </cell>
          <cell r="B1574" t="str">
            <v>眼表重建费-儿童（加收）</v>
          </cell>
        </row>
        <row r="1575">
          <cell r="A1575" t="str">
            <v>013304000410000</v>
          </cell>
          <cell r="B1575" t="str">
            <v>羊膜置入费</v>
          </cell>
        </row>
        <row r="1576">
          <cell r="A1576" t="str">
            <v>013304000410001</v>
          </cell>
          <cell r="B1576" t="str">
            <v>羊膜置入费-儿童（加收）</v>
          </cell>
        </row>
        <row r="1577">
          <cell r="A1577" t="str">
            <v>013304000420000</v>
          </cell>
          <cell r="B1577" t="str">
            <v>角膜层间冲洗费</v>
          </cell>
        </row>
        <row r="1578">
          <cell r="A1578" t="str">
            <v>013304000420001</v>
          </cell>
          <cell r="B1578" t="str">
            <v>角膜层间冲洗费-儿童（加收）</v>
          </cell>
        </row>
        <row r="1579">
          <cell r="A1579" t="str">
            <v>013304000430000</v>
          </cell>
          <cell r="B1579" t="str">
            <v>浅层角膜损伤修复费</v>
          </cell>
        </row>
        <row r="1580">
          <cell r="A1580" t="str">
            <v>013304000430001</v>
          </cell>
          <cell r="B1580" t="str">
            <v>浅层角膜损伤修复费-儿童（加收）</v>
          </cell>
        </row>
        <row r="1581">
          <cell r="A1581" t="str">
            <v>013304000440000</v>
          </cell>
          <cell r="B1581" t="str">
            <v>角膜部分切除费</v>
          </cell>
        </row>
        <row r="1582">
          <cell r="A1582" t="str">
            <v>013304000440001</v>
          </cell>
          <cell r="B1582" t="str">
            <v>角膜部分切除费-儿童（加收）</v>
          </cell>
        </row>
        <row r="1583">
          <cell r="A1583" t="str">
            <v>013304000450000</v>
          </cell>
          <cell r="B1583" t="str">
            <v>角膜切削费</v>
          </cell>
        </row>
        <row r="1584">
          <cell r="A1584" t="str">
            <v>013304000450001</v>
          </cell>
          <cell r="B1584" t="str">
            <v>角膜切削费-儿童（加收）</v>
          </cell>
        </row>
        <row r="1585">
          <cell r="A1585" t="str">
            <v>013304000460000</v>
          </cell>
          <cell r="B1585" t="str">
            <v>角膜基质透镜取出费</v>
          </cell>
        </row>
        <row r="1586">
          <cell r="A1586" t="str">
            <v>013304000460001</v>
          </cell>
          <cell r="B1586" t="str">
            <v>角膜基质透镜取出费-儿童（加收）</v>
          </cell>
        </row>
        <row r="1587">
          <cell r="A1587" t="str">
            <v>013304000470000</v>
          </cell>
          <cell r="B1587" t="str">
            <v>角膜磨镶费</v>
          </cell>
        </row>
        <row r="1588">
          <cell r="A1588" t="str">
            <v>013304000470001</v>
          </cell>
          <cell r="B1588" t="str">
            <v>角膜磨镶费-儿童（加收）</v>
          </cell>
        </row>
        <row r="1589">
          <cell r="A1589" t="str">
            <v>013304000480000</v>
          </cell>
          <cell r="B1589" t="str">
            <v>自体角膜转位费</v>
          </cell>
        </row>
        <row r="1590">
          <cell r="A1590" t="str">
            <v>013304000480001</v>
          </cell>
          <cell r="B1590" t="str">
            <v>自体角膜转位费-儿童（加收）</v>
          </cell>
        </row>
        <row r="1591">
          <cell r="A1591" t="str">
            <v>013304000490000</v>
          </cell>
          <cell r="B1591" t="str">
            <v>角膜加固费</v>
          </cell>
        </row>
        <row r="1592">
          <cell r="A1592" t="str">
            <v>013304000490001</v>
          </cell>
          <cell r="B1592" t="str">
            <v>角膜加固费-儿童（加收）</v>
          </cell>
        </row>
        <row r="1593">
          <cell r="A1593" t="str">
            <v>013304000500000</v>
          </cell>
          <cell r="B1593" t="str">
            <v>角膜深层异物取出费</v>
          </cell>
        </row>
        <row r="1594">
          <cell r="A1594" t="str">
            <v>013304000500001</v>
          </cell>
          <cell r="B1594" t="str">
            <v>角膜深层异物取出费-儿童（加收）</v>
          </cell>
        </row>
        <row r="1595">
          <cell r="A1595" t="str">
            <v>013304000510000</v>
          </cell>
          <cell r="B1595" t="str">
            <v>睫状体断离复位费</v>
          </cell>
        </row>
        <row r="1596">
          <cell r="A1596" t="str">
            <v>013304000510001</v>
          </cell>
          <cell r="B1596" t="str">
            <v>睫状体断离复位费-儿童（加收）</v>
          </cell>
        </row>
        <row r="1597">
          <cell r="A1597" t="str">
            <v>013304000520000</v>
          </cell>
          <cell r="B1597" t="str">
            <v>睫状体部分切除费</v>
          </cell>
        </row>
        <row r="1598">
          <cell r="A1598" t="str">
            <v>013304000520001</v>
          </cell>
          <cell r="B1598" t="str">
            <v>睫状体部分切除费-儿童（加收）</v>
          </cell>
        </row>
        <row r="1599">
          <cell r="A1599" t="str">
            <v>013304000530000</v>
          </cell>
          <cell r="B1599" t="str">
            <v>眶壁修复费</v>
          </cell>
        </row>
        <row r="1600">
          <cell r="A1600" t="str">
            <v>013304000530001</v>
          </cell>
          <cell r="B1600" t="str">
            <v>眶壁修复费-儿童（加收）</v>
          </cell>
        </row>
        <row r="1601">
          <cell r="A1601" t="str">
            <v>013304000530011</v>
          </cell>
          <cell r="B1601" t="str">
            <v>眶壁修复费-两眶壁及以上（加收）</v>
          </cell>
        </row>
        <row r="1602">
          <cell r="A1602" t="str">
            <v>013304000540000</v>
          </cell>
          <cell r="B1602" t="str">
            <v>眶隔修复费</v>
          </cell>
        </row>
        <row r="1603">
          <cell r="A1603" t="str">
            <v>013304000540001</v>
          </cell>
          <cell r="B1603" t="str">
            <v>眶隔修复费-儿童（加收）</v>
          </cell>
        </row>
        <row r="1604">
          <cell r="A1604" t="str">
            <v>013304000550000</v>
          </cell>
          <cell r="B1604" t="str">
            <v>眼内容物摘除费</v>
          </cell>
        </row>
        <row r="1605">
          <cell r="A1605" t="str">
            <v>013304000550001</v>
          </cell>
          <cell r="B1605" t="str">
            <v>眼内容物摘除费-儿童（加收）</v>
          </cell>
        </row>
        <row r="1606">
          <cell r="A1606" t="str">
            <v>013304000560000</v>
          </cell>
          <cell r="B1606" t="str">
            <v>眼球摘除费</v>
          </cell>
        </row>
        <row r="1607">
          <cell r="A1607" t="str">
            <v>013304000560001</v>
          </cell>
          <cell r="B1607" t="str">
            <v>眼球摘除费-儿童（加收）</v>
          </cell>
        </row>
        <row r="1608">
          <cell r="A1608" t="str">
            <v>013304000560011</v>
          </cell>
          <cell r="B1608" t="str">
            <v>眼球摘除费-眶内容物摘除（加收）</v>
          </cell>
        </row>
        <row r="1609">
          <cell r="A1609" t="str">
            <v>013304000570000</v>
          </cell>
          <cell r="B1609" t="str">
            <v>眶内病变摘除费（常规）</v>
          </cell>
        </row>
        <row r="1610">
          <cell r="A1610" t="str">
            <v>013304000570001</v>
          </cell>
          <cell r="B1610" t="str">
            <v>眶内病变摘除费（常规）-儿童（加收）</v>
          </cell>
        </row>
        <row r="1611">
          <cell r="A1611" t="str">
            <v>013304000580000</v>
          </cell>
          <cell r="B1611" t="str">
            <v>眶内病变摘除费（复杂）</v>
          </cell>
        </row>
        <row r="1612">
          <cell r="A1612" t="str">
            <v>013304000580001</v>
          </cell>
          <cell r="B1612" t="str">
            <v>眶内病变摘除费（复杂）-儿童（加收）</v>
          </cell>
        </row>
        <row r="1613">
          <cell r="A1613" t="str">
            <v>013304000590000</v>
          </cell>
          <cell r="B1613" t="str">
            <v>眼眶减压费</v>
          </cell>
        </row>
        <row r="1614">
          <cell r="A1614" t="str">
            <v>013304000590001</v>
          </cell>
          <cell r="B1614" t="str">
            <v>眼眶减压费-儿童（加收）</v>
          </cell>
        </row>
        <row r="1615">
          <cell r="A1615" t="str">
            <v>013304000590011</v>
          </cell>
          <cell r="B1615" t="str">
            <v>眼眶减压费-两眶壁及以上（加收）</v>
          </cell>
        </row>
        <row r="1616">
          <cell r="A1616" t="str">
            <v>013304000600000</v>
          </cell>
          <cell r="B1616" t="str">
            <v>眶内异物取出费</v>
          </cell>
        </row>
        <row r="1617">
          <cell r="A1617" t="str">
            <v>013304000600001</v>
          </cell>
          <cell r="B1617" t="str">
            <v>眶内异物取出费-儿童（加收）</v>
          </cell>
        </row>
        <row r="1618">
          <cell r="A1618" t="str">
            <v>013304000610000</v>
          </cell>
          <cell r="B1618" t="str">
            <v>球内异物取出费</v>
          </cell>
        </row>
        <row r="1619">
          <cell r="A1619" t="str">
            <v>013304000610001</v>
          </cell>
          <cell r="B1619" t="str">
            <v>球内异物取出费-儿童（加收）</v>
          </cell>
        </row>
        <row r="1620">
          <cell r="A1620" t="str">
            <v>013304000620000</v>
          </cell>
          <cell r="B1620" t="str">
            <v>眼窝填充费</v>
          </cell>
        </row>
        <row r="1621">
          <cell r="A1621" t="str">
            <v>013304000620001</v>
          </cell>
          <cell r="B1621" t="str">
            <v>眼窝填充费-儿童（加收）</v>
          </cell>
        </row>
        <row r="1622">
          <cell r="A1622" t="str">
            <v>013304000630000</v>
          </cell>
          <cell r="B1622" t="str">
            <v>眼窝再造费</v>
          </cell>
        </row>
        <row r="1623">
          <cell r="A1623" t="str">
            <v>013304000630001</v>
          </cell>
          <cell r="B1623" t="str">
            <v>眼窝再造费-儿童（加收）</v>
          </cell>
        </row>
        <row r="1624">
          <cell r="A1624" t="str">
            <v>013304000640000</v>
          </cell>
          <cell r="B1624" t="str">
            <v>泪道成形费</v>
          </cell>
        </row>
        <row r="1625">
          <cell r="A1625" t="str">
            <v>013304000640001</v>
          </cell>
          <cell r="B1625" t="str">
            <v>泪道成形费-儿童（加收）</v>
          </cell>
        </row>
        <row r="1626">
          <cell r="A1626" t="str">
            <v>013304000640011</v>
          </cell>
          <cell r="B1626" t="str">
            <v>泪道成形费-泪小点外翻矫正术（减收）</v>
          </cell>
        </row>
        <row r="1627">
          <cell r="A1627" t="str">
            <v>013304000650000</v>
          </cell>
          <cell r="B1627" t="str">
            <v>泪道病变切除费</v>
          </cell>
        </row>
        <row r="1628">
          <cell r="A1628" t="str">
            <v>013304000650001</v>
          </cell>
          <cell r="B1628" t="str">
            <v>泪道病变切除费-儿童（加收）</v>
          </cell>
        </row>
        <row r="1629">
          <cell r="A1629" t="str">
            <v>013304000650100</v>
          </cell>
          <cell r="B1629" t="str">
            <v>泪道病变切除费-泪囊摘除费（扩展）</v>
          </cell>
        </row>
        <row r="1630">
          <cell r="A1630" t="str">
            <v>013304000660000</v>
          </cell>
          <cell r="B1630" t="str">
            <v>泪腺脱垂复位费</v>
          </cell>
        </row>
        <row r="1631">
          <cell r="A1631" t="str">
            <v>013304000660001</v>
          </cell>
          <cell r="B1631" t="str">
            <v>泪腺脱垂复位费-儿童（加收）</v>
          </cell>
        </row>
        <row r="1632">
          <cell r="A1632" t="str">
            <v>013304000670000</v>
          </cell>
          <cell r="B1632" t="str">
            <v>眼球裂伤缝合费</v>
          </cell>
        </row>
        <row r="1633">
          <cell r="A1633" t="str">
            <v>013304000670001</v>
          </cell>
          <cell r="B1633" t="str">
            <v>眼球裂伤缝合费-儿童（加收）</v>
          </cell>
        </row>
        <row r="1634">
          <cell r="A1634" t="str">
            <v>013304000670011</v>
          </cell>
          <cell r="B1634" t="str">
            <v>眼球裂伤缝合费-裂伤累及视网膜（加收）</v>
          </cell>
        </row>
        <row r="1635">
          <cell r="A1635" t="str">
            <v>013304000680000</v>
          </cell>
          <cell r="B1635" t="str">
            <v>眼外肌调整矫治费</v>
          </cell>
        </row>
        <row r="1636">
          <cell r="A1636" t="str">
            <v>013304000680001</v>
          </cell>
          <cell r="B1636" t="str">
            <v>眼外肌调整矫治费-儿童（加收）</v>
          </cell>
        </row>
        <row r="1637">
          <cell r="A1637" t="str">
            <v>013304000690000</v>
          </cell>
          <cell r="B1637" t="str">
            <v>义眼台修复费</v>
          </cell>
        </row>
        <row r="1638">
          <cell r="A1638" t="str">
            <v>013304000690001</v>
          </cell>
          <cell r="B1638" t="str">
            <v>义眼台修复费-儿童（加收）</v>
          </cell>
        </row>
        <row r="1639">
          <cell r="A1639" t="str">
            <v>013304000700000</v>
          </cell>
          <cell r="B1639" t="str">
            <v>眶内感染清创/引流费</v>
          </cell>
        </row>
        <row r="1640">
          <cell r="A1640" t="str">
            <v>013304000700001</v>
          </cell>
          <cell r="B1640" t="str">
            <v>眶内感染清创/引流费-儿童（加收）</v>
          </cell>
        </row>
        <row r="1641">
          <cell r="A1641" t="str">
            <v>013304000710000</v>
          </cell>
          <cell r="B1641" t="str">
            <v>球结膜切开冲洗费</v>
          </cell>
        </row>
        <row r="1642">
          <cell r="A1642" t="str">
            <v>013304000710001</v>
          </cell>
          <cell r="B1642" t="str">
            <v>球结膜切开冲洗费-儿童（加收）</v>
          </cell>
        </row>
        <row r="1643">
          <cell r="A1643" t="str">
            <v>013304000720000</v>
          </cell>
          <cell r="B1643" t="str">
            <v>眼袋整形费</v>
          </cell>
        </row>
        <row r="1644">
          <cell r="A1644" t="str">
            <v>013304000730000</v>
          </cell>
          <cell r="B1644" t="str">
            <v>重睑成形费</v>
          </cell>
        </row>
        <row r="1645">
          <cell r="A1645" t="str">
            <v>013304000740000</v>
          </cell>
          <cell r="B1645" t="str">
            <v>眶距矫正费</v>
          </cell>
        </row>
        <row r="1646">
          <cell r="A1646" t="str">
            <v>013304000750000</v>
          </cell>
          <cell r="B1646" t="str">
            <v>隆眉弓手术费</v>
          </cell>
        </row>
        <row r="1647">
          <cell r="A1647" t="str">
            <v>013304000760000</v>
          </cell>
          <cell r="B1647" t="str">
            <v>眉矫正手术费</v>
          </cell>
        </row>
        <row r="1648">
          <cell r="A1648" t="str">
            <v>373304000390011</v>
          </cell>
          <cell r="B1648" t="str">
            <v>眼睑病变切除费-麦粒肿、霰粒肿（减收）</v>
          </cell>
        </row>
        <row r="1649">
          <cell r="A1649" t="str">
            <v>373304000400011</v>
          </cell>
          <cell r="B1649" t="str">
            <v>眼表重建费-切除翼状胬肉（减收）</v>
          </cell>
        </row>
        <row r="1650">
          <cell r="A1650" t="str">
            <v>3305</v>
          </cell>
          <cell r="B1650" t="str">
            <v>5.耳部</v>
          </cell>
        </row>
        <row r="1651">
          <cell r="A1651" t="str">
            <v>013305000010000</v>
          </cell>
          <cell r="B1651" t="str">
            <v>外耳道异物取出费</v>
          </cell>
        </row>
        <row r="1652">
          <cell r="A1652" t="str">
            <v>013305000010001</v>
          </cell>
          <cell r="B1652" t="str">
            <v>外耳道异物取出费-儿童（加收）</v>
          </cell>
        </row>
        <row r="1653">
          <cell r="A1653" t="str">
            <v>013305000020000</v>
          </cell>
          <cell r="B1653" t="str">
            <v>耳部囊性病变切开引流费</v>
          </cell>
        </row>
        <row r="1654">
          <cell r="A1654" t="str">
            <v>013305000020001</v>
          </cell>
          <cell r="B1654" t="str">
            <v>耳部囊性病变切开引流费-儿童（加收）</v>
          </cell>
        </row>
        <row r="1655">
          <cell r="A1655" t="str">
            <v>013305000030000</v>
          </cell>
          <cell r="B1655" t="str">
            <v>耳廓部分切除费</v>
          </cell>
        </row>
        <row r="1656">
          <cell r="A1656" t="str">
            <v>013305000030001</v>
          </cell>
          <cell r="B1656" t="str">
            <v>耳廓部分切除费-儿童（加收）</v>
          </cell>
        </row>
        <row r="1657">
          <cell r="A1657" t="str">
            <v>013305000040000</v>
          </cell>
          <cell r="B1657" t="str">
            <v>耳廓再造费</v>
          </cell>
        </row>
        <row r="1658">
          <cell r="A1658" t="str">
            <v>013305000040001</v>
          </cell>
          <cell r="B1658" t="str">
            <v>耳廓再造费-儿童（加收）</v>
          </cell>
        </row>
        <row r="1659">
          <cell r="A1659" t="str">
            <v>013305000050000</v>
          </cell>
          <cell r="B1659" t="str">
            <v>耳屏成形费</v>
          </cell>
        </row>
        <row r="1660">
          <cell r="A1660" t="str">
            <v>013305000050001</v>
          </cell>
          <cell r="B1660" t="str">
            <v>耳屏成形费-儿童（加收）</v>
          </cell>
        </row>
        <row r="1661">
          <cell r="A1661" t="str">
            <v>013305000060000</v>
          </cell>
          <cell r="B1661" t="str">
            <v>断耳再植费（部分）</v>
          </cell>
        </row>
        <row r="1662">
          <cell r="A1662" t="str">
            <v>013305000060001</v>
          </cell>
          <cell r="B1662" t="str">
            <v>断耳再植费（部分）-儿童（加收）</v>
          </cell>
        </row>
        <row r="1663">
          <cell r="A1663" t="str">
            <v>013305000070000</v>
          </cell>
          <cell r="B1663" t="str">
            <v>断耳再植费（完全）</v>
          </cell>
        </row>
        <row r="1664">
          <cell r="A1664" t="str">
            <v>013305000070001</v>
          </cell>
          <cell r="B1664" t="str">
            <v>断耳再植费（完全）-儿童（加收）</v>
          </cell>
        </row>
        <row r="1665">
          <cell r="A1665" t="str">
            <v>013305000080000</v>
          </cell>
          <cell r="B1665" t="str">
            <v>耳廓畸形矫正费</v>
          </cell>
        </row>
        <row r="1666">
          <cell r="A1666" t="str">
            <v>013305000080001</v>
          </cell>
          <cell r="B1666" t="str">
            <v>耳廓畸形矫正费-儿童（加收）</v>
          </cell>
        </row>
        <row r="1667">
          <cell r="A1667" t="str">
            <v>013305000090000</v>
          </cell>
          <cell r="B1667" t="str">
            <v>耳周瘘管切除费</v>
          </cell>
        </row>
        <row r="1668">
          <cell r="A1668" t="str">
            <v>013305000090001</v>
          </cell>
          <cell r="B1668" t="str">
            <v>耳周瘘管切除费-儿童（加收）</v>
          </cell>
        </row>
        <row r="1669">
          <cell r="A1669" t="str">
            <v>013305000100000</v>
          </cell>
          <cell r="B1669" t="str">
            <v>腮裂病变切除费</v>
          </cell>
        </row>
        <row r="1670">
          <cell r="A1670" t="str">
            <v>013305000100001</v>
          </cell>
          <cell r="B1670" t="str">
            <v>腮裂病变切除费-儿童（加收）</v>
          </cell>
        </row>
        <row r="1671">
          <cell r="A1671" t="str">
            <v>013305000110000</v>
          </cell>
          <cell r="B1671" t="str">
            <v>耳颞部病变切除费</v>
          </cell>
        </row>
        <row r="1672">
          <cell r="A1672" t="str">
            <v>013305000110001</v>
          </cell>
          <cell r="B1672" t="str">
            <v>耳颞部病变切除费-儿童（加收）</v>
          </cell>
        </row>
        <row r="1673">
          <cell r="A1673" t="str">
            <v>013305000120000</v>
          </cell>
          <cell r="B1673" t="str">
            <v>外耳道成形费</v>
          </cell>
        </row>
        <row r="1674">
          <cell r="A1674" t="str">
            <v>013305000120001</v>
          </cell>
          <cell r="B1674" t="str">
            <v>外耳道成形费-儿童（加收）</v>
          </cell>
        </row>
        <row r="1675">
          <cell r="A1675" t="str">
            <v>013305000130000</v>
          </cell>
          <cell r="B1675" t="str">
            <v>耳甲腔成形费</v>
          </cell>
        </row>
        <row r="1676">
          <cell r="A1676" t="str">
            <v>013305000130001</v>
          </cell>
          <cell r="B1676" t="str">
            <v>耳甲腔成形费-儿童（加收）</v>
          </cell>
        </row>
        <row r="1677">
          <cell r="A1677" t="str">
            <v>013305000140000</v>
          </cell>
          <cell r="B1677" t="str">
            <v>鼓膜切开费</v>
          </cell>
        </row>
        <row r="1678">
          <cell r="A1678" t="str">
            <v>013305000140001</v>
          </cell>
          <cell r="B1678" t="str">
            <v>鼓膜切开费-儿童（加收）</v>
          </cell>
        </row>
        <row r="1679">
          <cell r="A1679" t="str">
            <v>013305000150000</v>
          </cell>
          <cell r="B1679" t="str">
            <v>鼓膜修补费</v>
          </cell>
        </row>
        <row r="1680">
          <cell r="A1680" t="str">
            <v>013305000150001</v>
          </cell>
          <cell r="B1680" t="str">
            <v>鼓膜修补费-儿童（加收）</v>
          </cell>
        </row>
        <row r="1681">
          <cell r="A1681" t="str">
            <v>013305000160000</v>
          </cell>
          <cell r="B1681" t="str">
            <v>鼓膜通气管置入费</v>
          </cell>
        </row>
        <row r="1682">
          <cell r="A1682" t="str">
            <v>013305000160001</v>
          </cell>
          <cell r="B1682" t="str">
            <v>鼓膜通气管置入费-儿童（加收）</v>
          </cell>
        </row>
        <row r="1683">
          <cell r="A1683" t="str">
            <v>013305000170000</v>
          </cell>
          <cell r="B1683" t="str">
            <v>鼓膜通气管取出费</v>
          </cell>
        </row>
        <row r="1684">
          <cell r="A1684" t="str">
            <v>013305000170001</v>
          </cell>
          <cell r="B1684" t="str">
            <v>鼓膜通气管取出费-儿童（加收）</v>
          </cell>
        </row>
        <row r="1685">
          <cell r="A1685" t="str">
            <v>013305000180000</v>
          </cell>
          <cell r="B1685" t="str">
            <v>鼓室探查费</v>
          </cell>
        </row>
        <row r="1686">
          <cell r="A1686" t="str">
            <v>013305000180001</v>
          </cell>
          <cell r="B1686" t="str">
            <v>鼓室探查费-儿童（加收）</v>
          </cell>
        </row>
        <row r="1687">
          <cell r="A1687" t="str">
            <v>013305000190000</v>
          </cell>
          <cell r="B1687" t="str">
            <v>中耳病变切除费</v>
          </cell>
        </row>
        <row r="1688">
          <cell r="A1688" t="str">
            <v>013305000190001</v>
          </cell>
          <cell r="B1688" t="str">
            <v>中耳病变切除费-儿童（加收）</v>
          </cell>
        </row>
        <row r="1689">
          <cell r="A1689" t="str">
            <v>013305000200000</v>
          </cell>
          <cell r="B1689" t="str">
            <v>中耳肌切断费</v>
          </cell>
        </row>
        <row r="1690">
          <cell r="A1690" t="str">
            <v>013305000200001</v>
          </cell>
          <cell r="B1690" t="str">
            <v>中耳肌切断费-儿童（加收）</v>
          </cell>
        </row>
        <row r="1691">
          <cell r="A1691" t="str">
            <v>013305000210000</v>
          </cell>
          <cell r="B1691" t="str">
            <v>鼓室神经丛切除费</v>
          </cell>
        </row>
        <row r="1692">
          <cell r="A1692" t="str">
            <v>013305000210001</v>
          </cell>
          <cell r="B1692" t="str">
            <v>鼓室神经丛切除费-儿童（加收）</v>
          </cell>
        </row>
        <row r="1693">
          <cell r="A1693" t="str">
            <v>013305000220000</v>
          </cell>
          <cell r="B1693" t="str">
            <v>听骨链重建费</v>
          </cell>
        </row>
        <row r="1694">
          <cell r="A1694" t="str">
            <v>013305000220001</v>
          </cell>
          <cell r="B1694" t="str">
            <v>听骨链重建费-儿童（加收）</v>
          </cell>
        </row>
        <row r="1695">
          <cell r="A1695" t="str">
            <v>013305000230000</v>
          </cell>
          <cell r="B1695" t="str">
            <v>镫骨部分切除费</v>
          </cell>
        </row>
        <row r="1696">
          <cell r="A1696" t="str">
            <v>013305000230001</v>
          </cell>
          <cell r="B1696" t="str">
            <v>镫骨部分切除费-儿童（加收）</v>
          </cell>
        </row>
        <row r="1697">
          <cell r="A1697" t="str">
            <v>013305000240000</v>
          </cell>
          <cell r="B1697" t="str">
            <v>听骨链松解费</v>
          </cell>
        </row>
        <row r="1698">
          <cell r="A1698" t="str">
            <v>013305000240001</v>
          </cell>
          <cell r="B1698" t="str">
            <v>听骨链松解费-儿童（加收）</v>
          </cell>
        </row>
        <row r="1699">
          <cell r="A1699" t="str">
            <v>013305000240011</v>
          </cell>
          <cell r="B1699" t="str">
            <v>听骨链松解费-听骨取出（加收）</v>
          </cell>
        </row>
        <row r="1700">
          <cell r="A1700" t="str">
            <v>013305000250000</v>
          </cell>
          <cell r="B1700" t="str">
            <v>咽鼓管扩张费</v>
          </cell>
        </row>
        <row r="1701">
          <cell r="A1701" t="str">
            <v>013305000250001</v>
          </cell>
          <cell r="B1701" t="str">
            <v>咽鼓管扩张费-儿童（加收）</v>
          </cell>
        </row>
        <row r="1702">
          <cell r="A1702" t="str">
            <v>013305000260000</v>
          </cell>
          <cell r="B1702" t="str">
            <v>咽鼓管再造费</v>
          </cell>
        </row>
        <row r="1703">
          <cell r="A1703" t="str">
            <v>013305000260001</v>
          </cell>
          <cell r="B1703" t="str">
            <v>咽鼓管再造费-儿童（加收）</v>
          </cell>
        </row>
        <row r="1704">
          <cell r="A1704" t="str">
            <v>013305000270000</v>
          </cell>
          <cell r="B1704" t="str">
            <v>咽鼓管黏膜下筋膜脂肪注射费</v>
          </cell>
        </row>
        <row r="1705">
          <cell r="A1705" t="str">
            <v>013305000270001</v>
          </cell>
          <cell r="B1705" t="str">
            <v>咽鼓管黏膜下筋膜脂肪注射费-儿童（加收）</v>
          </cell>
        </row>
        <row r="1706">
          <cell r="A1706" t="str">
            <v>013305000280000</v>
          </cell>
          <cell r="B1706" t="str">
            <v>上鼓室鼓窦开放费</v>
          </cell>
        </row>
        <row r="1707">
          <cell r="A1707" t="str">
            <v>013305000280001</v>
          </cell>
          <cell r="B1707" t="str">
            <v>上鼓室鼓窦开放费-儿童（加收）</v>
          </cell>
        </row>
        <row r="1708">
          <cell r="A1708" t="str">
            <v>013305000290000</v>
          </cell>
          <cell r="B1708" t="str">
            <v>乳突切开费</v>
          </cell>
        </row>
        <row r="1709">
          <cell r="A1709" t="str">
            <v>013305000290001</v>
          </cell>
          <cell r="B1709" t="str">
            <v>乳突切开费-儿童（加收）</v>
          </cell>
        </row>
        <row r="1710">
          <cell r="A1710" t="str">
            <v>013305000300000</v>
          </cell>
          <cell r="B1710" t="str">
            <v>乳突切除费</v>
          </cell>
        </row>
        <row r="1711">
          <cell r="A1711" t="str">
            <v>013305000300001</v>
          </cell>
          <cell r="B1711" t="str">
            <v>乳突切除费-儿童（加收）</v>
          </cell>
        </row>
        <row r="1712">
          <cell r="A1712" t="str">
            <v>013305000310000</v>
          </cell>
          <cell r="B1712" t="str">
            <v>骨导式助听装置植入费</v>
          </cell>
        </row>
        <row r="1713">
          <cell r="A1713" t="str">
            <v>013305000310001</v>
          </cell>
          <cell r="B1713" t="str">
            <v>骨导式助听装置植入费-儿童（加收）</v>
          </cell>
        </row>
        <row r="1714">
          <cell r="A1714" t="str">
            <v>013305000320000</v>
          </cell>
          <cell r="B1714" t="str">
            <v>中耳助听装置植入费</v>
          </cell>
        </row>
        <row r="1715">
          <cell r="A1715" t="str">
            <v>013305000320001</v>
          </cell>
          <cell r="B1715" t="str">
            <v>中耳助听装置植入费-儿童（加收）</v>
          </cell>
        </row>
        <row r="1716">
          <cell r="A1716" t="str">
            <v>013305000330000</v>
          </cell>
          <cell r="B1716" t="str">
            <v>助听植入装置取出费</v>
          </cell>
        </row>
        <row r="1717">
          <cell r="A1717" t="str">
            <v>013305000330001</v>
          </cell>
          <cell r="B1717" t="str">
            <v>助听植入装置取出费-儿童（加收）</v>
          </cell>
        </row>
        <row r="1718">
          <cell r="A1718" t="str">
            <v>013305000340000</v>
          </cell>
          <cell r="B1718" t="str">
            <v>人工耳蜗植入费</v>
          </cell>
        </row>
        <row r="1719">
          <cell r="A1719" t="str">
            <v>013305000340001</v>
          </cell>
          <cell r="B1719" t="str">
            <v>人工耳蜗植入费-儿童（加收）</v>
          </cell>
        </row>
        <row r="1720">
          <cell r="A1720" t="str">
            <v>013305000340011</v>
          </cell>
          <cell r="B1720" t="str">
            <v>人工耳蜗植入费-耳蜗畸形（加收）</v>
          </cell>
        </row>
        <row r="1721">
          <cell r="A1721" t="str">
            <v>013305000350000</v>
          </cell>
          <cell r="B1721" t="str">
            <v>人工耳蜗取出费</v>
          </cell>
        </row>
        <row r="1722">
          <cell r="A1722" t="str">
            <v>013305000350001</v>
          </cell>
          <cell r="B1722" t="str">
            <v>人工耳蜗取出费-儿童（加收）</v>
          </cell>
        </row>
        <row r="1723">
          <cell r="A1723" t="str">
            <v>013305000360000</v>
          </cell>
          <cell r="B1723" t="str">
            <v>脑脊液耳漏修补费</v>
          </cell>
        </row>
        <row r="1724">
          <cell r="A1724" t="str">
            <v>013305000360001</v>
          </cell>
          <cell r="B1724" t="str">
            <v>脑脊液耳漏修补费-儿童（加收）</v>
          </cell>
        </row>
        <row r="1725">
          <cell r="A1725" t="str">
            <v>013305000370000</v>
          </cell>
          <cell r="B1725" t="str">
            <v>内耳窗修补费</v>
          </cell>
        </row>
        <row r="1726">
          <cell r="A1726" t="str">
            <v>013305000370001</v>
          </cell>
          <cell r="B1726" t="str">
            <v>内耳窗修补费-儿童（加收）</v>
          </cell>
        </row>
        <row r="1727">
          <cell r="A1727" t="str">
            <v>013305000380000</v>
          </cell>
          <cell r="B1727" t="str">
            <v>内淋巴囊减压费</v>
          </cell>
        </row>
        <row r="1728">
          <cell r="A1728" t="str">
            <v>013305000380001</v>
          </cell>
          <cell r="B1728" t="str">
            <v>内淋巴囊减压费-儿童（加收）</v>
          </cell>
        </row>
        <row r="1729">
          <cell r="A1729" t="str">
            <v>013305000390000</v>
          </cell>
          <cell r="B1729" t="str">
            <v>半规管填塞费</v>
          </cell>
        </row>
        <row r="1730">
          <cell r="A1730" t="str">
            <v>013305000390001</v>
          </cell>
          <cell r="B1730" t="str">
            <v>半规管填塞费-儿童（加收）</v>
          </cell>
        </row>
        <row r="1731">
          <cell r="A1731" t="str">
            <v>013305000400000</v>
          </cell>
          <cell r="B1731" t="str">
            <v>内耳开窗费</v>
          </cell>
        </row>
        <row r="1732">
          <cell r="A1732" t="str">
            <v>013305000400001</v>
          </cell>
          <cell r="B1732" t="str">
            <v>内耳开窗费-儿童（加收）</v>
          </cell>
        </row>
        <row r="1733">
          <cell r="A1733" t="str">
            <v>013305000410000</v>
          </cell>
          <cell r="B1733" t="str">
            <v>半规管缺损修补费</v>
          </cell>
        </row>
        <row r="1734">
          <cell r="A1734" t="str">
            <v>013305000410001</v>
          </cell>
          <cell r="B1734" t="str">
            <v>半规管缺损修补费-儿童（加收）</v>
          </cell>
        </row>
        <row r="1735">
          <cell r="A1735" t="str">
            <v>013305000420000</v>
          </cell>
          <cell r="B1735" t="str">
            <v>迷路切除费</v>
          </cell>
        </row>
        <row r="1736">
          <cell r="A1736" t="str">
            <v>013305000420001</v>
          </cell>
          <cell r="B1736" t="str">
            <v>迷路切除费-儿童（加收）</v>
          </cell>
        </row>
        <row r="1737">
          <cell r="A1737" t="str">
            <v>013305000430000</v>
          </cell>
          <cell r="B1737" t="str">
            <v>内听道病变切除费</v>
          </cell>
        </row>
        <row r="1738">
          <cell r="A1738" t="str">
            <v>013305000430001</v>
          </cell>
          <cell r="B1738" t="str">
            <v>内听道病变切除费-儿童（加收）</v>
          </cell>
        </row>
        <row r="1739">
          <cell r="A1739" t="str">
            <v>013305000440000</v>
          </cell>
          <cell r="B1739" t="str">
            <v>乙状窦憩室封闭费</v>
          </cell>
        </row>
        <row r="1740">
          <cell r="A1740" t="str">
            <v>013305000440001</v>
          </cell>
          <cell r="B1740" t="str">
            <v>乙状窦憩室封闭费-儿童（加收）</v>
          </cell>
        </row>
        <row r="1741">
          <cell r="A1741" t="str">
            <v>013305000450000</v>
          </cell>
          <cell r="B1741" t="str">
            <v>颞骨切除费（部分切除）</v>
          </cell>
        </row>
        <row r="1742">
          <cell r="A1742" t="str">
            <v>013305000450001</v>
          </cell>
          <cell r="B1742" t="str">
            <v>颞骨切除费（部分切除）-儿童（加收）</v>
          </cell>
        </row>
        <row r="1743">
          <cell r="A1743" t="str">
            <v>013305000450011</v>
          </cell>
          <cell r="B1743" t="str">
            <v>颞骨切除费（部分切除）-岩骨部分切除（加收）</v>
          </cell>
        </row>
        <row r="1744">
          <cell r="A1744" t="str">
            <v>013305000460000</v>
          </cell>
          <cell r="B1744" t="str">
            <v>颞骨切除费（次全切除）</v>
          </cell>
        </row>
        <row r="1745">
          <cell r="A1745" t="str">
            <v>013305000460001</v>
          </cell>
          <cell r="B1745" t="str">
            <v>颞骨切除费（次全切除）-儿童（加收）</v>
          </cell>
        </row>
        <row r="1746">
          <cell r="A1746" t="str">
            <v>013305000460011</v>
          </cell>
          <cell r="B1746" t="str">
            <v>颞骨切除费（次全切除）-岩骨部分切除（加收）</v>
          </cell>
        </row>
        <row r="1747">
          <cell r="A1747" t="str">
            <v>013305000470000</v>
          </cell>
          <cell r="B1747" t="str">
            <v>颞骨切除费（全部切除）</v>
          </cell>
        </row>
        <row r="1748">
          <cell r="A1748" t="str">
            <v>013305000470001</v>
          </cell>
          <cell r="B1748" t="str">
            <v>颞骨切除费（全部切除）-儿童（加收）</v>
          </cell>
        </row>
        <row r="1749">
          <cell r="A1749" t="str">
            <v>013305000480000</v>
          </cell>
          <cell r="B1749" t="str">
            <v>岩骨病变切除费</v>
          </cell>
        </row>
        <row r="1750">
          <cell r="A1750" t="str">
            <v>013305000480001</v>
          </cell>
          <cell r="B1750" t="str">
            <v>岩骨病变切除费-儿童（加收）</v>
          </cell>
        </row>
        <row r="1751">
          <cell r="A1751" t="str">
            <v>013305000490000</v>
          </cell>
          <cell r="B1751" t="str">
            <v>颈静脉孔区病变切除费</v>
          </cell>
        </row>
        <row r="1752">
          <cell r="A1752" t="str">
            <v>013305000490001</v>
          </cell>
          <cell r="B1752" t="str">
            <v>颈静脉孔区病变切除费-儿童（加收）</v>
          </cell>
        </row>
        <row r="1753">
          <cell r="A1753" t="str">
            <v>3306</v>
          </cell>
          <cell r="B1753" t="str">
            <v>6．鼻、口、咽部手术</v>
          </cell>
        </row>
        <row r="1754">
          <cell r="A1754" t="str">
            <v>330601</v>
          </cell>
          <cell r="B1754" t="str">
            <v>鼻咽喉手术</v>
          </cell>
        </row>
        <row r="1755">
          <cell r="A1755" t="str">
            <v>013306010010000</v>
          </cell>
          <cell r="B1755" t="str">
            <v>鼻窦异物取出费</v>
          </cell>
        </row>
        <row r="1756">
          <cell r="A1756" t="str">
            <v>013306010010001</v>
          </cell>
          <cell r="B1756" t="str">
            <v>鼻窦异物取出费-儿童（加收）</v>
          </cell>
        </row>
        <row r="1757">
          <cell r="A1757" t="str">
            <v>013306010020000</v>
          </cell>
          <cell r="B1757" t="str">
            <v>鼻部神经切断费</v>
          </cell>
        </row>
        <row r="1758">
          <cell r="A1758" t="str">
            <v>013306010020001</v>
          </cell>
          <cell r="B1758" t="str">
            <v>鼻部神经切断费-儿童（加收）</v>
          </cell>
        </row>
        <row r="1759">
          <cell r="A1759" t="str">
            <v>013306010030000</v>
          </cell>
          <cell r="B1759" t="str">
            <v>鼻部分缺损修复费</v>
          </cell>
        </row>
        <row r="1760">
          <cell r="A1760" t="str">
            <v>013306010030001</v>
          </cell>
          <cell r="B1760" t="str">
            <v>鼻部分缺损修复费-儿童（加收）</v>
          </cell>
        </row>
        <row r="1761">
          <cell r="A1761" t="str">
            <v>013306010040000</v>
          </cell>
          <cell r="B1761" t="str">
            <v>断鼻再接费</v>
          </cell>
        </row>
        <row r="1762">
          <cell r="A1762" t="str">
            <v>013306010040001</v>
          </cell>
          <cell r="B1762" t="str">
            <v>断鼻再接费-儿童（加收）</v>
          </cell>
        </row>
        <row r="1763">
          <cell r="A1763" t="str">
            <v>013306010050000</v>
          </cell>
          <cell r="B1763" t="str">
            <v>前鼻孔成形费</v>
          </cell>
        </row>
        <row r="1764">
          <cell r="A1764" t="str">
            <v>013306010050001</v>
          </cell>
          <cell r="B1764" t="str">
            <v>前鼻孔成形费-儿童（加收）</v>
          </cell>
        </row>
        <row r="1765">
          <cell r="A1765" t="str">
            <v>013306010050011</v>
          </cell>
          <cell r="B1765" t="str">
            <v>前鼻孔成形费-鼻孔完全闭锁（加收）</v>
          </cell>
        </row>
        <row r="1766">
          <cell r="A1766" t="str">
            <v>013306010060000</v>
          </cell>
          <cell r="B1766" t="str">
            <v>后鼻孔成形费</v>
          </cell>
        </row>
        <row r="1767">
          <cell r="A1767" t="str">
            <v>013306010060001</v>
          </cell>
          <cell r="B1767" t="str">
            <v>后鼻孔成形费-儿童（加收）</v>
          </cell>
        </row>
        <row r="1768">
          <cell r="A1768" t="str">
            <v>013306010060011</v>
          </cell>
          <cell r="B1768" t="str">
            <v>后鼻孔成形费-鼻孔完全闭锁（加收）</v>
          </cell>
        </row>
        <row r="1769">
          <cell r="A1769" t="str">
            <v>013306010070000</v>
          </cell>
          <cell r="B1769" t="str">
            <v>外鼻病变切除费</v>
          </cell>
        </row>
        <row r="1770">
          <cell r="A1770" t="str">
            <v>013306010070001</v>
          </cell>
          <cell r="B1770" t="str">
            <v>外鼻病变切除费-儿童（加收）</v>
          </cell>
        </row>
        <row r="1771">
          <cell r="A1771" t="str">
            <v>013306010080000</v>
          </cell>
          <cell r="B1771" t="str">
            <v>外鼻肿瘤切除费</v>
          </cell>
        </row>
        <row r="1772">
          <cell r="A1772" t="str">
            <v>013306010080001</v>
          </cell>
          <cell r="B1772" t="str">
            <v>外鼻肿瘤切除费-儿童（加收）</v>
          </cell>
        </row>
        <row r="1773">
          <cell r="A1773" t="str">
            <v>013306010080011</v>
          </cell>
          <cell r="B1773" t="str">
            <v>外鼻肿瘤切除费-恶性肿瘤（加收）</v>
          </cell>
        </row>
        <row r="1774">
          <cell r="A1774" t="str">
            <v>013306010090000</v>
          </cell>
          <cell r="B1774" t="str">
            <v>鼻中隔血/脓肿切开引流费</v>
          </cell>
        </row>
        <row r="1775">
          <cell r="A1775" t="str">
            <v>013306010090001</v>
          </cell>
          <cell r="B1775" t="str">
            <v>鼻中隔血/脓肿切开引流费-儿童（加收）</v>
          </cell>
        </row>
        <row r="1776">
          <cell r="A1776" t="str">
            <v>013306010100000</v>
          </cell>
          <cell r="B1776" t="str">
            <v>鼻中隔修补费</v>
          </cell>
        </row>
        <row r="1777">
          <cell r="A1777" t="str">
            <v>013306010100001</v>
          </cell>
          <cell r="B1777" t="str">
            <v>鼻中隔修补费-儿童（加收）</v>
          </cell>
        </row>
        <row r="1778">
          <cell r="A1778" t="str">
            <v>013306010110000</v>
          </cell>
          <cell r="B1778" t="str">
            <v>鼻甲部分切除费</v>
          </cell>
        </row>
        <row r="1779">
          <cell r="A1779" t="str">
            <v>013306010110001</v>
          </cell>
          <cell r="B1779" t="str">
            <v>鼻甲部分切除费-儿童（加收）</v>
          </cell>
        </row>
        <row r="1780">
          <cell r="A1780" t="str">
            <v>013306010120000</v>
          </cell>
          <cell r="B1780" t="str">
            <v>鼻矫形费</v>
          </cell>
        </row>
        <row r="1781">
          <cell r="A1781" t="str">
            <v>013306010120001</v>
          </cell>
          <cell r="B1781" t="str">
            <v>鼻矫形费-儿童（加收）</v>
          </cell>
        </row>
        <row r="1782">
          <cell r="A1782" t="str">
            <v>013306010130000</v>
          </cell>
          <cell r="B1782" t="str">
            <v>鼻腔病变切除费</v>
          </cell>
        </row>
        <row r="1783">
          <cell r="A1783" t="str">
            <v>013306010130001</v>
          </cell>
          <cell r="B1783" t="str">
            <v>鼻腔病变切除费-儿童（加收）</v>
          </cell>
        </row>
        <row r="1784">
          <cell r="A1784" t="str">
            <v>013306010140000</v>
          </cell>
          <cell r="B1784" t="str">
            <v>鼻腔肿瘤切除费</v>
          </cell>
        </row>
        <row r="1785">
          <cell r="A1785" t="str">
            <v>013306010140001</v>
          </cell>
          <cell r="B1785" t="str">
            <v>鼻腔肿瘤切除费-儿童（加收）</v>
          </cell>
        </row>
        <row r="1786">
          <cell r="A1786" t="str">
            <v>013306010140011</v>
          </cell>
          <cell r="B1786" t="str">
            <v>鼻腔肿瘤切除费-恶性肿瘤（加收）</v>
          </cell>
        </row>
        <row r="1787">
          <cell r="A1787" t="str">
            <v>013306010150000</v>
          </cell>
          <cell r="B1787" t="str">
            <v>鼻窦病变切除费</v>
          </cell>
        </row>
        <row r="1788">
          <cell r="A1788" t="str">
            <v>013306010150001</v>
          </cell>
          <cell r="B1788" t="str">
            <v>鼻窦病变切除费-儿童（加收）</v>
          </cell>
        </row>
        <row r="1789">
          <cell r="A1789" t="str">
            <v>013306010160000</v>
          </cell>
          <cell r="B1789" t="str">
            <v>鼻窦肿瘤切除费（常规）</v>
          </cell>
        </row>
        <row r="1790">
          <cell r="A1790" t="str">
            <v>013306010160001</v>
          </cell>
          <cell r="B1790" t="str">
            <v>鼻窦肿瘤切除费（常规）-儿童（加收）</v>
          </cell>
        </row>
        <row r="1791">
          <cell r="A1791" t="str">
            <v>013306010160011</v>
          </cell>
          <cell r="B1791" t="str">
            <v>鼻窦肿瘤切除费（常规）-恶性肿瘤（加收）</v>
          </cell>
        </row>
        <row r="1792">
          <cell r="A1792" t="str">
            <v>013306010170000</v>
          </cell>
          <cell r="B1792" t="str">
            <v>鼻窦肿瘤切除费（复杂）</v>
          </cell>
        </row>
        <row r="1793">
          <cell r="A1793" t="str">
            <v>013306010170001</v>
          </cell>
          <cell r="B1793" t="str">
            <v>鼻窦肿瘤切除费（复杂）-儿童（加收）</v>
          </cell>
        </row>
        <row r="1794">
          <cell r="A1794" t="str">
            <v>013306010170011</v>
          </cell>
          <cell r="B1794" t="str">
            <v>鼻窦肿瘤切除费（复杂）-恶性肿瘤（加收）</v>
          </cell>
        </row>
        <row r="1795">
          <cell r="A1795" t="str">
            <v>013306010180000</v>
          </cell>
          <cell r="B1795" t="str">
            <v>鼻咽部病变切除费</v>
          </cell>
        </row>
        <row r="1796">
          <cell r="A1796" t="str">
            <v>013306010180001</v>
          </cell>
          <cell r="B1796" t="str">
            <v>鼻咽部病变切除费-儿童（加收）</v>
          </cell>
        </row>
        <row r="1797">
          <cell r="A1797" t="str">
            <v>013306010190000</v>
          </cell>
          <cell r="B1797" t="str">
            <v>鼻咽部肿瘤切除费（常规）</v>
          </cell>
        </row>
        <row r="1798">
          <cell r="A1798" t="str">
            <v>013306010190001</v>
          </cell>
          <cell r="B1798" t="str">
            <v>鼻咽部肿瘤切除费（常规）-儿童（加收）</v>
          </cell>
        </row>
        <row r="1799">
          <cell r="A1799" t="str">
            <v>013306010190011</v>
          </cell>
          <cell r="B1799" t="str">
            <v>鼻咽部肿瘤切除费（常规）-恶性肿瘤（加收）</v>
          </cell>
        </row>
        <row r="1800">
          <cell r="A1800" t="str">
            <v>013306010200000</v>
          </cell>
          <cell r="B1800" t="str">
            <v>鼻咽部肿瘤切除费（复杂）</v>
          </cell>
        </row>
        <row r="1801">
          <cell r="A1801" t="str">
            <v>013306010200001</v>
          </cell>
          <cell r="B1801" t="str">
            <v>鼻咽部肿瘤切除费（复杂）-儿童（加收）</v>
          </cell>
        </row>
        <row r="1802">
          <cell r="A1802" t="str">
            <v>013306010200011</v>
          </cell>
          <cell r="B1802" t="str">
            <v>鼻咽部肿瘤切除费（复杂）-恶性肿瘤（加收）</v>
          </cell>
        </row>
        <row r="1803">
          <cell r="A1803" t="str">
            <v>013306010210000</v>
          </cell>
          <cell r="B1803" t="str">
            <v>鼻窦开放费（常规）</v>
          </cell>
        </row>
        <row r="1804">
          <cell r="A1804" t="str">
            <v>013306010210001</v>
          </cell>
          <cell r="B1804" t="str">
            <v>鼻窦开放费（常规）-儿童（加收）</v>
          </cell>
        </row>
        <row r="1805">
          <cell r="A1805" t="str">
            <v>013306010220000</v>
          </cell>
          <cell r="B1805" t="str">
            <v>鼻窦开放费（复杂）</v>
          </cell>
        </row>
        <row r="1806">
          <cell r="A1806" t="str">
            <v>013306010220001</v>
          </cell>
          <cell r="B1806" t="str">
            <v>鼻窦开放费（复杂）-儿童（加收）</v>
          </cell>
        </row>
        <row r="1807">
          <cell r="A1807" t="str">
            <v>013306010230000</v>
          </cell>
          <cell r="B1807" t="str">
            <v>鼻骨骨折复位费（切开）</v>
          </cell>
        </row>
        <row r="1808">
          <cell r="A1808" t="str">
            <v>013306010230001</v>
          </cell>
          <cell r="B1808" t="str">
            <v>鼻骨骨折复位费（切开）-儿童（加收）</v>
          </cell>
        </row>
        <row r="1809">
          <cell r="A1809" t="str">
            <v>013306010240000</v>
          </cell>
          <cell r="B1809" t="str">
            <v>鼻骨骨折复位费（闭合）</v>
          </cell>
        </row>
        <row r="1810">
          <cell r="A1810" t="str">
            <v>013306010240001</v>
          </cell>
          <cell r="B1810" t="str">
            <v>鼻骨骨折复位费（闭合）-儿童（加收）</v>
          </cell>
        </row>
        <row r="1811">
          <cell r="A1811" t="str">
            <v>013306010250000</v>
          </cell>
          <cell r="B1811" t="str">
            <v>鼻部血管结扎费</v>
          </cell>
        </row>
        <row r="1812">
          <cell r="A1812" t="str">
            <v>013306010250001</v>
          </cell>
          <cell r="B1812" t="str">
            <v>鼻部血管结扎费-儿童（加收）</v>
          </cell>
        </row>
        <row r="1813">
          <cell r="A1813" t="str">
            <v>013306010260000</v>
          </cell>
          <cell r="B1813" t="str">
            <v>鼻中隔偏曲矫正费</v>
          </cell>
        </row>
        <row r="1814">
          <cell r="A1814" t="str">
            <v>013306010260001</v>
          </cell>
          <cell r="B1814" t="str">
            <v>鼻中隔偏曲矫正费-儿童（加收）</v>
          </cell>
        </row>
        <row r="1815">
          <cell r="A1815" t="str">
            <v>013306010270000</v>
          </cell>
          <cell r="B1815" t="str">
            <v>鼻甲移位费</v>
          </cell>
        </row>
        <row r="1816">
          <cell r="A1816" t="str">
            <v>013306010270001</v>
          </cell>
          <cell r="B1816" t="str">
            <v>鼻甲移位费-儿童（加收）</v>
          </cell>
        </row>
        <row r="1817">
          <cell r="A1817" t="str">
            <v>013306010280000</v>
          </cell>
          <cell r="B1817" t="str">
            <v>鼻腔缩窄费</v>
          </cell>
        </row>
        <row r="1818">
          <cell r="A1818" t="str">
            <v>013306010280001</v>
          </cell>
          <cell r="B1818" t="str">
            <v>鼻腔缩窄费-儿童（加收）</v>
          </cell>
        </row>
        <row r="1819">
          <cell r="A1819" t="str">
            <v>013306010290000</v>
          </cell>
          <cell r="B1819" t="str">
            <v>鼻部支架植入费</v>
          </cell>
        </row>
        <row r="1820">
          <cell r="A1820" t="str">
            <v>013306010290001</v>
          </cell>
          <cell r="B1820" t="str">
            <v>鼻部支架植入费-儿童（加收）</v>
          </cell>
        </row>
        <row r="1821">
          <cell r="A1821" t="str">
            <v>013306010300000</v>
          </cell>
          <cell r="B1821" t="str">
            <v>鼻部球囊扩张费</v>
          </cell>
        </row>
        <row r="1822">
          <cell r="A1822" t="str">
            <v>013306010300001</v>
          </cell>
          <cell r="B1822" t="str">
            <v>鼻部球囊扩张费-儿童（加收）</v>
          </cell>
        </row>
        <row r="1823">
          <cell r="A1823" t="str">
            <v>013306010310000</v>
          </cell>
          <cell r="B1823" t="str">
            <v>口鼻腔前庭瘘修补费</v>
          </cell>
        </row>
        <row r="1824">
          <cell r="A1824" t="str">
            <v>013306010310001</v>
          </cell>
          <cell r="B1824" t="str">
            <v>口鼻腔前庭瘘修补费-儿童（加收）</v>
          </cell>
        </row>
        <row r="1825">
          <cell r="A1825" t="str">
            <v>013306010320000</v>
          </cell>
          <cell r="B1825" t="str">
            <v>鼻窦瘘修补费</v>
          </cell>
        </row>
        <row r="1826">
          <cell r="A1826" t="str">
            <v>013306010320001</v>
          </cell>
          <cell r="B1826" t="str">
            <v>鼻窦瘘修补费-儿童（加收）</v>
          </cell>
        </row>
        <row r="1827">
          <cell r="A1827" t="str">
            <v>013306010330000</v>
          </cell>
          <cell r="B1827" t="str">
            <v>鼻腔粘连分离费</v>
          </cell>
        </row>
        <row r="1828">
          <cell r="A1828" t="str">
            <v>013306010330001</v>
          </cell>
          <cell r="B1828" t="str">
            <v>鼻腔粘连分离费-儿童（加收）</v>
          </cell>
        </row>
        <row r="1829">
          <cell r="A1829" t="str">
            <v>013306010340000</v>
          </cell>
          <cell r="B1829" t="str">
            <v>异物取出费（喉/下咽）</v>
          </cell>
        </row>
        <row r="1830">
          <cell r="A1830" t="str">
            <v>013306010340001</v>
          </cell>
          <cell r="B1830" t="str">
            <v>异物取出费（喉/下咽）-儿童（加收）</v>
          </cell>
        </row>
        <row r="1831">
          <cell r="A1831" t="str">
            <v>013306010350000</v>
          </cell>
          <cell r="B1831" t="str">
            <v>口咽部病变切除费</v>
          </cell>
        </row>
        <row r="1832">
          <cell r="A1832" t="str">
            <v>013306010350001</v>
          </cell>
          <cell r="B1832" t="str">
            <v>口咽部病变切除费-儿童（加收）</v>
          </cell>
        </row>
        <row r="1833">
          <cell r="A1833" t="str">
            <v>013306010360000</v>
          </cell>
          <cell r="B1833" t="str">
            <v>口咽部分切除费</v>
          </cell>
        </row>
        <row r="1834">
          <cell r="A1834" t="str">
            <v>013306010360001</v>
          </cell>
          <cell r="B1834" t="str">
            <v>口咽部分切除费-儿童（加收）</v>
          </cell>
        </row>
        <row r="1835">
          <cell r="A1835" t="str">
            <v>013306010370000</v>
          </cell>
          <cell r="B1835" t="str">
            <v>咽旁间隙病变切除费</v>
          </cell>
        </row>
        <row r="1836">
          <cell r="A1836" t="str">
            <v>013306010370001</v>
          </cell>
          <cell r="B1836" t="str">
            <v>咽旁间隙病变切除费-儿童（加收）</v>
          </cell>
        </row>
        <row r="1837">
          <cell r="A1837" t="str">
            <v>013306010380000</v>
          </cell>
          <cell r="B1837" t="str">
            <v>咽旁间隙肿瘤切除费</v>
          </cell>
        </row>
        <row r="1838">
          <cell r="A1838" t="str">
            <v>013306010380001</v>
          </cell>
          <cell r="B1838" t="str">
            <v>咽旁间隙肿瘤切除费-儿童（加收）</v>
          </cell>
        </row>
        <row r="1839">
          <cell r="A1839" t="str">
            <v>013306010380011</v>
          </cell>
          <cell r="B1839" t="str">
            <v>咽旁间隙肿瘤切除费-恶性肿瘤（加收）</v>
          </cell>
        </row>
        <row r="1840">
          <cell r="A1840" t="str">
            <v>013306010390000</v>
          </cell>
          <cell r="B1840" t="str">
            <v>下咽部病变切除费</v>
          </cell>
        </row>
        <row r="1841">
          <cell r="A1841" t="str">
            <v>013306010390001</v>
          </cell>
          <cell r="B1841" t="str">
            <v>下咽部病变切除费-儿童（加收）</v>
          </cell>
        </row>
        <row r="1842">
          <cell r="A1842" t="str">
            <v>013306010400000</v>
          </cell>
          <cell r="B1842" t="str">
            <v>下咽部分切除费</v>
          </cell>
        </row>
        <row r="1843">
          <cell r="A1843" t="str">
            <v>013306010400001</v>
          </cell>
          <cell r="B1843" t="str">
            <v>下咽部分切除费-儿童（加收）</v>
          </cell>
        </row>
        <row r="1844">
          <cell r="A1844" t="str">
            <v>013306010410000</v>
          </cell>
          <cell r="B1844" t="str">
            <v>下咽全切除费</v>
          </cell>
        </row>
        <row r="1845">
          <cell r="A1845" t="str">
            <v>013306010410001</v>
          </cell>
          <cell r="B1845" t="str">
            <v>下咽全切除费-儿童（加收）</v>
          </cell>
        </row>
        <row r="1846">
          <cell r="A1846" t="str">
            <v>013306010420000</v>
          </cell>
          <cell r="B1846" t="str">
            <v>咽功能重建费</v>
          </cell>
        </row>
        <row r="1847">
          <cell r="A1847" t="str">
            <v>013306010420001</v>
          </cell>
          <cell r="B1847" t="str">
            <v>咽功能重建费-儿童（加收）</v>
          </cell>
        </row>
        <row r="1848">
          <cell r="A1848" t="str">
            <v>013306010430000</v>
          </cell>
          <cell r="B1848" t="str">
            <v>悬雍垂缩短费</v>
          </cell>
        </row>
        <row r="1849">
          <cell r="A1849" t="str">
            <v>013306010430001</v>
          </cell>
          <cell r="B1849" t="str">
            <v>悬雍垂缩短费-儿童（加收）</v>
          </cell>
        </row>
        <row r="1850">
          <cell r="A1850" t="str">
            <v>013306010440000</v>
          </cell>
          <cell r="B1850" t="str">
            <v>腭咽成形费</v>
          </cell>
        </row>
        <row r="1851">
          <cell r="A1851" t="str">
            <v>013306010440001</v>
          </cell>
          <cell r="B1851" t="str">
            <v>腭咽成形费-儿童（加收）</v>
          </cell>
        </row>
        <row r="1852">
          <cell r="A1852" t="str">
            <v>013306010450000</v>
          </cell>
          <cell r="B1852" t="str">
            <v>腭帆缩短费</v>
          </cell>
        </row>
        <row r="1853">
          <cell r="A1853" t="str">
            <v>013306010450001</v>
          </cell>
          <cell r="B1853" t="str">
            <v>腭帆缩短费-儿童（加收）</v>
          </cell>
        </row>
        <row r="1854">
          <cell r="A1854" t="str">
            <v>013306010460000</v>
          </cell>
          <cell r="B1854" t="str">
            <v>腭扁桃体切除费</v>
          </cell>
        </row>
        <row r="1855">
          <cell r="A1855" t="str">
            <v>013306010460001</v>
          </cell>
          <cell r="B1855" t="str">
            <v>腭扁桃体切除费-儿童（加收）</v>
          </cell>
        </row>
        <row r="1856">
          <cell r="A1856" t="str">
            <v>013306010470000</v>
          </cell>
          <cell r="B1856" t="str">
            <v>腺样体切除费</v>
          </cell>
        </row>
        <row r="1857">
          <cell r="A1857" t="str">
            <v>013306010470001</v>
          </cell>
          <cell r="B1857" t="str">
            <v>腺样体切除费-儿童（加收）</v>
          </cell>
        </row>
        <row r="1858">
          <cell r="A1858" t="str">
            <v>013306010480000</v>
          </cell>
          <cell r="B1858" t="str">
            <v>舌扁桃体切除费</v>
          </cell>
        </row>
        <row r="1859">
          <cell r="A1859" t="str">
            <v>013306010480001</v>
          </cell>
          <cell r="B1859" t="str">
            <v>舌扁桃体切除费-儿童（加收）</v>
          </cell>
        </row>
        <row r="1860">
          <cell r="A1860" t="str">
            <v>013306010490000</v>
          </cell>
          <cell r="B1860" t="str">
            <v>会厌病变切除费</v>
          </cell>
        </row>
        <row r="1861">
          <cell r="A1861" t="str">
            <v>013306010490001</v>
          </cell>
          <cell r="B1861" t="str">
            <v>会厌病变切除费-儿童（加收）</v>
          </cell>
        </row>
        <row r="1862">
          <cell r="A1862" t="str">
            <v>013306010500000</v>
          </cell>
          <cell r="B1862" t="str">
            <v>喉部病变切除费</v>
          </cell>
        </row>
        <row r="1863">
          <cell r="A1863" t="str">
            <v>013306010500001</v>
          </cell>
          <cell r="B1863" t="str">
            <v>喉部病变切除费-儿童（加收）</v>
          </cell>
        </row>
        <row r="1864">
          <cell r="A1864" t="str">
            <v>013306010510000</v>
          </cell>
          <cell r="B1864" t="str">
            <v>喉部分切除费</v>
          </cell>
        </row>
        <row r="1865">
          <cell r="A1865" t="str">
            <v>013306010510001</v>
          </cell>
          <cell r="B1865" t="str">
            <v>喉部分切除费-儿童（加收）</v>
          </cell>
        </row>
        <row r="1866">
          <cell r="A1866" t="str">
            <v>013306010520000</v>
          </cell>
          <cell r="B1866" t="str">
            <v>喉全切除费</v>
          </cell>
        </row>
        <row r="1867">
          <cell r="A1867" t="str">
            <v>013306010520001</v>
          </cell>
          <cell r="B1867" t="str">
            <v>喉全切除费-儿童（加收）</v>
          </cell>
        </row>
        <row r="1868">
          <cell r="A1868" t="str">
            <v>013306010530000</v>
          </cell>
          <cell r="B1868" t="str">
            <v>喉功能重建费（常规）</v>
          </cell>
        </row>
        <row r="1869">
          <cell r="A1869" t="str">
            <v>013306010530001</v>
          </cell>
          <cell r="B1869" t="str">
            <v>喉功能重建费（常规）-儿童（加收）</v>
          </cell>
        </row>
        <row r="1870">
          <cell r="A1870" t="str">
            <v>013306010540000</v>
          </cell>
          <cell r="B1870" t="str">
            <v>喉功能重建费（复杂）</v>
          </cell>
        </row>
        <row r="1871">
          <cell r="A1871" t="str">
            <v>013306010540001</v>
          </cell>
          <cell r="B1871" t="str">
            <v>喉功能重建费（复杂）-儿童（加收）</v>
          </cell>
        </row>
        <row r="1872">
          <cell r="A1872" t="str">
            <v>013306010550000</v>
          </cell>
          <cell r="B1872" t="str">
            <v>淋巴结清扫费（颈部）</v>
          </cell>
        </row>
        <row r="1873">
          <cell r="A1873" t="str">
            <v>013306010550001</v>
          </cell>
          <cell r="B1873" t="str">
            <v>淋巴结清扫费（颈部）-儿童（加收）</v>
          </cell>
        </row>
        <row r="1874">
          <cell r="A1874" t="str">
            <v>013306010560000</v>
          </cell>
          <cell r="B1874" t="str">
            <v>喉狭窄扩张费</v>
          </cell>
        </row>
        <row r="1875">
          <cell r="A1875" t="str">
            <v>013306010560001</v>
          </cell>
          <cell r="B1875" t="str">
            <v>喉狭窄扩张费-儿童（加收）</v>
          </cell>
        </row>
        <row r="1876">
          <cell r="A1876" t="str">
            <v>013306010570000</v>
          </cell>
          <cell r="B1876" t="str">
            <v>喉气道支撑物置入费</v>
          </cell>
        </row>
        <row r="1877">
          <cell r="A1877" t="str">
            <v>013306010570001</v>
          </cell>
          <cell r="B1877" t="str">
            <v>喉气道支撑物置入费-儿童（加收）</v>
          </cell>
        </row>
        <row r="1878">
          <cell r="A1878" t="str">
            <v>013306010580000</v>
          </cell>
          <cell r="B1878" t="str">
            <v>喉气道支撑物取出费</v>
          </cell>
        </row>
        <row r="1879">
          <cell r="A1879" t="str">
            <v>013306010580001</v>
          </cell>
          <cell r="B1879" t="str">
            <v>喉气道支撑物取出费-儿童（加收）</v>
          </cell>
        </row>
        <row r="1880">
          <cell r="A1880" t="str">
            <v>013306010590000</v>
          </cell>
          <cell r="B1880" t="str">
            <v>梨状窝瘘内瘘口封闭费</v>
          </cell>
        </row>
        <row r="1881">
          <cell r="A1881" t="str">
            <v>013306010590001</v>
          </cell>
          <cell r="B1881" t="str">
            <v>梨状窝瘘内瘘口封闭费-儿童（加收）</v>
          </cell>
        </row>
        <row r="1882">
          <cell r="A1882" t="str">
            <v>013306010600000</v>
          </cell>
          <cell r="B1882" t="str">
            <v>颈部气管瘘闭合费</v>
          </cell>
        </row>
        <row r="1883">
          <cell r="A1883" t="str">
            <v>013306010600001</v>
          </cell>
          <cell r="B1883" t="str">
            <v>颈部气管瘘闭合费-儿童（加收）</v>
          </cell>
        </row>
        <row r="1884">
          <cell r="A1884" t="str">
            <v>013306010610000</v>
          </cell>
          <cell r="B1884" t="str">
            <v>咽瘘修复费</v>
          </cell>
        </row>
        <row r="1885">
          <cell r="A1885" t="str">
            <v>013306010610001</v>
          </cell>
          <cell r="B1885" t="str">
            <v>咽瘘修复费-儿童（加收）</v>
          </cell>
        </row>
        <row r="1886">
          <cell r="A1886" t="str">
            <v>013306010620000</v>
          </cell>
          <cell r="B1886" t="str">
            <v>咽喉部血/脓肿切开引流费</v>
          </cell>
        </row>
        <row r="1887">
          <cell r="A1887" t="str">
            <v>013306010620001</v>
          </cell>
          <cell r="B1887" t="str">
            <v>咽喉部血/脓肿切开引流费-儿童（加收）</v>
          </cell>
        </row>
        <row r="1888">
          <cell r="A1888" t="str">
            <v>013306010620011</v>
          </cell>
          <cell r="B1888" t="str">
            <v>咽喉部血/脓肿切开引流费-2个及以上区域（加收）</v>
          </cell>
        </row>
        <row r="1889">
          <cell r="A1889" t="str">
            <v>013306010630000</v>
          </cell>
          <cell r="B1889" t="str">
            <v>环甲膜切开费</v>
          </cell>
        </row>
        <row r="1890">
          <cell r="A1890" t="str">
            <v>013306010630001</v>
          </cell>
          <cell r="B1890" t="str">
            <v>环甲膜切开费-儿童（加收）</v>
          </cell>
        </row>
        <row r="1891">
          <cell r="A1891" t="str">
            <v>013306010640000</v>
          </cell>
          <cell r="B1891" t="str">
            <v>气管切开费</v>
          </cell>
        </row>
        <row r="1892">
          <cell r="A1892" t="str">
            <v>013306010640001</v>
          </cell>
          <cell r="B1892" t="str">
            <v>气管切开费-儿童（加收）</v>
          </cell>
        </row>
        <row r="1893">
          <cell r="A1893" t="str">
            <v>013306010650000</v>
          </cell>
          <cell r="B1893" t="str">
            <v>发音装置安装费</v>
          </cell>
        </row>
        <row r="1894">
          <cell r="A1894" t="str">
            <v>013306010650001</v>
          </cell>
          <cell r="B1894" t="str">
            <v>发音装置安装费-儿童（加收）</v>
          </cell>
        </row>
        <row r="1895">
          <cell r="A1895" t="str">
            <v>013306010660000</v>
          </cell>
          <cell r="B1895" t="str">
            <v>发音装置取出/更换费</v>
          </cell>
        </row>
        <row r="1896">
          <cell r="A1896" t="str">
            <v>013306010660001</v>
          </cell>
          <cell r="B1896" t="str">
            <v>发音装置取出/更换费-儿童（加收）</v>
          </cell>
        </row>
        <row r="1897">
          <cell r="A1897" t="str">
            <v>113306020270011</v>
          </cell>
          <cell r="B1897" t="str">
            <v>根面平整费-内镜（加收）</v>
          </cell>
        </row>
        <row r="1898">
          <cell r="A1898" t="str">
            <v>330602</v>
          </cell>
          <cell r="B1898" t="str">
            <v>口腔手术</v>
          </cell>
        </row>
        <row r="1899">
          <cell r="A1899" t="str">
            <v>013306020010000</v>
          </cell>
          <cell r="B1899" t="str">
            <v>正畸支抗钉植入费</v>
          </cell>
        </row>
        <row r="1900">
          <cell r="A1900" t="str">
            <v>013306020010001</v>
          </cell>
          <cell r="B1900" t="str">
            <v>正畸支抗钉植入费-儿童（加收）</v>
          </cell>
        </row>
        <row r="1901">
          <cell r="A1901" t="str">
            <v>013306020020000</v>
          </cell>
          <cell r="B1901" t="str">
            <v>根尖诱导成形费</v>
          </cell>
        </row>
        <row r="1902">
          <cell r="A1902" t="str">
            <v>013306020020001</v>
          </cell>
          <cell r="B1902" t="str">
            <v>根尖诱导成形费-儿童（加收）</v>
          </cell>
        </row>
        <row r="1903">
          <cell r="A1903" t="str">
            <v>013306020030000</v>
          </cell>
          <cell r="B1903" t="str">
            <v>根尖屏障手术费</v>
          </cell>
        </row>
        <row r="1904">
          <cell r="A1904" t="str">
            <v>013306020030001</v>
          </cell>
          <cell r="B1904" t="str">
            <v>根尖屏障手术费-儿童（加收）</v>
          </cell>
        </row>
        <row r="1905">
          <cell r="A1905" t="str">
            <v>013306020030100</v>
          </cell>
          <cell r="B1905" t="str">
            <v>根尖屏障手术费-髓腔穿孔修补费（扩展）</v>
          </cell>
        </row>
        <row r="1906">
          <cell r="A1906" t="str">
            <v>013306020040000</v>
          </cell>
          <cell r="B1906" t="str">
            <v>根尖手术费</v>
          </cell>
        </row>
        <row r="1907">
          <cell r="A1907" t="str">
            <v>013306020040001</v>
          </cell>
          <cell r="B1907" t="str">
            <v>根尖手术费-儿童（加收）</v>
          </cell>
        </row>
        <row r="1908">
          <cell r="A1908" t="str">
            <v>013306020040011</v>
          </cell>
          <cell r="B1908" t="str">
            <v>根尖手术费-复杂根尖手术（加收）</v>
          </cell>
        </row>
        <row r="1909">
          <cell r="A1909" t="str">
            <v>013306020050000</v>
          </cell>
          <cell r="B1909" t="str">
            <v>牙拔除费</v>
          </cell>
        </row>
        <row r="1910">
          <cell r="A1910" t="str">
            <v>113306020050002</v>
          </cell>
          <cell r="B1910" t="str">
            <v>牙拔除费-乳牙拔除（减收）</v>
          </cell>
        </row>
        <row r="1911">
          <cell r="A1911" t="str">
            <v>013306020050001</v>
          </cell>
          <cell r="B1911" t="str">
            <v>牙拔除费-儿童（加收）</v>
          </cell>
        </row>
        <row r="1912">
          <cell r="A1912" t="str">
            <v>013306020050011</v>
          </cell>
          <cell r="B1912" t="str">
            <v>牙拔除费-复杂牙拔除（加收）</v>
          </cell>
        </row>
        <row r="1913">
          <cell r="A1913" t="str">
            <v>013306020060000</v>
          </cell>
          <cell r="B1913" t="str">
            <v>阻生牙拔除费</v>
          </cell>
        </row>
        <row r="1914">
          <cell r="A1914" t="str">
            <v>013306020060001</v>
          </cell>
          <cell r="B1914" t="str">
            <v>阻生牙拔除费-儿童（加收）</v>
          </cell>
        </row>
        <row r="1915">
          <cell r="A1915" t="str">
            <v>013306020060011</v>
          </cell>
          <cell r="B1915" t="str">
            <v>阻生牙拔除费-复杂阻生牙拔除（加收）</v>
          </cell>
        </row>
        <row r="1916">
          <cell r="A1916" t="str">
            <v>013306020060100</v>
          </cell>
          <cell r="B1916" t="str">
            <v>阻生牙拔除费-多生牙拔除费（扩展）</v>
          </cell>
        </row>
        <row r="1917">
          <cell r="A1917" t="str">
            <v>013306020070000</v>
          </cell>
          <cell r="B1917" t="str">
            <v>阻生牙开窗助萌费</v>
          </cell>
        </row>
        <row r="1918">
          <cell r="A1918" t="str">
            <v>013306020070001</v>
          </cell>
          <cell r="B1918" t="str">
            <v>阻生牙开窗助萌费-儿童（加收）</v>
          </cell>
        </row>
        <row r="1919">
          <cell r="A1919" t="str">
            <v>013306020070011</v>
          </cell>
          <cell r="B1919" t="str">
            <v>阻生牙开窗助萌费-骨阻生开窗助萌（加收）</v>
          </cell>
        </row>
        <row r="1920">
          <cell r="A1920" t="str">
            <v>013306020080000</v>
          </cell>
          <cell r="B1920" t="str">
            <v>阻生牙牙冠切除费</v>
          </cell>
        </row>
        <row r="1921">
          <cell r="A1921" t="str">
            <v>013306020080001</v>
          </cell>
          <cell r="B1921" t="str">
            <v>阻生牙牙冠切除费-儿童（加收）</v>
          </cell>
        </row>
        <row r="1922">
          <cell r="A1922" t="str">
            <v>013306020090000</v>
          </cell>
          <cell r="B1922" t="str">
            <v>拔牙创搔刮费</v>
          </cell>
        </row>
        <row r="1923">
          <cell r="A1923" t="str">
            <v>013306020090001</v>
          </cell>
          <cell r="B1923" t="str">
            <v>拔牙创搔刮费-儿童（加收）</v>
          </cell>
        </row>
        <row r="1924">
          <cell r="A1924" t="str">
            <v>013306020100000</v>
          </cell>
          <cell r="B1924" t="str">
            <v>阻生牙龈瓣修整费</v>
          </cell>
        </row>
        <row r="1925">
          <cell r="A1925" t="str">
            <v>013306020100001</v>
          </cell>
          <cell r="B1925" t="str">
            <v>阻生牙龈瓣修整费-儿童（加收）</v>
          </cell>
        </row>
        <row r="1926">
          <cell r="A1926" t="str">
            <v>013306020110000</v>
          </cell>
          <cell r="B1926" t="str">
            <v>预防性拔牙窝组织封闭费</v>
          </cell>
        </row>
        <row r="1927">
          <cell r="A1927" t="str">
            <v>013306020110001</v>
          </cell>
          <cell r="B1927" t="str">
            <v>预防性拔牙窝组织封闭费-儿童（加收）</v>
          </cell>
        </row>
        <row r="1928">
          <cell r="A1928" t="str">
            <v>013306020120000</v>
          </cell>
          <cell r="B1928" t="str">
            <v>牙移植费</v>
          </cell>
        </row>
        <row r="1929">
          <cell r="A1929" t="str">
            <v>013306020120001</v>
          </cell>
          <cell r="B1929" t="str">
            <v>牙移植费-儿童（加收）</v>
          </cell>
        </row>
        <row r="1930">
          <cell r="A1930" t="str">
            <v>013306020120100</v>
          </cell>
          <cell r="B1930" t="str">
            <v>牙移植费-牙再植费（扩展）</v>
          </cell>
        </row>
        <row r="1931">
          <cell r="A1931" t="str">
            <v>013306020130000</v>
          </cell>
          <cell r="B1931" t="str">
            <v>口腔良性肿物切除费</v>
          </cell>
        </row>
        <row r="1932">
          <cell r="A1932" t="str">
            <v>113306020130021</v>
          </cell>
          <cell r="B1932" t="str">
            <v>口腔良性肿物切除费-黏膜切取术（减收）</v>
          </cell>
        </row>
        <row r="1933">
          <cell r="A1933" t="str">
            <v>013306020130001</v>
          </cell>
          <cell r="B1933" t="str">
            <v>口腔良性肿物切除费-儿童（加收）</v>
          </cell>
        </row>
        <row r="1934">
          <cell r="A1934" t="str">
            <v>013306020130011</v>
          </cell>
          <cell r="B1934" t="str">
            <v>口腔良性肿物切除费-软组织缺损修复（加收）</v>
          </cell>
        </row>
        <row r="1935">
          <cell r="A1935" t="str">
            <v>013306020140000</v>
          </cell>
          <cell r="B1935" t="str">
            <v>口腔系带修整费</v>
          </cell>
        </row>
        <row r="1936">
          <cell r="A1936" t="str">
            <v>013306020140001</v>
          </cell>
          <cell r="B1936" t="str">
            <v>口腔系带修整费-儿童（加收）</v>
          </cell>
        </row>
        <row r="1937">
          <cell r="A1937" t="str">
            <v>013306020150000</v>
          </cell>
          <cell r="B1937" t="str">
            <v>颌骨病变刮切费（口内）</v>
          </cell>
        </row>
        <row r="1938">
          <cell r="A1938" t="str">
            <v>013306020150001</v>
          </cell>
          <cell r="B1938" t="str">
            <v>颌骨病变刮切费（口内）-儿童（加收）</v>
          </cell>
        </row>
        <row r="1939">
          <cell r="A1939" t="str">
            <v>013306020160000</v>
          </cell>
          <cell r="B1939" t="str">
            <v>颌骨病变刮切费（颌面部）</v>
          </cell>
        </row>
        <row r="1940">
          <cell r="A1940" t="str">
            <v>013306020160001</v>
          </cell>
          <cell r="B1940" t="str">
            <v>颌骨病变刮切费（颌面部）-儿童（加收）</v>
          </cell>
        </row>
        <row r="1941">
          <cell r="A1941" t="str">
            <v>013306020170000</v>
          </cell>
          <cell r="B1941" t="str">
            <v>颌骨囊肿减压费</v>
          </cell>
        </row>
        <row r="1942">
          <cell r="A1942" t="str">
            <v>013306020170001</v>
          </cell>
          <cell r="B1942" t="str">
            <v>颌骨囊肿减压费-儿童（加收）</v>
          </cell>
        </row>
        <row r="1943">
          <cell r="A1943" t="str">
            <v>013306020180000</v>
          </cell>
          <cell r="B1943" t="str">
            <v>口腔牵引钉植入费</v>
          </cell>
        </row>
        <row r="1944">
          <cell r="A1944" t="str">
            <v>013306020180001</v>
          </cell>
          <cell r="B1944" t="str">
            <v>口腔牵引钉植入费-儿童（加收）</v>
          </cell>
        </row>
        <row r="1945">
          <cell r="A1945" t="str">
            <v>013306020190000</v>
          </cell>
          <cell r="B1945" t="str">
            <v>口腔牵引钉取出费</v>
          </cell>
        </row>
        <row r="1946">
          <cell r="A1946" t="str">
            <v>013306020190001</v>
          </cell>
          <cell r="B1946" t="str">
            <v>口腔牵引钉取出费-儿童（加收）</v>
          </cell>
        </row>
        <row r="1947">
          <cell r="A1947" t="str">
            <v>013306020200000</v>
          </cell>
          <cell r="B1947" t="str">
            <v>口腔骨突修整费</v>
          </cell>
        </row>
        <row r="1948">
          <cell r="A1948" t="str">
            <v>013306020200001</v>
          </cell>
          <cell r="B1948" t="str">
            <v>口腔骨突修整费-儿童（加收）</v>
          </cell>
        </row>
        <row r="1949">
          <cell r="A1949" t="str">
            <v>013306020200011</v>
          </cell>
          <cell r="B1949" t="str">
            <v>口腔骨突修整费-复杂骨突（加收）</v>
          </cell>
        </row>
        <row r="1950">
          <cell r="A1950" t="str">
            <v>013306020210000</v>
          </cell>
          <cell r="B1950" t="str">
            <v>牙槽突骨折复位固定费</v>
          </cell>
        </row>
        <row r="1951">
          <cell r="A1951" t="str">
            <v>013306020210001</v>
          </cell>
          <cell r="B1951" t="str">
            <v>牙槽突骨折复位固定费-儿童（加收）</v>
          </cell>
        </row>
        <row r="1952">
          <cell r="A1952" t="str">
            <v>013306020220000</v>
          </cell>
          <cell r="B1952" t="str">
            <v>脓肿切开引流费（口内）</v>
          </cell>
        </row>
        <row r="1953">
          <cell r="A1953" t="str">
            <v>013306020220001</v>
          </cell>
          <cell r="B1953" t="str">
            <v>脓肿切开引流费（口内）-儿童（加收）</v>
          </cell>
        </row>
        <row r="1954">
          <cell r="A1954" t="str">
            <v>013306020230000</v>
          </cell>
          <cell r="B1954" t="str">
            <v>脓肿切开引流费（颌面部）</v>
          </cell>
        </row>
        <row r="1955">
          <cell r="A1955" t="str">
            <v>013306020230001</v>
          </cell>
          <cell r="B1955" t="str">
            <v>脓肿切开引流费（颌面部）-儿童（加收）</v>
          </cell>
        </row>
        <row r="1956">
          <cell r="A1956" t="str">
            <v>013306020240000</v>
          </cell>
          <cell r="B1956" t="str">
            <v>下牙槽神经探查解剖费</v>
          </cell>
        </row>
        <row r="1957">
          <cell r="A1957" t="str">
            <v>013306020240001</v>
          </cell>
          <cell r="B1957" t="str">
            <v>下牙槽神经探查解剖费-儿童（加收）</v>
          </cell>
        </row>
        <row r="1958">
          <cell r="A1958" t="str">
            <v>013306020240011</v>
          </cell>
          <cell r="B1958" t="str">
            <v>下牙槽神经探查解剖费-下牙槽神经移位（加收）</v>
          </cell>
        </row>
        <row r="1959">
          <cell r="A1959" t="str">
            <v>013306020250000</v>
          </cell>
          <cell r="B1959" t="str">
            <v>口腔上颌窦瘘修补费</v>
          </cell>
        </row>
        <row r="1960">
          <cell r="A1960" t="str">
            <v>013306020250001</v>
          </cell>
          <cell r="B1960" t="str">
            <v>口腔上颌窦瘘修补费-儿童（加收）</v>
          </cell>
        </row>
        <row r="1961">
          <cell r="A1961" t="str">
            <v>013306020260000</v>
          </cell>
          <cell r="B1961" t="str">
            <v>口内游离软组织移植费</v>
          </cell>
        </row>
        <row r="1962">
          <cell r="A1962" t="str">
            <v>013306020260001</v>
          </cell>
          <cell r="B1962" t="str">
            <v>口内游离软组织移植费-儿童（加收）</v>
          </cell>
        </row>
        <row r="1963">
          <cell r="A1963" t="str">
            <v>013306020270000</v>
          </cell>
          <cell r="B1963" t="str">
            <v>根面平整费</v>
          </cell>
        </row>
        <row r="1964">
          <cell r="A1964" t="str">
            <v>013306020270001</v>
          </cell>
          <cell r="B1964" t="str">
            <v>根面平整费-儿童（加收）</v>
          </cell>
        </row>
        <row r="1965">
          <cell r="A1965" t="str">
            <v>013306020280000</v>
          </cell>
          <cell r="B1965" t="str">
            <v>牙周翻瓣费</v>
          </cell>
        </row>
        <row r="1966">
          <cell r="A1966" t="str">
            <v>013306020280001</v>
          </cell>
          <cell r="B1966" t="str">
            <v>牙周翻瓣费-儿童（加收）</v>
          </cell>
        </row>
        <row r="1967">
          <cell r="A1967" t="str">
            <v>013306020280011</v>
          </cell>
          <cell r="B1967" t="str">
            <v>牙周翻瓣费-复杂牙周翻瓣（加收）</v>
          </cell>
        </row>
        <row r="1968">
          <cell r="A1968" t="str">
            <v>013306020290000</v>
          </cell>
          <cell r="B1968" t="str">
            <v>牙龈成形费</v>
          </cell>
        </row>
        <row r="1969">
          <cell r="A1969" t="str">
            <v>013306020290001</v>
          </cell>
          <cell r="B1969" t="str">
            <v>牙龈成形费-儿童（加收）</v>
          </cell>
        </row>
        <row r="1970">
          <cell r="A1970" t="str">
            <v>013306020290100</v>
          </cell>
          <cell r="B1970" t="str">
            <v>牙龈成形费-龈瘤切除费（扩展）</v>
          </cell>
        </row>
        <row r="1971">
          <cell r="A1971" t="str">
            <v>013306020300000</v>
          </cell>
          <cell r="B1971" t="str">
            <v>游离龈移植费</v>
          </cell>
        </row>
        <row r="1972">
          <cell r="A1972" t="str">
            <v>013306020300001</v>
          </cell>
          <cell r="B1972" t="str">
            <v>游离龈移植费-儿童（加收）</v>
          </cell>
        </row>
        <row r="1973">
          <cell r="A1973" t="str">
            <v>013306020300100</v>
          </cell>
          <cell r="B1973" t="str">
            <v>游离龈移植费-上皮下结缔组织移植费（扩展）</v>
          </cell>
        </row>
        <row r="1974">
          <cell r="A1974" t="str">
            <v>013306020310000</v>
          </cell>
          <cell r="B1974" t="str">
            <v>引导性牙周组织再生费</v>
          </cell>
        </row>
        <row r="1975">
          <cell r="A1975" t="str">
            <v>013306020310001</v>
          </cell>
          <cell r="B1975" t="str">
            <v>引导性牙周组织再生费-儿童（加收）</v>
          </cell>
        </row>
        <row r="1976">
          <cell r="A1976" t="str">
            <v>013306020320000</v>
          </cell>
          <cell r="B1976" t="str">
            <v>牙周纤维环状切断费</v>
          </cell>
        </row>
        <row r="1977">
          <cell r="A1977" t="str">
            <v>013306020320001</v>
          </cell>
          <cell r="B1977" t="str">
            <v>牙周纤维环状切断费-儿童（加收）</v>
          </cell>
        </row>
        <row r="1978">
          <cell r="A1978" t="str">
            <v>013306020330000</v>
          </cell>
          <cell r="B1978" t="str">
            <v>皮质骨切开费</v>
          </cell>
        </row>
        <row r="1979">
          <cell r="A1979" t="str">
            <v>013306020330001</v>
          </cell>
          <cell r="B1979" t="str">
            <v>皮质骨切开费-儿童（加收）</v>
          </cell>
        </row>
        <row r="1980">
          <cell r="A1980" t="str">
            <v>013306020330011</v>
          </cell>
          <cell r="B1980" t="str">
            <v>皮质骨切开费-舌侧（加收）</v>
          </cell>
        </row>
        <row r="1981">
          <cell r="A1981" t="str">
            <v>013306020340000</v>
          </cell>
          <cell r="B1981" t="str">
            <v>唾液腺导管取石费</v>
          </cell>
        </row>
        <row r="1982">
          <cell r="A1982" t="str">
            <v>113306020340011</v>
          </cell>
          <cell r="B1982" t="str">
            <v>唾液腺导管取石费-内镜（加收）</v>
          </cell>
        </row>
        <row r="1983">
          <cell r="A1983" t="str">
            <v>013306020340001</v>
          </cell>
          <cell r="B1983" t="str">
            <v>唾液腺导管取石费-儿童（加收）</v>
          </cell>
        </row>
        <row r="1984">
          <cell r="A1984" t="str">
            <v>013306020350000</v>
          </cell>
          <cell r="B1984" t="str">
            <v>唾液腺导管治疗费</v>
          </cell>
        </row>
        <row r="1985">
          <cell r="A1985" t="str">
            <v>112413000010000</v>
          </cell>
          <cell r="B1985" t="str">
            <v>盆腔检查</v>
          </cell>
        </row>
        <row r="1986">
          <cell r="A1986" t="str">
            <v>113306020350011</v>
          </cell>
          <cell r="B1986" t="str">
            <v>唾液腺导管治疗费-内镜（加收）</v>
          </cell>
        </row>
        <row r="1987">
          <cell r="A1987" t="str">
            <v>013306020350001</v>
          </cell>
          <cell r="B1987" t="str">
            <v>唾液腺导管治疗费-儿童（加收）</v>
          </cell>
        </row>
        <row r="1988">
          <cell r="A1988" t="str">
            <v>373306020050002</v>
          </cell>
          <cell r="B1988" t="str">
            <v>牙拔除费-乳牙拔除（减收）</v>
          </cell>
        </row>
        <row r="1989">
          <cell r="A1989" t="str">
            <v>373306020270011</v>
          </cell>
          <cell r="B1989" t="str">
            <v>根面平整费-使用内镜（加收）</v>
          </cell>
        </row>
        <row r="1990">
          <cell r="A1990" t="str">
            <v>373306020340011</v>
          </cell>
          <cell r="B1990" t="str">
            <v>唾液腺导管取石费-使用内镜（加收）</v>
          </cell>
        </row>
        <row r="1991">
          <cell r="A1991" t="str">
            <v>373306020350011</v>
          </cell>
          <cell r="B1991" t="str">
            <v>唾液腺导管治疗费-使用内镜（加收）</v>
          </cell>
        </row>
        <row r="1992">
          <cell r="A1992" t="str">
            <v>433306020050002</v>
          </cell>
          <cell r="B1992" t="str">
            <v>牙拔除费-乳牙拔除（减收）</v>
          </cell>
        </row>
        <row r="1993">
          <cell r="A1993" t="str">
            <v>433306020340011</v>
          </cell>
          <cell r="B1993" t="str">
            <v>唾液腺导管取石费-内镜（加收）</v>
          </cell>
        </row>
        <row r="1994">
          <cell r="A1994" t="str">
            <v>433306020350011</v>
          </cell>
          <cell r="B1994" t="str">
            <v>唾液腺导管治疗费-内镜（加收）</v>
          </cell>
        </row>
        <row r="1995">
          <cell r="A1995" t="str">
            <v>330603</v>
          </cell>
          <cell r="B1995" t="str">
            <v>口腔颌面手术</v>
          </cell>
        </row>
        <row r="1996">
          <cell r="A1996" t="str">
            <v>013306030010000</v>
          </cell>
          <cell r="B1996" t="str">
            <v>上颌截骨内固定费（常规）</v>
          </cell>
        </row>
        <row r="1997">
          <cell r="A1997" t="str">
            <v>013306030010001</v>
          </cell>
          <cell r="B1997" t="str">
            <v>上颌截骨内固定费（常规）-儿童（加收）</v>
          </cell>
        </row>
        <row r="1998">
          <cell r="A1998" t="str">
            <v>013306030020000</v>
          </cell>
          <cell r="B1998" t="str">
            <v>上颌截骨内固定费（复杂）</v>
          </cell>
        </row>
        <row r="1999">
          <cell r="A1999" t="str">
            <v>013306030020001</v>
          </cell>
          <cell r="B1999" t="str">
            <v>上颌截骨内固定费（复杂）-儿童（加收）</v>
          </cell>
        </row>
        <row r="2000">
          <cell r="A2000" t="str">
            <v>013306030030000</v>
          </cell>
          <cell r="B2000" t="str">
            <v>下颌截骨内固定费（常规）</v>
          </cell>
        </row>
        <row r="2001">
          <cell r="A2001" t="str">
            <v>013306030030001</v>
          </cell>
          <cell r="B2001" t="str">
            <v>下颌截骨内固定费（常规）-儿童（加收）</v>
          </cell>
        </row>
        <row r="2002">
          <cell r="A2002" t="str">
            <v>013306030040000</v>
          </cell>
          <cell r="B2002" t="str">
            <v>下颌截骨内固定费（复杂）</v>
          </cell>
        </row>
        <row r="2003">
          <cell r="A2003" t="str">
            <v>013306030040001</v>
          </cell>
          <cell r="B2003" t="str">
            <v>下颌截骨内固定费（复杂）-儿童（加收）</v>
          </cell>
        </row>
        <row r="2004">
          <cell r="A2004" t="str">
            <v>013306030050000</v>
          </cell>
          <cell r="B2004" t="str">
            <v>颏部截骨固定费</v>
          </cell>
        </row>
        <row r="2005">
          <cell r="A2005" t="str">
            <v>013306030050001</v>
          </cell>
          <cell r="B2005" t="str">
            <v>颏部截骨固定费-儿童（加收）</v>
          </cell>
        </row>
        <row r="2006">
          <cell r="A2006" t="str">
            <v>013306030060000</v>
          </cell>
          <cell r="B2006" t="str">
            <v>颧骨颧弓截骨固定费</v>
          </cell>
        </row>
        <row r="2007">
          <cell r="A2007" t="str">
            <v>013306030060001</v>
          </cell>
          <cell r="B2007" t="str">
            <v>颧骨颧弓截骨固定费-儿童（加收）</v>
          </cell>
        </row>
        <row r="2008">
          <cell r="A2008" t="str">
            <v>013306030070000</v>
          </cell>
          <cell r="B2008" t="str">
            <v>颌面部植骨费（颗粒骨）</v>
          </cell>
        </row>
        <row r="2009">
          <cell r="A2009" t="str">
            <v>013306030070001</v>
          </cell>
          <cell r="B2009" t="str">
            <v>颌面部植骨费（颗粒骨）-儿童（加收）</v>
          </cell>
        </row>
        <row r="2010">
          <cell r="A2010" t="str">
            <v>013306030080000</v>
          </cell>
          <cell r="B2010" t="str">
            <v>颌面部植骨费（块状骨）</v>
          </cell>
        </row>
        <row r="2011">
          <cell r="A2011" t="str">
            <v>013306030080001</v>
          </cell>
          <cell r="B2011" t="str">
            <v>颌面部植骨费（块状骨）-儿童（加收）</v>
          </cell>
        </row>
        <row r="2012">
          <cell r="A2012" t="str">
            <v>013306030090000</v>
          </cell>
          <cell r="B2012" t="str">
            <v>颌骨畸形矫正费</v>
          </cell>
        </row>
        <row r="2013">
          <cell r="A2013" t="str">
            <v>013306030090001</v>
          </cell>
          <cell r="B2013" t="str">
            <v>颌骨畸形矫正费-儿童（加收）</v>
          </cell>
        </row>
        <row r="2014">
          <cell r="A2014" t="str">
            <v>013306030100000</v>
          </cell>
          <cell r="B2014" t="str">
            <v>颌骨骨折固定费（常规）</v>
          </cell>
        </row>
        <row r="2015">
          <cell r="A2015" t="str">
            <v>013306030100001</v>
          </cell>
          <cell r="B2015" t="str">
            <v>颌骨骨折固定费（常规）-儿童（加收）</v>
          </cell>
        </row>
        <row r="2016">
          <cell r="A2016" t="str">
            <v>013306030110000</v>
          </cell>
          <cell r="B2016" t="str">
            <v>颌骨骨折固定费（复杂）</v>
          </cell>
        </row>
        <row r="2017">
          <cell r="A2017" t="str">
            <v>013306030110001</v>
          </cell>
          <cell r="B2017" t="str">
            <v>颌骨骨折固定费（复杂）-儿童（加收）</v>
          </cell>
        </row>
        <row r="2018">
          <cell r="A2018" t="str">
            <v>013306030120000</v>
          </cell>
          <cell r="B2018" t="str">
            <v>髁突骨折固定费（常规）</v>
          </cell>
        </row>
        <row r="2019">
          <cell r="A2019" t="str">
            <v>013306030120001</v>
          </cell>
          <cell r="B2019" t="str">
            <v>髁突骨折固定费（常规）-儿童（加收）</v>
          </cell>
        </row>
        <row r="2020">
          <cell r="A2020" t="str">
            <v>013306030120011</v>
          </cell>
          <cell r="B2020" t="str">
            <v>髁突骨折固定费（常规）-口腔内镜操作（加收）</v>
          </cell>
        </row>
        <row r="2021">
          <cell r="A2021" t="str">
            <v>013306030130000</v>
          </cell>
          <cell r="B2021" t="str">
            <v>髁突骨折固定费（复杂）</v>
          </cell>
        </row>
        <row r="2022">
          <cell r="A2022" t="str">
            <v>013306030130001</v>
          </cell>
          <cell r="B2022" t="str">
            <v>髁突骨折固定费（复杂）-儿童（加收）</v>
          </cell>
        </row>
        <row r="2023">
          <cell r="A2023" t="str">
            <v>013306030130011</v>
          </cell>
          <cell r="B2023" t="str">
            <v>髁突骨折固定费（复杂）-口腔内镜操作（加收）</v>
          </cell>
        </row>
        <row r="2024">
          <cell r="A2024" t="str">
            <v>013306030140000</v>
          </cell>
          <cell r="B2024" t="str">
            <v>颧骨颧弓骨折固定费（常规）</v>
          </cell>
        </row>
        <row r="2025">
          <cell r="A2025" t="str">
            <v>013306030140001</v>
          </cell>
          <cell r="B2025" t="str">
            <v>颧骨颧弓骨折固定费（常规）-儿童（加收）</v>
          </cell>
        </row>
        <row r="2026">
          <cell r="A2026" t="str">
            <v>013306030140011</v>
          </cell>
          <cell r="B2026" t="str">
            <v>颧骨颧弓骨折固定费（常规）-口腔内镜操作（加收）</v>
          </cell>
        </row>
        <row r="2027">
          <cell r="A2027" t="str">
            <v>013306030150000</v>
          </cell>
          <cell r="B2027" t="str">
            <v>颧骨颧弓骨折固定费（复杂）</v>
          </cell>
        </row>
        <row r="2028">
          <cell r="A2028" t="str">
            <v>013306030150001</v>
          </cell>
          <cell r="B2028" t="str">
            <v>颧骨颧弓骨折固定费（复杂）-儿童（加收）</v>
          </cell>
        </row>
        <row r="2029">
          <cell r="A2029" t="str">
            <v>013306030150011</v>
          </cell>
          <cell r="B2029" t="str">
            <v>颧骨颧弓骨折固定费（复杂）-口腔内镜操作（加收）</v>
          </cell>
        </row>
        <row r="2030">
          <cell r="A2030" t="str">
            <v>013306030160000</v>
          </cell>
          <cell r="B2030" t="str">
            <v>鼻眶筛区骨折固定费（常规）</v>
          </cell>
        </row>
        <row r="2031">
          <cell r="A2031" t="str">
            <v>013306030160001</v>
          </cell>
          <cell r="B2031" t="str">
            <v>鼻眶筛区骨折固定费（常规）-儿童（加收）</v>
          </cell>
        </row>
        <row r="2032">
          <cell r="A2032" t="str">
            <v>013306030170000</v>
          </cell>
          <cell r="B2032" t="str">
            <v>鼻眶筛区骨折固定费（复杂）</v>
          </cell>
        </row>
        <row r="2033">
          <cell r="A2033" t="str">
            <v>013306030170001</v>
          </cell>
          <cell r="B2033" t="str">
            <v>鼻眶筛区骨折固定费（复杂）-儿童（加收）</v>
          </cell>
        </row>
        <row r="2034">
          <cell r="A2034" t="str">
            <v>013306030180000</v>
          </cell>
          <cell r="B2034" t="str">
            <v>颌面部软组织清创缝合费</v>
          </cell>
        </row>
        <row r="2035">
          <cell r="A2035" t="str">
            <v>013306030180001</v>
          </cell>
          <cell r="B2035" t="str">
            <v>颌面部软组织清创缝合费-儿童（加收）</v>
          </cell>
        </row>
        <row r="2036">
          <cell r="A2036" t="str">
            <v>013306030190000</v>
          </cell>
          <cell r="B2036" t="str">
            <v>口腔颌面部软组织病变切除费（常规）</v>
          </cell>
        </row>
        <row r="2037">
          <cell r="A2037" t="str">
            <v>013306030190001</v>
          </cell>
          <cell r="B2037" t="str">
            <v>口腔颌面部软组织病变切除费（常规）-儿童（加收）</v>
          </cell>
        </row>
        <row r="2038">
          <cell r="A2038" t="str">
            <v>013306030200000</v>
          </cell>
          <cell r="B2038" t="str">
            <v>口腔颌面部软组织病变切除费（复杂）</v>
          </cell>
        </row>
        <row r="2039">
          <cell r="A2039" t="str">
            <v>013306030200001</v>
          </cell>
          <cell r="B2039" t="str">
            <v>口腔颌面部软组织病变切除费（复杂）-儿童（加收）</v>
          </cell>
        </row>
        <row r="2040">
          <cell r="A2040" t="str">
            <v>013306030210000</v>
          </cell>
          <cell r="B2040" t="str">
            <v>颈部软组织病变切除费（常规）</v>
          </cell>
        </row>
        <row r="2041">
          <cell r="A2041" t="str">
            <v>013306030210001</v>
          </cell>
          <cell r="B2041" t="str">
            <v>颈部软组织病变切除费（常规）-儿童（加收）</v>
          </cell>
        </row>
        <row r="2042">
          <cell r="A2042" t="str">
            <v>013306030210011</v>
          </cell>
          <cell r="B2042" t="str">
            <v>颈部软组织病变切除费（常规）-口腔内镜操作（加收）</v>
          </cell>
        </row>
        <row r="2043">
          <cell r="A2043" t="str">
            <v>013306030220000</v>
          </cell>
          <cell r="B2043" t="str">
            <v>颈部软组织病变切除费（复杂）</v>
          </cell>
        </row>
        <row r="2044">
          <cell r="A2044" t="str">
            <v>013306030220001</v>
          </cell>
          <cell r="B2044" t="str">
            <v>颈部软组织病变切除费（复杂）-儿童（加收）</v>
          </cell>
        </row>
        <row r="2045">
          <cell r="A2045" t="str">
            <v>013306030220011</v>
          </cell>
          <cell r="B2045" t="str">
            <v>颈部软组织病变切除费（复杂）-口腔内镜操作（加收）</v>
          </cell>
        </row>
        <row r="2046">
          <cell r="A2046" t="str">
            <v>013306030230000</v>
          </cell>
          <cell r="B2046" t="str">
            <v>腮腺病变切除费（常规）</v>
          </cell>
        </row>
        <row r="2047">
          <cell r="A2047" t="str">
            <v>013306030230001</v>
          </cell>
          <cell r="B2047" t="str">
            <v>腮腺病变切除费（常规）-儿童（加收）</v>
          </cell>
        </row>
        <row r="2048">
          <cell r="A2048" t="str">
            <v>013306030230011</v>
          </cell>
          <cell r="B2048" t="str">
            <v>腮腺病变切除费（常规）-口腔内镜操作（加收）</v>
          </cell>
        </row>
        <row r="2049">
          <cell r="A2049" t="str">
            <v>013306030230100</v>
          </cell>
          <cell r="B2049" t="str">
            <v>腮腺病变切除费（常规）-颌下腺病变切除（扩展）</v>
          </cell>
        </row>
        <row r="2050">
          <cell r="A2050" t="str">
            <v>013306030231100</v>
          </cell>
          <cell r="B2050" t="str">
            <v>腮腺病变切除费（常规）-舌下腺病变切除（扩展）</v>
          </cell>
        </row>
        <row r="2051">
          <cell r="A2051" t="str">
            <v>013306030240000</v>
          </cell>
          <cell r="B2051" t="str">
            <v>腮腺病变切除费（复杂）</v>
          </cell>
        </row>
        <row r="2052">
          <cell r="A2052" t="str">
            <v>013306030240001</v>
          </cell>
          <cell r="B2052" t="str">
            <v>腮腺病变切除费（复杂）-儿童（加收）</v>
          </cell>
        </row>
        <row r="2053">
          <cell r="A2053" t="str">
            <v>013306030240011</v>
          </cell>
          <cell r="B2053" t="str">
            <v>腮腺病变切除费（复杂）-口腔内镜操作（加收）</v>
          </cell>
        </row>
        <row r="2054">
          <cell r="A2054" t="str">
            <v>013306030240100</v>
          </cell>
          <cell r="B2054" t="str">
            <v>腮腺病变切除费（复杂）-颌下腺病变切除（扩展）</v>
          </cell>
        </row>
        <row r="2055">
          <cell r="A2055" t="str">
            <v>013306030241100</v>
          </cell>
          <cell r="B2055" t="str">
            <v>腮腺病变切除费（复杂）-舌下腺病变切除（扩展）</v>
          </cell>
        </row>
        <row r="2056">
          <cell r="A2056" t="str">
            <v>013306030250000</v>
          </cell>
          <cell r="B2056" t="str">
            <v>颞下颌关节病变切除费（常规）</v>
          </cell>
        </row>
        <row r="2057">
          <cell r="A2057" t="str">
            <v>013306030250001</v>
          </cell>
          <cell r="B2057" t="str">
            <v>颞下颌关节病变切除费（常规）-儿童（加收）</v>
          </cell>
        </row>
        <row r="2058">
          <cell r="A2058" t="str">
            <v>013306030250011</v>
          </cell>
          <cell r="B2058" t="str">
            <v>颞下颌关节病变切除费（常规）-口腔内镜操作（加收）</v>
          </cell>
        </row>
        <row r="2059">
          <cell r="A2059" t="str">
            <v>013306030260000</v>
          </cell>
          <cell r="B2059" t="str">
            <v>颞下颌关节病变切除费（复杂）</v>
          </cell>
        </row>
        <row r="2060">
          <cell r="A2060" t="str">
            <v>013306030260001</v>
          </cell>
          <cell r="B2060" t="str">
            <v>颞下颌关节病变切除费（复杂）-儿童（加收）</v>
          </cell>
        </row>
        <row r="2061">
          <cell r="A2061" t="str">
            <v>013306030260011</v>
          </cell>
          <cell r="B2061" t="str">
            <v>颞下颌关节病变切除费（复杂）-口腔内镜操作（加收）</v>
          </cell>
        </row>
        <row r="2062">
          <cell r="A2062" t="str">
            <v>013306030270000</v>
          </cell>
          <cell r="B2062" t="str">
            <v>颅底/颞下窝病变切除费（非开颅）</v>
          </cell>
        </row>
        <row r="2063">
          <cell r="A2063" t="str">
            <v>013306030270001</v>
          </cell>
          <cell r="B2063" t="str">
            <v>颅底/颞下窝病变切除费（非开颅）-儿童（加收）</v>
          </cell>
        </row>
        <row r="2064">
          <cell r="A2064" t="str">
            <v>013306030270011</v>
          </cell>
          <cell r="B2064" t="str">
            <v>颅底/颞下窝病变切除费（非开颅）-恶性肿瘤切除（加收）</v>
          </cell>
        </row>
        <row r="2065">
          <cell r="A2065" t="str">
            <v>013306030270021</v>
          </cell>
          <cell r="B2065" t="str">
            <v>颅底/颞下窝病变切除费（非开颅）-口腔内镜操作（加收）</v>
          </cell>
        </row>
        <row r="2066">
          <cell r="A2066" t="str">
            <v>013306030280000</v>
          </cell>
          <cell r="B2066" t="str">
            <v>上颌骨部分切除费</v>
          </cell>
        </row>
        <row r="2067">
          <cell r="A2067" t="str">
            <v>013306030280001</v>
          </cell>
          <cell r="B2067" t="str">
            <v>上颌骨部分切除费-儿童（加收）</v>
          </cell>
        </row>
        <row r="2068">
          <cell r="A2068" t="str">
            <v>013306030280011</v>
          </cell>
          <cell r="B2068" t="str">
            <v>上颌骨部分切除费-恶性肿瘤切除（加收）</v>
          </cell>
        </row>
        <row r="2069">
          <cell r="A2069" t="str">
            <v>013306030290000</v>
          </cell>
          <cell r="B2069" t="str">
            <v>上颌骨切除费</v>
          </cell>
        </row>
        <row r="2070">
          <cell r="A2070" t="str">
            <v>013306030290001</v>
          </cell>
          <cell r="B2070" t="str">
            <v>上颌骨切除费-儿童（加收）</v>
          </cell>
        </row>
        <row r="2071">
          <cell r="A2071" t="str">
            <v>013306030300000</v>
          </cell>
          <cell r="B2071" t="str">
            <v>下颌骨部分切除费</v>
          </cell>
        </row>
        <row r="2072">
          <cell r="A2072" t="str">
            <v>013306030300001</v>
          </cell>
          <cell r="B2072" t="str">
            <v>下颌骨部分切除费-儿童（加收）</v>
          </cell>
        </row>
        <row r="2073">
          <cell r="A2073" t="str">
            <v>013306030300011</v>
          </cell>
          <cell r="B2073" t="str">
            <v>下颌骨部分切除费-恶性肿瘤切除（加收）</v>
          </cell>
        </row>
        <row r="2074">
          <cell r="A2074" t="str">
            <v>013306030310000</v>
          </cell>
          <cell r="B2074" t="str">
            <v>下颌骨切除费</v>
          </cell>
        </row>
        <row r="2075">
          <cell r="A2075" t="str">
            <v>013306030310001</v>
          </cell>
          <cell r="B2075" t="str">
            <v>下颌骨切除费-儿童（加收）</v>
          </cell>
        </row>
        <row r="2076">
          <cell r="A2076" t="str">
            <v>013306030320000</v>
          </cell>
          <cell r="B2076" t="str">
            <v>颧骨切除费</v>
          </cell>
        </row>
        <row r="2077">
          <cell r="A2077" t="str">
            <v>013306030320001</v>
          </cell>
          <cell r="B2077" t="str">
            <v>颧骨切除费-儿童（加收）</v>
          </cell>
        </row>
        <row r="2078">
          <cell r="A2078" t="str">
            <v>013306030320011</v>
          </cell>
          <cell r="B2078" t="str">
            <v>颧骨切除费-恶性肿瘤切除（加收）</v>
          </cell>
        </row>
        <row r="2079">
          <cell r="A2079" t="str">
            <v>013306030330000</v>
          </cell>
          <cell r="B2079" t="str">
            <v>面瘘切除费</v>
          </cell>
        </row>
        <row r="2080">
          <cell r="A2080" t="str">
            <v>013306030330001</v>
          </cell>
          <cell r="B2080" t="str">
            <v>面瘘切除费-儿童（加收）</v>
          </cell>
        </row>
        <row r="2081">
          <cell r="A2081" t="str">
            <v>013306030340000</v>
          </cell>
          <cell r="B2081" t="str">
            <v>颌下腺移植费</v>
          </cell>
        </row>
        <row r="2082">
          <cell r="A2082" t="str">
            <v>013306030340001</v>
          </cell>
          <cell r="B2082" t="str">
            <v>颌下腺移植费-儿童（加收）</v>
          </cell>
        </row>
        <row r="2083">
          <cell r="A2083" t="str">
            <v>013306030340100</v>
          </cell>
          <cell r="B2083" t="str">
            <v>颌下腺移植费-小唾液腺移植（扩展）</v>
          </cell>
        </row>
        <row r="2084">
          <cell r="A2084" t="str">
            <v>013306030350000</v>
          </cell>
          <cell r="B2084" t="str">
            <v>颞下颌关节切开复位费</v>
          </cell>
        </row>
        <row r="2085">
          <cell r="A2085" t="str">
            <v>013306030350001</v>
          </cell>
          <cell r="B2085" t="str">
            <v>颞下颌关节切开复位费-儿童（加收）</v>
          </cell>
        </row>
        <row r="2086">
          <cell r="A2086" t="str">
            <v>013306030350011</v>
          </cell>
          <cell r="B2086" t="str">
            <v>颞下颌关节切开复位费-口腔内镜操作（加收）</v>
          </cell>
        </row>
        <row r="2087">
          <cell r="A2087" t="str">
            <v>013306030360000</v>
          </cell>
          <cell r="B2087" t="str">
            <v>颞下颌关节闭合复位费</v>
          </cell>
        </row>
        <row r="2088">
          <cell r="A2088" t="str">
            <v>013306030360001</v>
          </cell>
          <cell r="B2088" t="str">
            <v>颞下颌关节闭合复位费-儿童（加收）</v>
          </cell>
        </row>
        <row r="2089">
          <cell r="A2089" t="str">
            <v>013306030360011</v>
          </cell>
          <cell r="B2089" t="str">
            <v>颞下颌关节闭合复位费-陈旧性脱位（加收）</v>
          </cell>
        </row>
        <row r="2090">
          <cell r="A2090" t="str">
            <v>013306030360021</v>
          </cell>
          <cell r="B2090" t="str">
            <v>颞下颌关节闭合复位费-口腔内镜操作（加收）</v>
          </cell>
        </row>
        <row r="2091">
          <cell r="A2091" t="str">
            <v>013306030370000</v>
          </cell>
          <cell r="B2091" t="str">
            <v>颞下颌关节盘复位固定费</v>
          </cell>
        </row>
        <row r="2092">
          <cell r="A2092" t="str">
            <v>013306030370001</v>
          </cell>
          <cell r="B2092" t="str">
            <v>颞下颌关节盘复位固定费-儿童（加收）</v>
          </cell>
        </row>
        <row r="2093">
          <cell r="A2093" t="str">
            <v>013306030370011</v>
          </cell>
          <cell r="B2093" t="str">
            <v>颞下颌关节盘复位固定费-口腔内镜操作（加收）</v>
          </cell>
        </row>
        <row r="2094">
          <cell r="A2094" t="str">
            <v>013306030380000</v>
          </cell>
          <cell r="B2094" t="str">
            <v>颞下颌关节成形费</v>
          </cell>
        </row>
        <row r="2095">
          <cell r="A2095" t="str">
            <v>013306030380001</v>
          </cell>
          <cell r="B2095" t="str">
            <v>颞下颌关节成形费-儿童（加收）</v>
          </cell>
        </row>
        <row r="2096">
          <cell r="A2096" t="str">
            <v>013306030380011</v>
          </cell>
          <cell r="B2096" t="str">
            <v>颞下颌关节成形费-粘连或病变累及关节外（加收）</v>
          </cell>
        </row>
        <row r="2097">
          <cell r="A2097" t="str">
            <v>013306030390000</v>
          </cell>
          <cell r="B2097" t="str">
            <v>颞下颌关节部分切除费（常规）</v>
          </cell>
        </row>
        <row r="2098">
          <cell r="A2098" t="str">
            <v>013306030390001</v>
          </cell>
          <cell r="B2098" t="str">
            <v>颞下颌关节部分切除费（常规）-儿童（加收）</v>
          </cell>
        </row>
        <row r="2099">
          <cell r="A2099" t="str">
            <v>013306030390011</v>
          </cell>
          <cell r="B2099" t="str">
            <v>颞下颌关节部分切除费（常规）-口腔内镜操作（加收）</v>
          </cell>
        </row>
        <row r="2100">
          <cell r="A2100" t="str">
            <v>013306030400000</v>
          </cell>
          <cell r="B2100" t="str">
            <v>颞下颌关节部分切除费（复杂）</v>
          </cell>
        </row>
        <row r="2101">
          <cell r="A2101" t="str">
            <v>013306030400001</v>
          </cell>
          <cell r="B2101" t="str">
            <v>颞下颌关节部分切除费（复杂）-儿童（加收）</v>
          </cell>
        </row>
        <row r="2102">
          <cell r="A2102" t="str">
            <v>013306030400011</v>
          </cell>
          <cell r="B2102" t="str">
            <v>颞下颌关节部分切除费（复杂）-口腔内镜操作（加收）</v>
          </cell>
        </row>
        <row r="2103">
          <cell r="A2103" t="str">
            <v>013306030410000</v>
          </cell>
          <cell r="B2103" t="str">
            <v>颞下颌关节盘修复费（常规）</v>
          </cell>
        </row>
        <row r="2104">
          <cell r="A2104" t="str">
            <v>013306030410001</v>
          </cell>
          <cell r="B2104" t="str">
            <v>颞下颌关节盘修复费（常规）-儿童（加收）</v>
          </cell>
        </row>
        <row r="2105">
          <cell r="A2105" t="str">
            <v>013306030410011</v>
          </cell>
          <cell r="B2105" t="str">
            <v>颞下颌关节盘修复费（常规）-口腔内镜操作（加收）</v>
          </cell>
        </row>
        <row r="2106">
          <cell r="A2106" t="str">
            <v>013306030420000</v>
          </cell>
          <cell r="B2106" t="str">
            <v>颞下颌关节盘修复费（复杂）</v>
          </cell>
        </row>
        <row r="2107">
          <cell r="A2107" t="str">
            <v>013306030420001</v>
          </cell>
          <cell r="B2107" t="str">
            <v>颞下颌关节盘修复费（复杂）-儿童（加收）</v>
          </cell>
        </row>
        <row r="2108">
          <cell r="A2108" t="str">
            <v>013306030420011</v>
          </cell>
          <cell r="B2108" t="str">
            <v>颞下颌关节盘修复费（复杂）-口腔内镜操作（加收）</v>
          </cell>
        </row>
        <row r="2109">
          <cell r="A2109" t="str">
            <v>013306030430000</v>
          </cell>
          <cell r="B2109" t="str">
            <v>颞下颌关节重建费（常规）</v>
          </cell>
        </row>
        <row r="2110">
          <cell r="A2110" t="str">
            <v>013306030430001</v>
          </cell>
          <cell r="B2110" t="str">
            <v>颞下颌关节重建费（常规）-儿童（加收）</v>
          </cell>
        </row>
        <row r="2111">
          <cell r="A2111" t="str">
            <v>013306030430011</v>
          </cell>
          <cell r="B2111" t="str">
            <v>颞下颌关节重建费（常规）-口腔内镜操作（加收）</v>
          </cell>
        </row>
        <row r="2112">
          <cell r="A2112" t="str">
            <v>013306030440000</v>
          </cell>
          <cell r="B2112" t="str">
            <v>颞下颌关节重建费（复杂）</v>
          </cell>
        </row>
        <row r="2113">
          <cell r="A2113" t="str">
            <v>013306030440001</v>
          </cell>
          <cell r="B2113" t="str">
            <v>颞下颌关节重建费（复杂）-儿童（加收）</v>
          </cell>
        </row>
        <row r="2114">
          <cell r="A2114" t="str">
            <v>013306030440011</v>
          </cell>
          <cell r="B2114" t="str">
            <v>颞下颌关节重建费（复杂）-口腔内镜操作（加收）</v>
          </cell>
        </row>
        <row r="2115">
          <cell r="A2115" t="str">
            <v>013306030450000</v>
          </cell>
          <cell r="B2115" t="str">
            <v>颞下颌关节紊乱病矫治费</v>
          </cell>
        </row>
        <row r="2116">
          <cell r="A2116" t="str">
            <v>013306030450001</v>
          </cell>
          <cell r="B2116" t="str">
            <v>颞下颌关节紊乱病矫治费-儿童（加收）</v>
          </cell>
        </row>
        <row r="2117">
          <cell r="A2117" t="str">
            <v>013306030460000</v>
          </cell>
          <cell r="B2117" t="str">
            <v>下颌骨喙突切除费</v>
          </cell>
        </row>
        <row r="2118">
          <cell r="A2118" t="str">
            <v>013306030460001</v>
          </cell>
          <cell r="B2118" t="str">
            <v>下颌骨喙突切除费-儿童（加收）</v>
          </cell>
        </row>
        <row r="2119">
          <cell r="A2119" t="str">
            <v>013306030460011</v>
          </cell>
          <cell r="B2119" t="str">
            <v>下颌骨喙突切除费-恶性肿瘤切除（加收）</v>
          </cell>
        </row>
        <row r="2120">
          <cell r="A2120" t="str">
            <v>013306030470000</v>
          </cell>
          <cell r="B2120" t="str">
            <v>唇裂修复费</v>
          </cell>
        </row>
        <row r="2121">
          <cell r="A2121" t="str">
            <v>013306030470001</v>
          </cell>
          <cell r="B2121" t="str">
            <v>唇裂修复费-儿童（加收）</v>
          </cell>
        </row>
        <row r="2122">
          <cell r="A2122" t="str">
            <v>013306030470011</v>
          </cell>
          <cell r="B2122" t="str">
            <v>唇裂修复费-鼻底封闭成型（加收）</v>
          </cell>
        </row>
        <row r="2123">
          <cell r="A2123" t="str">
            <v>013306030480000</v>
          </cell>
          <cell r="B2123" t="str">
            <v>面裂修复费</v>
          </cell>
        </row>
        <row r="2124">
          <cell r="A2124" t="str">
            <v>013306030480001</v>
          </cell>
          <cell r="B2124" t="str">
            <v>面裂修复费-儿童（加收）</v>
          </cell>
        </row>
        <row r="2125">
          <cell r="A2125" t="str">
            <v>013306030490000</v>
          </cell>
          <cell r="B2125" t="str">
            <v>唇缺损修复费</v>
          </cell>
        </row>
        <row r="2126">
          <cell r="A2126" t="str">
            <v>013306030490001</v>
          </cell>
          <cell r="B2126" t="str">
            <v>唇缺损修复费-儿童（加收）</v>
          </cell>
        </row>
        <row r="2127">
          <cell r="A2127" t="str">
            <v>013306030500000</v>
          </cell>
          <cell r="B2127" t="str">
            <v>唇裂术后继发唇畸形整复费</v>
          </cell>
        </row>
        <row r="2128">
          <cell r="A2128" t="str">
            <v>013306030500001</v>
          </cell>
          <cell r="B2128" t="str">
            <v>唇裂术后继发唇畸形整复费-儿童（加收）</v>
          </cell>
        </row>
        <row r="2129">
          <cell r="A2129" t="str">
            <v>013306030510000</v>
          </cell>
          <cell r="B2129" t="str">
            <v>腭裂修复费</v>
          </cell>
        </row>
        <row r="2130">
          <cell r="A2130" t="str">
            <v>013306030510001</v>
          </cell>
          <cell r="B2130" t="str">
            <v>腭裂修复费-儿童（加收）</v>
          </cell>
        </row>
        <row r="2131">
          <cell r="A2131" t="str">
            <v>013306030510011</v>
          </cell>
          <cell r="B2131" t="str">
            <v>腭裂修复费-Ⅲ度腭裂（加收）</v>
          </cell>
        </row>
        <row r="2132">
          <cell r="A2132" t="str">
            <v>013306030520000</v>
          </cell>
          <cell r="B2132" t="str">
            <v>腭咽闭合不全修复费</v>
          </cell>
        </row>
        <row r="2133">
          <cell r="A2133" t="str">
            <v>013306030520001</v>
          </cell>
          <cell r="B2133" t="str">
            <v>腭咽闭合不全修复费-儿童（加收）</v>
          </cell>
        </row>
        <row r="2134">
          <cell r="A2134" t="str">
            <v>013306030520011</v>
          </cell>
          <cell r="B2134" t="str">
            <v>腭咽闭合不全修复费-腭裂术后复裂（加收）</v>
          </cell>
        </row>
        <row r="2135">
          <cell r="A2135" t="str">
            <v>013306030530000</v>
          </cell>
          <cell r="B2135" t="str">
            <v>腭瘘修复费</v>
          </cell>
        </row>
        <row r="2136">
          <cell r="A2136" t="str">
            <v>013306030530001</v>
          </cell>
          <cell r="B2136" t="str">
            <v>腭瘘修复费-儿童（加收）</v>
          </cell>
        </row>
        <row r="2137">
          <cell r="A2137" t="str">
            <v>013306030540000</v>
          </cell>
          <cell r="B2137" t="str">
            <v>牙槽突裂修复费</v>
          </cell>
        </row>
        <row r="2138">
          <cell r="A2138" t="str">
            <v>013306030540001</v>
          </cell>
          <cell r="B2138" t="str">
            <v>牙槽突裂修复费-儿童（加收）</v>
          </cell>
        </row>
        <row r="2139">
          <cell r="A2139" t="str">
            <v>013306030550000</v>
          </cell>
          <cell r="B2139" t="str">
            <v>唇裂鼻畸形修复费</v>
          </cell>
        </row>
        <row r="2140">
          <cell r="A2140" t="str">
            <v>013306030550001</v>
          </cell>
          <cell r="B2140" t="str">
            <v>唇裂鼻畸形修复费-儿童（加收）</v>
          </cell>
        </row>
        <row r="2141">
          <cell r="A2141" t="str">
            <v>013306030560000</v>
          </cell>
          <cell r="B2141" t="str">
            <v>舌畸形修复费</v>
          </cell>
        </row>
        <row r="2142">
          <cell r="A2142" t="str">
            <v>013306030560001</v>
          </cell>
          <cell r="B2142" t="str">
            <v>舌畸形修复费-儿童（加收）</v>
          </cell>
        </row>
        <row r="2143">
          <cell r="A2143" t="str">
            <v>013306030570000</v>
          </cell>
          <cell r="B2143" t="str">
            <v>唇鼻系统重建费</v>
          </cell>
        </row>
        <row r="2144">
          <cell r="A2144" t="str">
            <v>013306030570001</v>
          </cell>
          <cell r="B2144" t="str">
            <v>唇鼻系统重建费-儿童（加收）</v>
          </cell>
        </row>
        <row r="2145">
          <cell r="A2145" t="str">
            <v>013306030580000</v>
          </cell>
          <cell r="B2145" t="str">
            <v>腭咽系统重建费</v>
          </cell>
        </row>
        <row r="2146">
          <cell r="A2146" t="str">
            <v>013306030580001</v>
          </cell>
          <cell r="B2146" t="str">
            <v>腭咽系统重建费-儿童（加收）</v>
          </cell>
        </row>
        <row r="2147">
          <cell r="A2147" t="str">
            <v>013306030590000</v>
          </cell>
          <cell r="B2147" t="str">
            <v>口咽颌面部手术探查费</v>
          </cell>
        </row>
        <row r="2148">
          <cell r="A2148" t="str">
            <v>013306030590001</v>
          </cell>
          <cell r="B2148" t="str">
            <v>口咽颌面部手术探查费-儿童（加收）</v>
          </cell>
        </row>
        <row r="2149">
          <cell r="A2149" t="str">
            <v>013306030600000</v>
          </cell>
          <cell r="B2149" t="str">
            <v>颈部手术探查费</v>
          </cell>
        </row>
        <row r="2150">
          <cell r="A2150" t="str">
            <v>013306030600001</v>
          </cell>
          <cell r="B2150" t="str">
            <v>颈部手术探查费-儿童（加收）</v>
          </cell>
        </row>
        <row r="2151">
          <cell r="A2151" t="str">
            <v>013306030610000</v>
          </cell>
          <cell r="B2151" t="str">
            <v>唾液腺导管改道费</v>
          </cell>
        </row>
        <row r="2152">
          <cell r="A2152" t="str">
            <v>013306030610001</v>
          </cell>
          <cell r="B2152" t="str">
            <v>唾液腺导管改道费-儿童（加收）</v>
          </cell>
        </row>
        <row r="2153">
          <cell r="A2153" t="str">
            <v>013306030620000</v>
          </cell>
          <cell r="B2153" t="str">
            <v>唾液腺导管吻合费</v>
          </cell>
        </row>
        <row r="2154">
          <cell r="A2154" t="str">
            <v>013306030620001</v>
          </cell>
          <cell r="B2154" t="str">
            <v>唾液腺导管吻合费-儿童（加收）</v>
          </cell>
        </row>
        <row r="2155">
          <cell r="A2155" t="str">
            <v>013306030630000</v>
          </cell>
          <cell r="B2155" t="str">
            <v>颌面部间隙感染切开引流费（常规）</v>
          </cell>
        </row>
        <row r="2156">
          <cell r="A2156" t="str">
            <v>013306030630001</v>
          </cell>
          <cell r="B2156" t="str">
            <v>颌面部间隙感染切开引流费（常规）-儿童（加收）</v>
          </cell>
        </row>
        <row r="2157">
          <cell r="A2157" t="str">
            <v>013306030640000</v>
          </cell>
          <cell r="B2157" t="str">
            <v>颌面部间隙感染切开引流费（复杂）</v>
          </cell>
        </row>
        <row r="2158">
          <cell r="A2158" t="str">
            <v>013306030640001</v>
          </cell>
          <cell r="B2158" t="str">
            <v>颌面部间隙感染切开引流费（复杂）-儿童（加收）</v>
          </cell>
        </row>
        <row r="2159">
          <cell r="A2159" t="str">
            <v>013306030650000</v>
          </cell>
          <cell r="B2159" t="str">
            <v>颌面颈部深部异物取出费</v>
          </cell>
        </row>
        <row r="2160">
          <cell r="A2160" t="str">
            <v>013306030650001</v>
          </cell>
          <cell r="B2160" t="str">
            <v>颌面颈部深部异物取出费-儿童（加收）</v>
          </cell>
        </row>
        <row r="2161">
          <cell r="A2161" t="str">
            <v>013306030660000</v>
          </cell>
          <cell r="B2161" t="str">
            <v>颌间挛缩松解费</v>
          </cell>
        </row>
        <row r="2162">
          <cell r="A2162" t="str">
            <v>013306030660001</v>
          </cell>
          <cell r="B2162" t="str">
            <v>颌间挛缩松解费-儿童（加收）</v>
          </cell>
        </row>
        <row r="2163">
          <cell r="A2163" t="str">
            <v>013306030670000</v>
          </cell>
          <cell r="B2163" t="str">
            <v>颌面部牵引器植入费</v>
          </cell>
        </row>
        <row r="2164">
          <cell r="A2164" t="str">
            <v>013306030670001</v>
          </cell>
          <cell r="B2164" t="str">
            <v>颌面部牵引器植入费-儿童（加收）</v>
          </cell>
        </row>
        <row r="2165">
          <cell r="A2165" t="str">
            <v>013306030680000</v>
          </cell>
          <cell r="B2165" t="str">
            <v>颌面部植入物取出费</v>
          </cell>
        </row>
        <row r="2166">
          <cell r="A2166" t="str">
            <v>013306030680001</v>
          </cell>
          <cell r="B2166" t="str">
            <v>颌面部植入物取出费-儿童（加收）</v>
          </cell>
        </row>
        <row r="2167">
          <cell r="A2167" t="str">
            <v>013306030690000</v>
          </cell>
          <cell r="B2167" t="str">
            <v>咀嚼肌部分切除费</v>
          </cell>
        </row>
        <row r="2168">
          <cell r="A2168" t="str">
            <v>013306030690001</v>
          </cell>
          <cell r="B2168" t="str">
            <v>咀嚼肌部分切除费-儿童（加收）</v>
          </cell>
        </row>
        <row r="2169">
          <cell r="A2169" t="str">
            <v>013306030700000</v>
          </cell>
          <cell r="B2169" t="str">
            <v>神经吻合面瘫畸形整复费</v>
          </cell>
        </row>
        <row r="2170">
          <cell r="A2170" t="str">
            <v>013306030700001</v>
          </cell>
          <cell r="B2170" t="str">
            <v>神经吻合面瘫畸形整复费-儿童（加收）</v>
          </cell>
        </row>
        <row r="2171">
          <cell r="A2171" t="str">
            <v>013306030710000</v>
          </cell>
          <cell r="B2171" t="str">
            <v>悬吊面瘫畸形矫正费</v>
          </cell>
        </row>
        <row r="2172">
          <cell r="A2172" t="str">
            <v>013306030710001</v>
          </cell>
          <cell r="B2172" t="str">
            <v>悬吊面瘫畸形矫正费-儿童（加收）</v>
          </cell>
        </row>
        <row r="2173">
          <cell r="A2173" t="str">
            <v>330609</v>
          </cell>
          <cell r="B2173" t="str">
            <v>口腔种植手术</v>
          </cell>
        </row>
        <row r="2174">
          <cell r="A2174" t="str">
            <v>013306090010000</v>
          </cell>
          <cell r="B2174" t="str">
            <v>种植体植入费（单颗）</v>
          </cell>
        </row>
        <row r="2175">
          <cell r="A2175" t="str">
            <v>013306090010001</v>
          </cell>
          <cell r="B2175" t="str">
            <v>种植体植入费（单颗）-种植体即刻种植（加收）</v>
          </cell>
        </row>
        <row r="2176">
          <cell r="A2176" t="str">
            <v>013306090010002</v>
          </cell>
          <cell r="B2176" t="str">
            <v>种植体植入费（单颗）-颅颌面种植体植入（加收）</v>
          </cell>
        </row>
        <row r="2177">
          <cell r="A2177" t="str">
            <v>013306090020000</v>
          </cell>
          <cell r="B2177" t="str">
            <v>种植体植入费（全牙弓）</v>
          </cell>
        </row>
        <row r="2178">
          <cell r="A2178" t="str">
            <v>013306090020001</v>
          </cell>
          <cell r="B2178" t="str">
            <v>种植体植入费（全牙弓）-种植体即刻种植（加收）</v>
          </cell>
        </row>
        <row r="2179">
          <cell r="A2179" t="str">
            <v>013306090020002</v>
          </cell>
          <cell r="B2179" t="str">
            <v>种植体植入费（全牙弓）-颅颌面种植体植入（加收）</v>
          </cell>
        </row>
        <row r="2180">
          <cell r="A2180" t="str">
            <v>013306090020003</v>
          </cell>
          <cell r="B2180" t="str">
            <v>种植体植入费（全牙弓）-种植体倾斜植入（加收）</v>
          </cell>
        </row>
        <row r="2181">
          <cell r="A2181" t="str">
            <v>013306090030000</v>
          </cell>
          <cell r="B2181" t="str">
            <v>口腔内植骨费（简单）</v>
          </cell>
        </row>
        <row r="2182">
          <cell r="A2182" t="str">
            <v>013306090040000</v>
          </cell>
          <cell r="B2182" t="str">
            <v>口腔内植骨费（一般）</v>
          </cell>
        </row>
        <row r="2183">
          <cell r="A2183" t="str">
            <v>013306090050000</v>
          </cell>
          <cell r="B2183" t="str">
            <v>口腔内植骨费（复杂）</v>
          </cell>
        </row>
        <row r="2184">
          <cell r="A2184" t="str">
            <v>013306090050001</v>
          </cell>
          <cell r="B2184" t="str">
            <v>口腔内植骨费（复杂）-上颌窦囊肿摘除（加收）</v>
          </cell>
        </row>
        <row r="2185">
          <cell r="A2185" t="str">
            <v>013306090050002</v>
          </cell>
          <cell r="B2185" t="str">
            <v>口腔内植骨费（复杂）-口腔以外其他部位取骨（加收）</v>
          </cell>
        </row>
        <row r="2186">
          <cell r="A2186" t="str">
            <v>013306090060000</v>
          </cell>
          <cell r="B2186" t="str">
            <v>种植体周软组织移植费</v>
          </cell>
        </row>
        <row r="2187">
          <cell r="A2187" t="str">
            <v>013306090070000</v>
          </cell>
          <cell r="B2187" t="str">
            <v>种植体取出费</v>
          </cell>
        </row>
        <row r="2188">
          <cell r="A2188" t="str">
            <v>3307</v>
          </cell>
          <cell r="B2188" t="str">
            <v>7.呼吸系统</v>
          </cell>
        </row>
        <row r="2189">
          <cell r="A2189" t="str">
            <v>013307000010000</v>
          </cell>
          <cell r="B2189" t="str">
            <v>气道支架置入费</v>
          </cell>
        </row>
        <row r="2190">
          <cell r="A2190" t="str">
            <v>013307000010001</v>
          </cell>
          <cell r="B2190" t="str">
            <v>气道支架置入费-儿童（加收）</v>
          </cell>
        </row>
        <row r="2191">
          <cell r="A2191" t="str">
            <v>013307000020000</v>
          </cell>
          <cell r="B2191" t="str">
            <v>气道支架取出费</v>
          </cell>
        </row>
        <row r="2192">
          <cell r="A2192" t="str">
            <v>013307000020001</v>
          </cell>
          <cell r="B2192" t="str">
            <v>气道支架取出费-儿童（加收）</v>
          </cell>
        </row>
        <row r="2193">
          <cell r="A2193" t="str">
            <v>013307000030000</v>
          </cell>
          <cell r="B2193" t="str">
            <v>无创气管食管瘘修补费</v>
          </cell>
        </row>
        <row r="2194">
          <cell r="A2194" t="str">
            <v>013307000030001</v>
          </cell>
          <cell r="B2194" t="str">
            <v>无创气管食管瘘修补费-儿童（加收）</v>
          </cell>
        </row>
        <row r="2195">
          <cell r="A2195" t="str">
            <v>013307000040000</v>
          </cell>
          <cell r="B2195" t="str">
            <v>无创气管病变切除费</v>
          </cell>
        </row>
        <row r="2196">
          <cell r="A2196" t="str">
            <v>013307000040001</v>
          </cell>
          <cell r="B2196" t="str">
            <v>无创气管病变切除费-儿童（加收）</v>
          </cell>
        </row>
        <row r="2197">
          <cell r="A2197" t="str">
            <v>013307000050000</v>
          </cell>
          <cell r="B2197" t="str">
            <v>无创肺减容费</v>
          </cell>
        </row>
        <row r="2198">
          <cell r="A2198" t="str">
            <v>013307000050001</v>
          </cell>
          <cell r="B2198" t="str">
            <v>无创肺减容费-儿童（加收）</v>
          </cell>
        </row>
        <row r="2199">
          <cell r="A2199" t="str">
            <v>013307000060000</v>
          </cell>
          <cell r="B2199" t="str">
            <v>无创气管异物取出费</v>
          </cell>
        </row>
        <row r="2200">
          <cell r="A2200" t="str">
            <v>013307000060001</v>
          </cell>
          <cell r="B2200" t="str">
            <v>无创气管异物取出费-儿童（加收）</v>
          </cell>
        </row>
        <row r="2201">
          <cell r="A2201" t="str">
            <v>013307000070000</v>
          </cell>
          <cell r="B2201" t="str">
            <v>气管成形费</v>
          </cell>
        </row>
        <row r="2202">
          <cell r="A2202" t="str">
            <v>013307000070001</v>
          </cell>
          <cell r="B2202" t="str">
            <v>气管成形费-儿童（加收）</v>
          </cell>
        </row>
        <row r="2203">
          <cell r="A2203" t="str">
            <v>013307000080000</v>
          </cell>
          <cell r="B2203" t="str">
            <v>气管隆突成形费</v>
          </cell>
        </row>
        <row r="2204">
          <cell r="A2204" t="str">
            <v>013307000080001</v>
          </cell>
          <cell r="B2204" t="str">
            <v>气管隆突成形费-儿童（加收）</v>
          </cell>
        </row>
        <row r="2205">
          <cell r="A2205" t="str">
            <v>013307000090000</v>
          </cell>
          <cell r="B2205" t="str">
            <v>气管食管瘘修补费（常规）</v>
          </cell>
        </row>
        <row r="2206">
          <cell r="A2206" t="str">
            <v>013307000090001</v>
          </cell>
          <cell r="B2206" t="str">
            <v>气管食管瘘修补费（常规）-儿童（加收）</v>
          </cell>
        </row>
        <row r="2207">
          <cell r="A2207" t="str">
            <v>013307000100000</v>
          </cell>
          <cell r="B2207" t="str">
            <v>气管食管瘘修补费（复杂）</v>
          </cell>
        </row>
        <row r="2208">
          <cell r="A2208" t="str">
            <v>013307000100001</v>
          </cell>
          <cell r="B2208" t="str">
            <v>气管食管瘘修补费（复杂）-儿童（加收）</v>
          </cell>
        </row>
        <row r="2209">
          <cell r="A2209" t="str">
            <v>013307000110000</v>
          </cell>
          <cell r="B2209" t="str">
            <v>气管病变切除费</v>
          </cell>
        </row>
        <row r="2210">
          <cell r="A2210" t="str">
            <v>013307000110001</v>
          </cell>
          <cell r="B2210" t="str">
            <v>气管病变切除费-儿童（加收）</v>
          </cell>
        </row>
        <row r="2211">
          <cell r="A2211" t="str">
            <v>013307000120000</v>
          </cell>
          <cell r="B2211" t="str">
            <v>气管隆突病变切除费</v>
          </cell>
        </row>
        <row r="2212">
          <cell r="A2212" t="str">
            <v>013307000120001</v>
          </cell>
          <cell r="B2212" t="str">
            <v>气管隆突病变切除费-儿童（加收）</v>
          </cell>
        </row>
        <row r="2213">
          <cell r="A2213" t="str">
            <v>013307000130000</v>
          </cell>
          <cell r="B2213" t="str">
            <v>胸腔探查费</v>
          </cell>
        </row>
        <row r="2214">
          <cell r="A2214" t="str">
            <v>013307000130001</v>
          </cell>
          <cell r="B2214" t="str">
            <v>胸腔探查费-儿童（加收）</v>
          </cell>
        </row>
        <row r="2215">
          <cell r="A2215" t="str">
            <v>013307000140000</v>
          </cell>
          <cell r="B2215" t="str">
            <v>胸腔病变切除费</v>
          </cell>
        </row>
        <row r="2216">
          <cell r="A2216" t="str">
            <v>013307000140001</v>
          </cell>
          <cell r="B2216" t="str">
            <v>胸腔病变切除费-儿童（加收）</v>
          </cell>
        </row>
        <row r="2217">
          <cell r="A2217" t="str">
            <v>013307000150000</v>
          </cell>
          <cell r="B2217" t="str">
            <v>非解剖性肺部分切除费</v>
          </cell>
        </row>
        <row r="2218">
          <cell r="A2218" t="str">
            <v>013307000150001</v>
          </cell>
          <cell r="B2218" t="str">
            <v>非解剖性肺部分切除费-儿童（加收）</v>
          </cell>
        </row>
        <row r="2219">
          <cell r="A2219" t="str">
            <v>013307000160000</v>
          </cell>
          <cell r="B2219" t="str">
            <v>肺叶切除费（常规）</v>
          </cell>
        </row>
        <row r="2220">
          <cell r="A2220" t="str">
            <v>013307000160001</v>
          </cell>
          <cell r="B2220" t="str">
            <v>肺叶切除费（常规）-儿童（加收）</v>
          </cell>
        </row>
        <row r="2221">
          <cell r="A2221" t="str">
            <v>013307000170000</v>
          </cell>
          <cell r="B2221" t="str">
            <v>肺叶切除费（复杂）</v>
          </cell>
        </row>
        <row r="2222">
          <cell r="A2222" t="str">
            <v>013307000170001</v>
          </cell>
          <cell r="B2222" t="str">
            <v>肺叶切除费（复杂）-儿童（加收）</v>
          </cell>
        </row>
        <row r="2223">
          <cell r="A2223" t="str">
            <v>013307000180000</v>
          </cell>
          <cell r="B2223" t="str">
            <v>肺段切除费（常规）</v>
          </cell>
        </row>
        <row r="2224">
          <cell r="A2224" t="str">
            <v>013307000180001</v>
          </cell>
          <cell r="B2224" t="str">
            <v>肺段切除费（常规）-儿童（加收）</v>
          </cell>
        </row>
        <row r="2225">
          <cell r="A2225" t="str">
            <v>013307000190000</v>
          </cell>
          <cell r="B2225" t="str">
            <v>肺段切除费（复杂）</v>
          </cell>
        </row>
        <row r="2226">
          <cell r="A2226" t="str">
            <v>013307000190001</v>
          </cell>
          <cell r="B2226" t="str">
            <v>肺段切除费（复杂）-儿童（加收）</v>
          </cell>
        </row>
        <row r="2227">
          <cell r="A2227" t="str">
            <v>013307000200000</v>
          </cell>
          <cell r="B2227" t="str">
            <v>全肺切除费（常规）</v>
          </cell>
        </row>
        <row r="2228">
          <cell r="A2228" t="str">
            <v>013307000200001</v>
          </cell>
          <cell r="B2228" t="str">
            <v>全肺切除费（常规）-儿童（加收）</v>
          </cell>
        </row>
        <row r="2229">
          <cell r="A2229" t="str">
            <v>013307000210000</v>
          </cell>
          <cell r="B2229" t="str">
            <v>全肺切除费（复杂）</v>
          </cell>
        </row>
        <row r="2230">
          <cell r="A2230" t="str">
            <v>013307000210001</v>
          </cell>
          <cell r="B2230" t="str">
            <v>全肺切除费（复杂）-儿童（加收）</v>
          </cell>
        </row>
        <row r="2231">
          <cell r="A2231" t="str">
            <v>013307000220000</v>
          </cell>
          <cell r="B2231" t="str">
            <v>肺修补费</v>
          </cell>
        </row>
        <row r="2232">
          <cell r="A2232" t="str">
            <v>013307000220001</v>
          </cell>
          <cell r="B2232" t="str">
            <v>肺修补费-儿童（加收）</v>
          </cell>
        </row>
        <row r="2233">
          <cell r="A2233" t="str">
            <v>013307000230000</v>
          </cell>
          <cell r="B2233" t="str">
            <v>胸腺病变切除费</v>
          </cell>
        </row>
        <row r="2234">
          <cell r="A2234" t="str">
            <v>013307000230001</v>
          </cell>
          <cell r="B2234" t="str">
            <v>胸腺病变切除费-儿童（加收）</v>
          </cell>
        </row>
        <row r="2235">
          <cell r="A2235" t="str">
            <v>013307000240000</v>
          </cell>
          <cell r="B2235" t="str">
            <v>胸壁病变切除费</v>
          </cell>
        </row>
        <row r="2236">
          <cell r="A2236" t="str">
            <v>013307000240001</v>
          </cell>
          <cell r="B2236" t="str">
            <v>胸壁病变切除费-儿童（加收）</v>
          </cell>
        </row>
        <row r="2237">
          <cell r="A2237" t="str">
            <v>013307000250000</v>
          </cell>
          <cell r="B2237" t="str">
            <v>胸壁缺损修复费（常规）</v>
          </cell>
        </row>
        <row r="2238">
          <cell r="A2238" t="str">
            <v>013307000250001</v>
          </cell>
          <cell r="B2238" t="str">
            <v>胸壁缺损修复费（常规）-儿童（加收）</v>
          </cell>
        </row>
        <row r="2239">
          <cell r="A2239" t="str">
            <v>013307000260000</v>
          </cell>
          <cell r="B2239" t="str">
            <v>胸壁缺损修复费（复杂）</v>
          </cell>
        </row>
        <row r="2240">
          <cell r="A2240" t="str">
            <v>013307000260001</v>
          </cell>
          <cell r="B2240" t="str">
            <v>胸壁缺损修复费（复杂）-儿童（加收）</v>
          </cell>
        </row>
        <row r="2241">
          <cell r="A2241" t="str">
            <v>013307000270000</v>
          </cell>
          <cell r="B2241" t="str">
            <v>胸廓成形费（常规）</v>
          </cell>
        </row>
        <row r="2242">
          <cell r="A2242" t="str">
            <v>013307000270001</v>
          </cell>
          <cell r="B2242" t="str">
            <v>胸廓成形费（常规）-儿童（加收）</v>
          </cell>
        </row>
        <row r="2243">
          <cell r="A2243" t="str">
            <v>013307000280000</v>
          </cell>
          <cell r="B2243" t="str">
            <v>胸廓成形费（复杂）</v>
          </cell>
        </row>
        <row r="2244">
          <cell r="A2244" t="str">
            <v>013307000280001</v>
          </cell>
          <cell r="B2244" t="str">
            <v>胸廓成形费（复杂）-儿童（加收）</v>
          </cell>
        </row>
        <row r="2245">
          <cell r="A2245" t="str">
            <v>013307000290000</v>
          </cell>
          <cell r="B2245" t="str">
            <v>脓胸廓清费（常规）</v>
          </cell>
        </row>
        <row r="2246">
          <cell r="A2246" t="str">
            <v>013307000290001</v>
          </cell>
          <cell r="B2246" t="str">
            <v>脓胸廓清费（常规）-儿童（加收）</v>
          </cell>
        </row>
        <row r="2247">
          <cell r="A2247" t="str">
            <v>013307000300000</v>
          </cell>
          <cell r="B2247" t="str">
            <v>脓胸廓清费（复杂）</v>
          </cell>
        </row>
        <row r="2248">
          <cell r="A2248" t="str">
            <v>013307000300001</v>
          </cell>
          <cell r="B2248" t="str">
            <v>脓胸廓清费（复杂）-儿童（加收）</v>
          </cell>
        </row>
        <row r="2249">
          <cell r="A2249" t="str">
            <v>013307000310000</v>
          </cell>
          <cell r="B2249" t="str">
            <v>胸膜剥脱费</v>
          </cell>
        </row>
        <row r="2250">
          <cell r="A2250" t="str">
            <v>013307000310001</v>
          </cell>
          <cell r="B2250" t="str">
            <v>胸膜剥脱费-儿童（加收）</v>
          </cell>
        </row>
        <row r="2251">
          <cell r="A2251" t="str">
            <v>013307000320000</v>
          </cell>
          <cell r="B2251" t="str">
            <v>胸膜固定费</v>
          </cell>
        </row>
        <row r="2252">
          <cell r="A2252" t="str">
            <v>013307000320001</v>
          </cell>
          <cell r="B2252" t="str">
            <v>胸膜固定费-儿童（加收）</v>
          </cell>
        </row>
        <row r="2253">
          <cell r="A2253" t="str">
            <v>013307000330000</v>
          </cell>
          <cell r="B2253" t="str">
            <v>胸内异物清除费</v>
          </cell>
        </row>
        <row r="2254">
          <cell r="A2254" t="str">
            <v>013307000330001</v>
          </cell>
          <cell r="B2254" t="str">
            <v>胸内异物清除费-儿童（加收）</v>
          </cell>
        </row>
        <row r="2255">
          <cell r="A2255" t="str">
            <v>013307000340000</v>
          </cell>
          <cell r="B2255" t="str">
            <v>纵隔病变切除费（常规）</v>
          </cell>
        </row>
        <row r="2256">
          <cell r="A2256" t="str">
            <v>013307000340001</v>
          </cell>
          <cell r="B2256" t="str">
            <v>纵隔病变切除费（常规）-儿童（加收）</v>
          </cell>
        </row>
        <row r="2257">
          <cell r="A2257" t="str">
            <v>013307000350000</v>
          </cell>
          <cell r="B2257" t="str">
            <v>纵隔病变切除费（复杂）</v>
          </cell>
        </row>
        <row r="2258">
          <cell r="A2258" t="str">
            <v>013307000350001</v>
          </cell>
          <cell r="B2258" t="str">
            <v>纵隔病变切除费（复杂）-儿童（加收）</v>
          </cell>
        </row>
        <row r="2259">
          <cell r="A2259" t="str">
            <v>013307000360000</v>
          </cell>
          <cell r="B2259" t="str">
            <v>纵隔气肿切开减压费</v>
          </cell>
        </row>
        <row r="2260">
          <cell r="A2260" t="str">
            <v>013307000360001</v>
          </cell>
          <cell r="B2260" t="str">
            <v>纵隔气肿切开减压费-儿童（加收）</v>
          </cell>
        </row>
        <row r="2261">
          <cell r="A2261" t="str">
            <v>013307000370000</v>
          </cell>
          <cell r="B2261" t="str">
            <v>纵隔感染清创引流费</v>
          </cell>
        </row>
        <row r="2262">
          <cell r="A2262" t="str">
            <v>013307000370001</v>
          </cell>
          <cell r="B2262" t="str">
            <v>纵隔感染清创引流费-儿童（加收）</v>
          </cell>
        </row>
        <row r="2263">
          <cell r="A2263" t="str">
            <v>013307000380000</v>
          </cell>
          <cell r="B2263" t="str">
            <v>膈肌修补费</v>
          </cell>
        </row>
        <row r="2264">
          <cell r="A2264" t="str">
            <v>013307000380001</v>
          </cell>
          <cell r="B2264" t="str">
            <v>膈肌修补费-儿童（加收）</v>
          </cell>
        </row>
        <row r="2265">
          <cell r="A2265" t="str">
            <v>013307000390000</v>
          </cell>
          <cell r="B2265" t="str">
            <v>膈肌折叠费</v>
          </cell>
        </row>
        <row r="2266">
          <cell r="A2266" t="str">
            <v>013307000390001</v>
          </cell>
          <cell r="B2266" t="str">
            <v>膈肌折叠费-儿童（加收）</v>
          </cell>
        </row>
        <row r="2267">
          <cell r="A2267" t="str">
            <v>013307000400000</v>
          </cell>
          <cell r="B2267" t="str">
            <v>气管异物取出费</v>
          </cell>
        </row>
        <row r="2268">
          <cell r="A2268" t="str">
            <v>013307000400001</v>
          </cell>
          <cell r="B2268" t="str">
            <v>气管异物取出费-儿童（加收）</v>
          </cell>
        </row>
        <row r="2269">
          <cell r="A2269" t="str">
            <v>013307000410000</v>
          </cell>
          <cell r="B2269" t="str">
            <v>肺空洞药物填充费</v>
          </cell>
        </row>
        <row r="2270">
          <cell r="A2270" t="str">
            <v>013307000410001</v>
          </cell>
          <cell r="B2270" t="str">
            <v>肺空洞药物填充费-儿童（加收）</v>
          </cell>
        </row>
        <row r="2271">
          <cell r="A2271" t="str">
            <v>013307000420000</v>
          </cell>
          <cell r="B2271" t="str">
            <v>胸腔淋巴清扫费</v>
          </cell>
        </row>
        <row r="2272">
          <cell r="A2272" t="str">
            <v>013307000420001</v>
          </cell>
          <cell r="B2272" t="str">
            <v>胸腔淋巴清扫费-儿童（加收）</v>
          </cell>
        </row>
        <row r="2273">
          <cell r="A2273" t="str">
            <v>013307000420100</v>
          </cell>
          <cell r="B2273" t="str">
            <v>胸腔淋巴清扫费-胸腔淋巴结采样（扩展）</v>
          </cell>
        </row>
        <row r="2274">
          <cell r="A2274" t="str">
            <v>013307000430000</v>
          </cell>
          <cell r="B2274" t="str">
            <v>胸腔粘连松解费</v>
          </cell>
        </row>
        <row r="2275">
          <cell r="A2275" t="str">
            <v>013307000430001</v>
          </cell>
          <cell r="B2275" t="str">
            <v>胸腔粘连松解费-儿童（加收）</v>
          </cell>
        </row>
        <row r="2276">
          <cell r="A2276" t="str">
            <v>013307000440000</v>
          </cell>
          <cell r="B2276" t="str">
            <v>胸交感神经链切除费</v>
          </cell>
        </row>
        <row r="2277">
          <cell r="A2277" t="str">
            <v>013307000440001</v>
          </cell>
          <cell r="B2277" t="str">
            <v>胸交感神经链切除费-儿童（加收）</v>
          </cell>
        </row>
        <row r="2278">
          <cell r="A2278" t="str">
            <v>3308</v>
          </cell>
          <cell r="B2278" t="str">
            <v>8.循环系统</v>
          </cell>
        </row>
        <row r="2279">
          <cell r="A2279" t="str">
            <v>013308000010000</v>
          </cell>
          <cell r="B2279" t="str">
            <v>心室辅助装置植入费</v>
          </cell>
        </row>
        <row r="2280">
          <cell r="A2280" t="str">
            <v>013308000010001</v>
          </cell>
          <cell r="B2280" t="str">
            <v>心室辅助装置植入费-儿童（加收）</v>
          </cell>
        </row>
        <row r="2281">
          <cell r="A2281" t="str">
            <v>013308000010011</v>
          </cell>
          <cell r="B2281" t="str">
            <v>心室辅助装置植入费-再次手术（加收）</v>
          </cell>
        </row>
        <row r="2282">
          <cell r="A2282" t="str">
            <v>013308000020000</v>
          </cell>
          <cell r="B2282" t="str">
            <v>心室辅助装置取出费</v>
          </cell>
        </row>
        <row r="2283">
          <cell r="A2283" t="str">
            <v>013308000020001</v>
          </cell>
          <cell r="B2283" t="str">
            <v>心室辅助装置取出费-儿童（加收）</v>
          </cell>
        </row>
        <row r="2284">
          <cell r="A2284" t="str">
            <v>013308000030000</v>
          </cell>
          <cell r="B2284" t="str">
            <v>冠状动脉支架置入费</v>
          </cell>
        </row>
        <row r="2285">
          <cell r="A2285" t="str">
            <v>013308000030001</v>
          </cell>
          <cell r="B2285" t="str">
            <v>冠状动脉支架置入费-儿童（加收）</v>
          </cell>
        </row>
        <row r="2286">
          <cell r="A2286" t="str">
            <v>013308000040000</v>
          </cell>
          <cell r="B2286" t="str">
            <v>冠状动脉球囊扩张费</v>
          </cell>
        </row>
        <row r="2287">
          <cell r="A2287" t="str">
            <v>013308000040001</v>
          </cell>
          <cell r="B2287" t="str">
            <v>冠状动脉球囊扩张费-儿童（加收）</v>
          </cell>
        </row>
        <row r="2288">
          <cell r="A2288" t="str">
            <v>013308000050000</v>
          </cell>
          <cell r="B2288" t="str">
            <v>冠状动脉慢性完全闭塞血管逆向再通治疗费</v>
          </cell>
        </row>
        <row r="2289">
          <cell r="A2289" t="str">
            <v>013308000050001</v>
          </cell>
          <cell r="B2289" t="str">
            <v>冠状动脉慢性完全闭塞血管逆向再通治疗费-儿童（加收）</v>
          </cell>
        </row>
        <row r="2290">
          <cell r="A2290" t="str">
            <v>013308000060000</v>
          </cell>
          <cell r="B2290" t="str">
            <v>冠状动脉腔内减容费</v>
          </cell>
        </row>
        <row r="2291">
          <cell r="A2291" t="str">
            <v>013308000060001</v>
          </cell>
          <cell r="B2291" t="str">
            <v>冠状动脉腔内减容费-儿童（加收）</v>
          </cell>
        </row>
        <row r="2292">
          <cell r="A2292" t="str">
            <v>013308000070000</v>
          </cell>
          <cell r="B2292" t="str">
            <v>冠状动脉溶栓费</v>
          </cell>
        </row>
        <row r="2293">
          <cell r="A2293" t="str">
            <v>013308000070001</v>
          </cell>
          <cell r="B2293" t="str">
            <v>冠状动脉溶栓费-儿童（加收）</v>
          </cell>
        </row>
        <row r="2294">
          <cell r="A2294" t="str">
            <v>013308000080000</v>
          </cell>
          <cell r="B2294" t="str">
            <v>主动脉瓣成形费（介入）</v>
          </cell>
        </row>
        <row r="2295">
          <cell r="A2295" t="str">
            <v>013308000080001</v>
          </cell>
          <cell r="B2295" t="str">
            <v>主动脉瓣成形费（介入）-儿童（加收）</v>
          </cell>
        </row>
        <row r="2296">
          <cell r="A2296" t="str">
            <v>013308000080011</v>
          </cell>
          <cell r="B2296" t="str">
            <v>主动脉瓣成形费（介入）-瓣中瓣/环中瓣修复（加收）</v>
          </cell>
        </row>
        <row r="2297">
          <cell r="A2297" t="str">
            <v>013308000080100</v>
          </cell>
          <cell r="B2297" t="str">
            <v>主动脉瓣成形费（介入）-肺动脉瓣成形（介入）（扩展）</v>
          </cell>
        </row>
        <row r="2298">
          <cell r="A2298" t="str">
            <v>013308000090000</v>
          </cell>
          <cell r="B2298" t="str">
            <v>二尖瓣成形费（介入）</v>
          </cell>
        </row>
        <row r="2299">
          <cell r="A2299" t="str">
            <v>013308000090001</v>
          </cell>
          <cell r="B2299" t="str">
            <v>二尖瓣成形费（介入）-儿童（加收）</v>
          </cell>
        </row>
        <row r="2300">
          <cell r="A2300" t="str">
            <v>013308000090011</v>
          </cell>
          <cell r="B2300" t="str">
            <v>二尖瓣成形费（介入）-瓣中瓣/环中瓣修复（加收）</v>
          </cell>
        </row>
        <row r="2301">
          <cell r="A2301" t="str">
            <v>013308000090100</v>
          </cell>
          <cell r="B2301" t="str">
            <v>二尖瓣成形费（介入）-三尖瓣成形（介入）（扩展）</v>
          </cell>
        </row>
        <row r="2302">
          <cell r="A2302" t="str">
            <v>013308000091100</v>
          </cell>
          <cell r="B2302" t="str">
            <v>二尖瓣成形费（介入）-缘对缘修复（扩展）</v>
          </cell>
        </row>
        <row r="2303">
          <cell r="A2303" t="str">
            <v>013308000100000</v>
          </cell>
          <cell r="B2303" t="str">
            <v>主动脉瓣置换费（介入）</v>
          </cell>
        </row>
        <row r="2304">
          <cell r="A2304" t="str">
            <v>013308000100001</v>
          </cell>
          <cell r="B2304" t="str">
            <v>主动脉瓣置换费（介入）-儿童（加收）</v>
          </cell>
        </row>
        <row r="2305">
          <cell r="A2305" t="str">
            <v>013308000100011</v>
          </cell>
          <cell r="B2305" t="str">
            <v>主动脉瓣置换费（介入）-瓣中瓣/环中瓣修复（加收）</v>
          </cell>
        </row>
        <row r="2306">
          <cell r="A2306" t="str">
            <v>013308000100100</v>
          </cell>
          <cell r="B2306" t="str">
            <v>主动脉瓣置换费（介入）-肺动脉瓣置换（介入）（扩展）</v>
          </cell>
        </row>
        <row r="2307">
          <cell r="A2307" t="str">
            <v>013308000110000</v>
          </cell>
          <cell r="B2307" t="str">
            <v>二尖瓣置换费（介入）</v>
          </cell>
        </row>
        <row r="2308">
          <cell r="A2308" t="str">
            <v>013308000110001</v>
          </cell>
          <cell r="B2308" t="str">
            <v>二尖瓣置换费（介入）-儿童（加收）</v>
          </cell>
        </row>
        <row r="2309">
          <cell r="A2309" t="str">
            <v>013308000110011</v>
          </cell>
          <cell r="B2309" t="str">
            <v>二尖瓣置换费（介入）-瓣中瓣/环中瓣修复（加收）</v>
          </cell>
        </row>
        <row r="2310">
          <cell r="A2310" t="str">
            <v>013308000110100</v>
          </cell>
          <cell r="B2310" t="str">
            <v>二尖瓣置换费（介入）-三尖瓣置换（介入）（扩展）</v>
          </cell>
        </row>
        <row r="2311">
          <cell r="A2311" t="str">
            <v>013308000120000</v>
          </cell>
          <cell r="B2311" t="str">
            <v>结构性心脏病封堵费（常规）</v>
          </cell>
        </row>
        <row r="2312">
          <cell r="A2312" t="str">
            <v>013308000120001</v>
          </cell>
          <cell r="B2312" t="str">
            <v>结构性心脏病封堵费（常规）-儿童（加收）</v>
          </cell>
        </row>
        <row r="2313">
          <cell r="A2313" t="str">
            <v>013308000130000</v>
          </cell>
          <cell r="B2313" t="str">
            <v>结构性心脏病封堵费（复杂）</v>
          </cell>
        </row>
        <row r="2314">
          <cell r="A2314" t="str">
            <v>013308000130001</v>
          </cell>
          <cell r="B2314" t="str">
            <v>结构性心脏病封堵费（复杂）-儿童（加收）</v>
          </cell>
        </row>
        <row r="2315">
          <cell r="A2315" t="str">
            <v>013308000140000</v>
          </cell>
          <cell r="B2315" t="str">
            <v>房间隔分流费</v>
          </cell>
        </row>
        <row r="2316">
          <cell r="A2316" t="str">
            <v>013308000140001</v>
          </cell>
          <cell r="B2316" t="str">
            <v>房间隔分流费-儿童（加收）</v>
          </cell>
        </row>
        <row r="2317">
          <cell r="A2317" t="str">
            <v>013308000150000</v>
          </cell>
          <cell r="B2317" t="str">
            <v>肥厚型心肌病消融费</v>
          </cell>
        </row>
        <row r="2318">
          <cell r="A2318" t="str">
            <v>013308000150001</v>
          </cell>
          <cell r="B2318" t="str">
            <v>肥厚型心肌病消融费-儿童（加收）</v>
          </cell>
        </row>
        <row r="2319">
          <cell r="A2319" t="str">
            <v>013308000160000</v>
          </cell>
          <cell r="B2319" t="str">
            <v>心律失常消融费（常规）</v>
          </cell>
        </row>
        <row r="2320">
          <cell r="A2320" t="str">
            <v>013308000160001</v>
          </cell>
          <cell r="B2320" t="str">
            <v>心律失常消融费（常规）-儿童（加收）</v>
          </cell>
        </row>
        <row r="2321">
          <cell r="A2321" t="str">
            <v>013308000170000</v>
          </cell>
          <cell r="B2321" t="str">
            <v>心律失常消融费（复杂）</v>
          </cell>
        </row>
        <row r="2322">
          <cell r="A2322" t="str">
            <v>013308000170001</v>
          </cell>
          <cell r="B2322" t="str">
            <v>心律失常消融费（复杂）-儿童（加收）</v>
          </cell>
        </row>
        <row r="2323">
          <cell r="A2323" t="str">
            <v>013308000180000</v>
          </cell>
          <cell r="B2323" t="str">
            <v>肾动脉去神经费</v>
          </cell>
        </row>
        <row r="2324">
          <cell r="A2324" t="str">
            <v>013308000180001</v>
          </cell>
          <cell r="B2324" t="str">
            <v>肾动脉去神经费-儿童（加收）</v>
          </cell>
        </row>
        <row r="2325">
          <cell r="A2325" t="str">
            <v>013308000190000</v>
          </cell>
          <cell r="B2325" t="str">
            <v>肺动脉去神经费</v>
          </cell>
        </row>
        <row r="2326">
          <cell r="A2326" t="str">
            <v>013308000190001</v>
          </cell>
          <cell r="B2326" t="str">
            <v>肺动脉去神经费-儿童（加收）</v>
          </cell>
        </row>
        <row r="2327">
          <cell r="A2327" t="str">
            <v>013308000200000</v>
          </cell>
          <cell r="B2327" t="str">
            <v>植入式心电监测器安装费</v>
          </cell>
        </row>
        <row r="2328">
          <cell r="A2328" t="str">
            <v>013308000200001</v>
          </cell>
          <cell r="B2328" t="str">
            <v>植入式心电监测器安装费-儿童（加收）</v>
          </cell>
        </row>
        <row r="2329">
          <cell r="A2329" t="str">
            <v>013308000210000</v>
          </cell>
          <cell r="B2329" t="str">
            <v>植入式心电监测器取出费</v>
          </cell>
        </row>
        <row r="2330">
          <cell r="A2330" t="str">
            <v>013308000210001</v>
          </cell>
          <cell r="B2330" t="str">
            <v>植入式心电监测器取出费-儿童（加收）</v>
          </cell>
        </row>
        <row r="2331">
          <cell r="A2331" t="str">
            <v>013308000220000</v>
          </cell>
          <cell r="B2331" t="str">
            <v>永久起搏器安装费</v>
          </cell>
        </row>
        <row r="2332">
          <cell r="A2332" t="str">
            <v>013308000220001</v>
          </cell>
          <cell r="B2332" t="str">
            <v>永久起搏器安装费-儿童（加收）</v>
          </cell>
        </row>
        <row r="2333">
          <cell r="A2333" t="str">
            <v>013308000220011</v>
          </cell>
          <cell r="B2333" t="str">
            <v>永久起搏器安装费-三腔起搏器/除颤器安装（加收）</v>
          </cell>
        </row>
        <row r="2334">
          <cell r="A2334" t="str">
            <v>013308000220100</v>
          </cell>
          <cell r="B2334" t="str">
            <v>永久起搏器安装费-植入式心脏复律除颤器安装（扩展）</v>
          </cell>
        </row>
        <row r="2335">
          <cell r="A2335" t="str">
            <v>013308000221100</v>
          </cell>
          <cell r="B2335" t="str">
            <v>永久起搏器安装费-植入式心脏收缩力调节器安装（扩展）</v>
          </cell>
        </row>
        <row r="2336">
          <cell r="A2336" t="str">
            <v>013308000230000</v>
          </cell>
          <cell r="B2336" t="str">
            <v>永久起搏器电极取出费</v>
          </cell>
        </row>
        <row r="2337">
          <cell r="A2337" t="str">
            <v>013308000230001</v>
          </cell>
          <cell r="B2337" t="str">
            <v>永久起搏器电极取出费-儿童（加收）</v>
          </cell>
        </row>
        <row r="2338">
          <cell r="A2338" t="str">
            <v>013308000230011</v>
          </cell>
          <cell r="B2338" t="str">
            <v>永久起搏器电极取出费-结扎包埋（加收）</v>
          </cell>
        </row>
        <row r="2339">
          <cell r="A2339" t="str">
            <v>013308000230021</v>
          </cell>
          <cell r="B2339" t="str">
            <v>永久起搏器电极取出费-导线调整（减收）</v>
          </cell>
        </row>
        <row r="2340">
          <cell r="A2340" t="str">
            <v>013308000230100</v>
          </cell>
          <cell r="B2340" t="str">
            <v>永久起搏器电极取出费-植入式心脏复律除颤器电极取出（扩展）</v>
          </cell>
        </row>
        <row r="2341">
          <cell r="A2341" t="str">
            <v>013308000231100</v>
          </cell>
          <cell r="B2341" t="str">
            <v>永久起搏器电极取出费-植入式心脏收缩力调节器电极取出（扩展）</v>
          </cell>
        </row>
        <row r="2342">
          <cell r="A2342" t="str">
            <v>013308000240000</v>
          </cell>
          <cell r="B2342" t="str">
            <v>永久起搏器更换费</v>
          </cell>
        </row>
        <row r="2343">
          <cell r="A2343" t="str">
            <v>013308000240001</v>
          </cell>
          <cell r="B2343" t="str">
            <v>永久起搏器更换费-儿童（加收）</v>
          </cell>
        </row>
        <row r="2344">
          <cell r="A2344" t="str">
            <v>013308000240100</v>
          </cell>
          <cell r="B2344" t="str">
            <v>永久起搏器更换费-植入式心脏复律除颤器更换（扩展）</v>
          </cell>
        </row>
        <row r="2345">
          <cell r="A2345" t="str">
            <v>013308000241100</v>
          </cell>
          <cell r="B2345" t="str">
            <v>永久起搏器更换费-植入式心脏收缩力调节器更换（扩展）</v>
          </cell>
        </row>
        <row r="2346">
          <cell r="A2346" t="str">
            <v>013308000250000</v>
          </cell>
          <cell r="B2346" t="str">
            <v>永久起搏器取出费</v>
          </cell>
        </row>
        <row r="2347">
          <cell r="A2347" t="str">
            <v>013308000250001</v>
          </cell>
          <cell r="B2347" t="str">
            <v>永久起搏器取出费-儿童（加收）</v>
          </cell>
        </row>
        <row r="2348">
          <cell r="A2348" t="str">
            <v>013308000250011</v>
          </cell>
          <cell r="B2348" t="str">
            <v>永久起搏器取出费-囊袋清创（加收）</v>
          </cell>
        </row>
        <row r="2349">
          <cell r="A2349" t="str">
            <v>013308000250100</v>
          </cell>
          <cell r="B2349" t="str">
            <v>永久起搏器取出费-植入式心脏复律除颤器取出（扩展）</v>
          </cell>
        </row>
        <row r="2350">
          <cell r="A2350" t="str">
            <v>013308000251100</v>
          </cell>
          <cell r="B2350" t="str">
            <v>永久起搏器取出费-植入式心脏收缩力调节器取出（扩展）</v>
          </cell>
        </row>
        <row r="2351">
          <cell r="A2351" t="str">
            <v>013308000260000</v>
          </cell>
          <cell r="B2351" t="str">
            <v>心外膜永久起搏器植入费</v>
          </cell>
        </row>
        <row r="2352">
          <cell r="A2352" t="str">
            <v>013308000260001</v>
          </cell>
          <cell r="B2352" t="str">
            <v>心外膜永久起搏器植入费-儿童（加收）</v>
          </cell>
        </row>
        <row r="2353">
          <cell r="A2353" t="str">
            <v>013308000270000</v>
          </cell>
          <cell r="B2353" t="str">
            <v>临时起搏器安装费</v>
          </cell>
        </row>
        <row r="2354">
          <cell r="A2354" t="str">
            <v>013308000270001</v>
          </cell>
          <cell r="B2354" t="str">
            <v>临时起搏器安装费-儿童（加收）</v>
          </cell>
        </row>
        <row r="2355">
          <cell r="A2355" t="str">
            <v>013308000280000</v>
          </cell>
          <cell r="B2355" t="str">
            <v>临时起搏器取出费</v>
          </cell>
        </row>
        <row r="2356">
          <cell r="A2356" t="str">
            <v>013308000280001</v>
          </cell>
          <cell r="B2356" t="str">
            <v>临时起搏器取出费-儿童（加收）</v>
          </cell>
        </row>
        <row r="2357">
          <cell r="A2357" t="str">
            <v>013308000290000</v>
          </cell>
          <cell r="B2357" t="str">
            <v>体外循环转流费</v>
          </cell>
        </row>
        <row r="2358">
          <cell r="A2358" t="str">
            <v>013308000290001</v>
          </cell>
          <cell r="B2358" t="str">
            <v>体外循环转流费-儿童（加收）</v>
          </cell>
        </row>
        <row r="2359">
          <cell r="A2359" t="str">
            <v>013308000290011</v>
          </cell>
          <cell r="B2359" t="str">
            <v>体外循环转流费-微创体外循环转流（加收）</v>
          </cell>
        </row>
        <row r="2360">
          <cell r="A2360" t="str">
            <v>013308000300000</v>
          </cell>
          <cell r="B2360" t="str">
            <v>备体外循环费</v>
          </cell>
        </row>
        <row r="2361">
          <cell r="A2361" t="str">
            <v>013308000300001</v>
          </cell>
          <cell r="B2361" t="str">
            <v>备体外循环费-儿童（加收）</v>
          </cell>
        </row>
        <row r="2362">
          <cell r="A2362" t="str">
            <v>013308000310000</v>
          </cell>
          <cell r="B2362" t="str">
            <v>冠状动脉旁路移植费</v>
          </cell>
        </row>
        <row r="2363">
          <cell r="A2363" t="str">
            <v>013308000310001</v>
          </cell>
          <cell r="B2363" t="str">
            <v>冠状动脉旁路移植费-儿童（加收）</v>
          </cell>
        </row>
        <row r="2364">
          <cell r="A2364" t="str">
            <v>013308000310011</v>
          </cell>
          <cell r="B2364" t="str">
            <v>冠状动脉旁路移植费-微创手术（加收）</v>
          </cell>
        </row>
        <row r="2365">
          <cell r="A2365" t="str">
            <v>013308000310021</v>
          </cell>
          <cell r="B2365" t="str">
            <v>冠状动脉旁路移植费-再次手术（加收）</v>
          </cell>
        </row>
        <row r="2366">
          <cell r="A2366" t="str">
            <v>013308000310031</v>
          </cell>
          <cell r="B2366" t="str">
            <v>冠状动脉旁路移植费-每使用一支动脉桥（加收）</v>
          </cell>
        </row>
        <row r="2367">
          <cell r="A2367" t="str">
            <v>013308000310041</v>
          </cell>
          <cell r="B2367" t="str">
            <v>冠状动脉旁路移植费-冠状动脉内膜剥脱（加收）</v>
          </cell>
        </row>
        <row r="2368">
          <cell r="A2368" t="str">
            <v>013308000320000</v>
          </cell>
          <cell r="B2368" t="str">
            <v>腔静脉右心房搭桥费</v>
          </cell>
        </row>
        <row r="2369">
          <cell r="A2369" t="str">
            <v>013308000320001</v>
          </cell>
          <cell r="B2369" t="str">
            <v>腔静脉右心房搭桥费-儿童（加收）</v>
          </cell>
        </row>
        <row r="2370">
          <cell r="A2370" t="str">
            <v>013308000330000</v>
          </cell>
          <cell r="B2370" t="str">
            <v>冠状动脉肌桥松解费</v>
          </cell>
        </row>
        <row r="2371">
          <cell r="A2371" t="str">
            <v>013308000330001</v>
          </cell>
          <cell r="B2371" t="str">
            <v>冠状动脉肌桥松解费-儿童（加收）</v>
          </cell>
        </row>
        <row r="2372">
          <cell r="A2372" t="str">
            <v>013308000340000</v>
          </cell>
          <cell r="B2372" t="str">
            <v>室壁瘤手术费</v>
          </cell>
        </row>
        <row r="2373">
          <cell r="A2373" t="str">
            <v>013308000340001</v>
          </cell>
          <cell r="B2373" t="str">
            <v>室壁瘤手术费-儿童（加收）</v>
          </cell>
        </row>
        <row r="2374">
          <cell r="A2374" t="str">
            <v>013308000340011</v>
          </cell>
          <cell r="B2374" t="str">
            <v>室壁瘤手术费-室间隔穿孔修补（加收）</v>
          </cell>
        </row>
        <row r="2375">
          <cell r="A2375" t="str">
            <v>013308000340021</v>
          </cell>
          <cell r="B2375" t="str">
            <v>室壁瘤手术费-左室成形（加收）</v>
          </cell>
        </row>
        <row r="2376">
          <cell r="A2376" t="str">
            <v>013308000350000</v>
          </cell>
          <cell r="B2376" t="str">
            <v>心包剥脱费</v>
          </cell>
        </row>
        <row r="2377">
          <cell r="A2377" t="str">
            <v>013308000350001</v>
          </cell>
          <cell r="B2377" t="str">
            <v>心包剥脱费-儿童（加收）</v>
          </cell>
        </row>
        <row r="2378">
          <cell r="A2378" t="str">
            <v>013308000360000</v>
          </cell>
          <cell r="B2378" t="str">
            <v>心脏血栓清除费</v>
          </cell>
        </row>
        <row r="2379">
          <cell r="A2379" t="str">
            <v>013308000360001</v>
          </cell>
          <cell r="B2379" t="str">
            <v>心脏血栓清除费-儿童（加收）</v>
          </cell>
        </row>
        <row r="2380">
          <cell r="A2380" t="str">
            <v>013308000370000</v>
          </cell>
          <cell r="B2380" t="str">
            <v>心包开窗引流费</v>
          </cell>
        </row>
        <row r="2381">
          <cell r="A2381" t="str">
            <v>013308000370001</v>
          </cell>
          <cell r="B2381" t="str">
            <v>心包开窗引流费-儿童（加收）</v>
          </cell>
        </row>
        <row r="2382">
          <cell r="A2382" t="str">
            <v>013308000380000</v>
          </cell>
          <cell r="B2382" t="str">
            <v>心包肿瘤切除费</v>
          </cell>
        </row>
        <row r="2383">
          <cell r="A2383" t="str">
            <v>013308000380001</v>
          </cell>
          <cell r="B2383" t="str">
            <v>心包肿瘤切除费-儿童（加收）</v>
          </cell>
        </row>
        <row r="2384">
          <cell r="A2384" t="str">
            <v>013308000380011</v>
          </cell>
          <cell r="B2384" t="str">
            <v>心包肿瘤切除费-恶性肿瘤（加收）</v>
          </cell>
        </row>
        <row r="2385">
          <cell r="A2385" t="str">
            <v>013308000390000</v>
          </cell>
          <cell r="B2385" t="str">
            <v>心脏肿瘤切除费</v>
          </cell>
        </row>
        <row r="2386">
          <cell r="A2386" t="str">
            <v>013308000390001</v>
          </cell>
          <cell r="B2386" t="str">
            <v>心脏肿瘤切除费-儿童（加收）</v>
          </cell>
        </row>
        <row r="2387">
          <cell r="A2387" t="str">
            <v>013308000390011</v>
          </cell>
          <cell r="B2387" t="str">
            <v>心脏肿瘤切除费-恶性肿瘤（加收）</v>
          </cell>
        </row>
        <row r="2388">
          <cell r="A2388" t="str">
            <v>013308000400000</v>
          </cell>
          <cell r="B2388" t="str">
            <v>心内异物取出费</v>
          </cell>
        </row>
        <row r="2389">
          <cell r="A2389" t="str">
            <v>013308000400001</v>
          </cell>
          <cell r="B2389" t="str">
            <v>心内异物取出费-儿童（加收）</v>
          </cell>
        </row>
        <row r="2390">
          <cell r="A2390" t="str">
            <v>013308000410000</v>
          </cell>
          <cell r="B2390" t="str">
            <v>心脏破损修补费</v>
          </cell>
        </row>
        <row r="2391">
          <cell r="A2391" t="str">
            <v>013308000410001</v>
          </cell>
          <cell r="B2391" t="str">
            <v>心脏破损修补费-儿童（加收）</v>
          </cell>
        </row>
        <row r="2392">
          <cell r="A2392" t="str">
            <v>013308000420000</v>
          </cell>
          <cell r="B2392" t="str">
            <v>开胸心脏挤压费</v>
          </cell>
        </row>
        <row r="2393">
          <cell r="A2393" t="str">
            <v>013308000420001</v>
          </cell>
          <cell r="B2393" t="str">
            <v>开胸心脏挤压费-儿童（加收）</v>
          </cell>
        </row>
        <row r="2394">
          <cell r="A2394" t="str">
            <v>013308000430000</v>
          </cell>
          <cell r="B2394" t="str">
            <v>室间隔部分心肌切除费</v>
          </cell>
        </row>
        <row r="2395">
          <cell r="A2395" t="str">
            <v>013308000430001</v>
          </cell>
          <cell r="B2395" t="str">
            <v>室间隔部分心肌切除费-儿童（加收）</v>
          </cell>
        </row>
        <row r="2396">
          <cell r="A2396" t="str">
            <v>013308000440000</v>
          </cell>
          <cell r="B2396" t="str">
            <v>心耳闭合费</v>
          </cell>
        </row>
        <row r="2397">
          <cell r="A2397" t="str">
            <v>013308000440001</v>
          </cell>
          <cell r="B2397" t="str">
            <v>心耳闭合费-儿童（加收）</v>
          </cell>
        </row>
        <row r="2398">
          <cell r="A2398" t="str">
            <v>013308000440011</v>
          </cell>
          <cell r="B2398" t="str">
            <v>心耳闭合费-微创手术（加收）</v>
          </cell>
        </row>
        <row r="2399">
          <cell r="A2399" t="str">
            <v>013308000450000</v>
          </cell>
          <cell r="B2399" t="str">
            <v>心脏直视消融费</v>
          </cell>
        </row>
        <row r="2400">
          <cell r="A2400" t="str">
            <v>013308000450001</v>
          </cell>
          <cell r="B2400" t="str">
            <v>心脏直视消融费-儿童（加收）</v>
          </cell>
        </row>
        <row r="2401">
          <cell r="A2401" t="str">
            <v>013308000450011</v>
          </cell>
          <cell r="B2401" t="str">
            <v>心脏直视消融费-微创手术（加收）</v>
          </cell>
        </row>
        <row r="2402">
          <cell r="A2402" t="str">
            <v>013308000460000</v>
          </cell>
          <cell r="B2402" t="str">
            <v>法洛四联症矫治费</v>
          </cell>
        </row>
        <row r="2403">
          <cell r="A2403" t="str">
            <v>013308000460001</v>
          </cell>
          <cell r="B2403" t="str">
            <v>法洛四联症矫治费-儿童（加收）</v>
          </cell>
        </row>
        <row r="2404">
          <cell r="A2404" t="str">
            <v>013308000470000</v>
          </cell>
          <cell r="B2404" t="str">
            <v>房间隔缺损修补费</v>
          </cell>
        </row>
        <row r="2405">
          <cell r="A2405" t="str">
            <v>013308000470001</v>
          </cell>
          <cell r="B2405" t="str">
            <v>房间隔缺损修补费-儿童（加收）</v>
          </cell>
        </row>
        <row r="2406">
          <cell r="A2406" t="str">
            <v>013308000470011</v>
          </cell>
          <cell r="B2406" t="str">
            <v>房间隔缺损修补费-微创手术（加收）</v>
          </cell>
        </row>
        <row r="2407">
          <cell r="A2407" t="str">
            <v>013308000480000</v>
          </cell>
          <cell r="B2407" t="str">
            <v>房间隔造口/房间隔缺损扩大费</v>
          </cell>
        </row>
        <row r="2408">
          <cell r="A2408" t="str">
            <v>013308000480001</v>
          </cell>
          <cell r="B2408" t="str">
            <v>房间隔造口/房间隔缺损扩大费-儿童（加收）</v>
          </cell>
        </row>
        <row r="2409">
          <cell r="A2409" t="str">
            <v>013308000490000</v>
          </cell>
          <cell r="B2409" t="str">
            <v>室间隔缺损修补费</v>
          </cell>
        </row>
        <row r="2410">
          <cell r="A2410" t="str">
            <v>013308000490001</v>
          </cell>
          <cell r="B2410" t="str">
            <v>室间隔缺损修补费-儿童（加收）</v>
          </cell>
        </row>
        <row r="2411">
          <cell r="A2411" t="str">
            <v>013308000490011</v>
          </cell>
          <cell r="B2411" t="str">
            <v>室间隔缺损修补费-微创手术（加收）</v>
          </cell>
        </row>
        <row r="2412">
          <cell r="A2412" t="str">
            <v>013308000500000</v>
          </cell>
          <cell r="B2412" t="str">
            <v>部分型心内膜垫缺损矫治费</v>
          </cell>
        </row>
        <row r="2413">
          <cell r="A2413" t="str">
            <v>013308000500001</v>
          </cell>
          <cell r="B2413" t="str">
            <v>部分型心内膜垫缺损矫治费-儿童（加收）</v>
          </cell>
        </row>
        <row r="2414">
          <cell r="A2414" t="str">
            <v>013308000500100</v>
          </cell>
          <cell r="B2414" t="str">
            <v>部分型心内膜垫缺损矫治费-过渡性心内膜垫缺损矫治（扩展）</v>
          </cell>
        </row>
        <row r="2415">
          <cell r="A2415" t="str">
            <v>013308000510000</v>
          </cell>
          <cell r="B2415" t="str">
            <v>完全型心内膜垫缺损矫治费</v>
          </cell>
        </row>
        <row r="2416">
          <cell r="A2416" t="str">
            <v>013308000510001</v>
          </cell>
          <cell r="B2416" t="str">
            <v>完全型心内膜垫缺损矫治费-儿童（加收）</v>
          </cell>
        </row>
        <row r="2417">
          <cell r="A2417" t="str">
            <v>013308000520000</v>
          </cell>
          <cell r="B2417" t="str">
            <v>动脉导管闭合费</v>
          </cell>
        </row>
        <row r="2418">
          <cell r="A2418" t="str">
            <v>013308000520001</v>
          </cell>
          <cell r="B2418" t="str">
            <v>动脉导管闭合费-儿童（加收）</v>
          </cell>
        </row>
        <row r="2419">
          <cell r="A2419" t="str">
            <v>013308000530000</v>
          </cell>
          <cell r="B2419" t="str">
            <v>左心发育不良综合征分期手术费</v>
          </cell>
        </row>
        <row r="2420">
          <cell r="A2420" t="str">
            <v>013308000530001</v>
          </cell>
          <cell r="B2420" t="str">
            <v>左心发育不良综合征分期手术费-儿童（加收）</v>
          </cell>
        </row>
        <row r="2421">
          <cell r="A2421" t="str">
            <v>013308000540000</v>
          </cell>
          <cell r="B2421" t="str">
            <v>左心发育不良综合征双心室修复费</v>
          </cell>
        </row>
        <row r="2422">
          <cell r="A2422" t="str">
            <v>013308000540001</v>
          </cell>
          <cell r="B2422" t="str">
            <v>左心发育不良综合征双心室修复费-儿童（加收）</v>
          </cell>
        </row>
        <row r="2423">
          <cell r="A2423" t="str">
            <v>013308000550000</v>
          </cell>
          <cell r="B2423" t="str">
            <v>右室流出道疏通费</v>
          </cell>
        </row>
        <row r="2424">
          <cell r="A2424" t="str">
            <v>013308000550001</v>
          </cell>
          <cell r="B2424" t="str">
            <v>右室流出道疏通费-儿童（加收）</v>
          </cell>
        </row>
        <row r="2425">
          <cell r="A2425" t="str">
            <v>013308000550100</v>
          </cell>
          <cell r="B2425" t="str">
            <v>右室流出道疏通费-右室双腔心矫治术（扩展）</v>
          </cell>
        </row>
        <row r="2426">
          <cell r="A2426" t="str">
            <v>013308000560000</v>
          </cell>
          <cell r="B2426" t="str">
            <v>右心室双出口矫治费</v>
          </cell>
        </row>
        <row r="2427">
          <cell r="A2427" t="str">
            <v>013308000560001</v>
          </cell>
          <cell r="B2427" t="str">
            <v>右心室双出口矫治费-儿童（加收）</v>
          </cell>
        </row>
        <row r="2428">
          <cell r="A2428" t="str">
            <v>013308000570000</v>
          </cell>
          <cell r="B2428" t="str">
            <v>心房调转费</v>
          </cell>
        </row>
        <row r="2429">
          <cell r="A2429" t="str">
            <v>013308000570001</v>
          </cell>
          <cell r="B2429" t="str">
            <v>心房调转费-儿童（加收）</v>
          </cell>
        </row>
        <row r="2430">
          <cell r="A2430" t="str">
            <v>013308000580000</v>
          </cell>
          <cell r="B2430" t="str">
            <v>三房心矫治费</v>
          </cell>
        </row>
        <row r="2431">
          <cell r="A2431" t="str">
            <v>013308000580001</v>
          </cell>
          <cell r="B2431" t="str">
            <v>三房心矫治费-儿童（加收）</v>
          </cell>
        </row>
        <row r="2432">
          <cell r="A2432" t="str">
            <v>013308000590000</v>
          </cell>
          <cell r="B2432" t="str">
            <v>主动脉瓣成形费</v>
          </cell>
        </row>
        <row r="2433">
          <cell r="A2433" t="str">
            <v>013308000590001</v>
          </cell>
          <cell r="B2433" t="str">
            <v>主动脉瓣成形费-儿童（加收）</v>
          </cell>
        </row>
        <row r="2434">
          <cell r="A2434" t="str">
            <v>013308000600000</v>
          </cell>
          <cell r="B2434" t="str">
            <v>二尖瓣成形费</v>
          </cell>
        </row>
        <row r="2435">
          <cell r="A2435" t="str">
            <v>013308000600001</v>
          </cell>
          <cell r="B2435" t="str">
            <v>二尖瓣成形费-儿童（加收）</v>
          </cell>
        </row>
        <row r="2436">
          <cell r="A2436" t="str">
            <v>013308000600011</v>
          </cell>
          <cell r="B2436" t="str">
            <v>二尖瓣成形费-微创手术（加收）</v>
          </cell>
        </row>
        <row r="2437">
          <cell r="A2437" t="str">
            <v>013308000610000</v>
          </cell>
          <cell r="B2437" t="str">
            <v>三尖瓣成形费</v>
          </cell>
        </row>
        <row r="2438">
          <cell r="A2438" t="str">
            <v>013308000610001</v>
          </cell>
          <cell r="B2438" t="str">
            <v>三尖瓣成形费-儿童（加收）</v>
          </cell>
        </row>
        <row r="2439">
          <cell r="A2439" t="str">
            <v>013308000610011</v>
          </cell>
          <cell r="B2439" t="str">
            <v>三尖瓣成形费-微创手术（加收）</v>
          </cell>
        </row>
        <row r="2440">
          <cell r="A2440" t="str">
            <v>013308000620000</v>
          </cell>
          <cell r="B2440" t="str">
            <v>肺动脉瓣成形费</v>
          </cell>
        </row>
        <row r="2441">
          <cell r="A2441" t="str">
            <v>013308000620001</v>
          </cell>
          <cell r="B2441" t="str">
            <v>肺动脉瓣成形费-儿童（加收）</v>
          </cell>
        </row>
        <row r="2442">
          <cell r="A2442" t="str">
            <v>013308000630000</v>
          </cell>
          <cell r="B2442" t="str">
            <v>主动脉瓣置换费</v>
          </cell>
        </row>
        <row r="2443">
          <cell r="A2443" t="str">
            <v>013308000630001</v>
          </cell>
          <cell r="B2443" t="str">
            <v>主动脉瓣置换费-儿童（加收）</v>
          </cell>
        </row>
        <row r="2444">
          <cell r="A2444" t="str">
            <v>013308000630011</v>
          </cell>
          <cell r="B2444" t="str">
            <v>主动脉瓣置换费-微创手术（加收）</v>
          </cell>
        </row>
        <row r="2445">
          <cell r="A2445" t="str">
            <v>013308000630021</v>
          </cell>
          <cell r="B2445" t="str">
            <v>主动脉瓣置换费-根部加宽（加收）</v>
          </cell>
        </row>
        <row r="2446">
          <cell r="A2446" t="str">
            <v>013308000640000</v>
          </cell>
          <cell r="B2446" t="str">
            <v>左室流出道扩大费</v>
          </cell>
        </row>
        <row r="2447">
          <cell r="A2447" t="str">
            <v>013308000640001</v>
          </cell>
          <cell r="B2447" t="str">
            <v>左室流出道扩大费-儿童（加收）</v>
          </cell>
        </row>
        <row r="2448">
          <cell r="A2448" t="str">
            <v>013308000650000</v>
          </cell>
          <cell r="B2448" t="str">
            <v>二尖瓣置换费</v>
          </cell>
        </row>
        <row r="2449">
          <cell r="A2449" t="str">
            <v>013308000650001</v>
          </cell>
          <cell r="B2449" t="str">
            <v>二尖瓣置换费-儿童（加收）</v>
          </cell>
        </row>
        <row r="2450">
          <cell r="A2450" t="str">
            <v>013308000650011</v>
          </cell>
          <cell r="B2450" t="str">
            <v>二尖瓣置换费-微创手术（加收）</v>
          </cell>
        </row>
        <row r="2451">
          <cell r="A2451" t="str">
            <v>013308000650021</v>
          </cell>
          <cell r="B2451" t="str">
            <v>二尖瓣置换费-瓣环加宽（加收）</v>
          </cell>
        </row>
        <row r="2452">
          <cell r="A2452" t="str">
            <v>013308000660000</v>
          </cell>
          <cell r="B2452" t="str">
            <v>三尖瓣置换费</v>
          </cell>
        </row>
        <row r="2453">
          <cell r="A2453" t="str">
            <v>013308000660001</v>
          </cell>
          <cell r="B2453" t="str">
            <v>三尖瓣置换费-儿童（加收）</v>
          </cell>
        </row>
        <row r="2454">
          <cell r="A2454" t="str">
            <v>013308000670000</v>
          </cell>
          <cell r="B2454" t="str">
            <v>肺动脉瓣置换费</v>
          </cell>
        </row>
        <row r="2455">
          <cell r="A2455" t="str">
            <v>013308000670001</v>
          </cell>
          <cell r="B2455" t="str">
            <v>肺动脉瓣置换费-儿童（加收）</v>
          </cell>
        </row>
        <row r="2456">
          <cell r="A2456" t="str">
            <v>013308000680000</v>
          </cell>
          <cell r="B2456" t="str">
            <v>冠状动脉瘘修补费</v>
          </cell>
        </row>
        <row r="2457">
          <cell r="A2457" t="str">
            <v>013308000680001</v>
          </cell>
          <cell r="B2457" t="str">
            <v>冠状动脉瘘修补费-儿童（加收）</v>
          </cell>
        </row>
        <row r="2458">
          <cell r="A2458" t="str">
            <v>013308000690000</v>
          </cell>
          <cell r="B2458" t="str">
            <v>冠脉异常起源矫治费</v>
          </cell>
        </row>
        <row r="2459">
          <cell r="A2459" t="str">
            <v>013308000690001</v>
          </cell>
          <cell r="B2459" t="str">
            <v>冠脉异常起源矫治费-儿童（加收）</v>
          </cell>
        </row>
        <row r="2460">
          <cell r="A2460" t="str">
            <v>013308000700000</v>
          </cell>
          <cell r="B2460" t="str">
            <v>主动脉缩窄矫治费</v>
          </cell>
        </row>
        <row r="2461">
          <cell r="A2461" t="str">
            <v>013308000700001</v>
          </cell>
          <cell r="B2461" t="str">
            <v>主动脉缩窄矫治费-儿童（加收）</v>
          </cell>
        </row>
        <row r="2462">
          <cell r="A2462" t="str">
            <v>013308000700011</v>
          </cell>
          <cell r="B2462" t="str">
            <v>主动脉缩窄矫治费-主动脉弓中断矫治（加收）</v>
          </cell>
        </row>
        <row r="2463">
          <cell r="A2463" t="str">
            <v>013308000710000</v>
          </cell>
          <cell r="B2463" t="str">
            <v>主动脉弓成形费</v>
          </cell>
        </row>
        <row r="2464">
          <cell r="A2464" t="str">
            <v>013308000710001</v>
          </cell>
          <cell r="B2464" t="str">
            <v>主动脉弓成形费-儿童（加收）</v>
          </cell>
        </row>
        <row r="2465">
          <cell r="A2465" t="str">
            <v>013308000720000</v>
          </cell>
          <cell r="B2465" t="str">
            <v>主动脉弓置换费</v>
          </cell>
        </row>
        <row r="2466">
          <cell r="A2466" t="str">
            <v>013308000720001</v>
          </cell>
          <cell r="B2466" t="str">
            <v>主动脉弓置换费-儿童（加收）</v>
          </cell>
        </row>
        <row r="2467">
          <cell r="A2467" t="str">
            <v>013308000720011</v>
          </cell>
          <cell r="B2467" t="str">
            <v>主动脉弓置换费-次全弓、全弓置换（加收）</v>
          </cell>
        </row>
        <row r="2468">
          <cell r="A2468" t="str">
            <v>013308000730000</v>
          </cell>
          <cell r="B2468" t="str">
            <v>主动脉血管环矫治费</v>
          </cell>
        </row>
        <row r="2469">
          <cell r="A2469" t="str">
            <v>013308000730001</v>
          </cell>
          <cell r="B2469" t="str">
            <v>主动脉血管环矫治费-儿童（加收）</v>
          </cell>
        </row>
        <row r="2470">
          <cell r="A2470" t="str">
            <v>013308000740000</v>
          </cell>
          <cell r="B2470" t="str">
            <v>主动脉根部替换费</v>
          </cell>
        </row>
        <row r="2471">
          <cell r="A2471" t="str">
            <v>013308000740001</v>
          </cell>
          <cell r="B2471" t="str">
            <v>主动脉根部替换费-儿童（加收）</v>
          </cell>
        </row>
        <row r="2472">
          <cell r="A2472" t="str">
            <v>013308000740011</v>
          </cell>
          <cell r="B2472" t="str">
            <v>主动脉根部替换费-保留瓣膜手术（加收）</v>
          </cell>
        </row>
        <row r="2473">
          <cell r="A2473" t="str">
            <v>013308000750000</v>
          </cell>
          <cell r="B2473" t="str">
            <v>升主动脉替换费</v>
          </cell>
        </row>
        <row r="2474">
          <cell r="A2474" t="str">
            <v>013308000750001</v>
          </cell>
          <cell r="B2474" t="str">
            <v>升主动脉替换费-儿童（加收）</v>
          </cell>
        </row>
        <row r="2475">
          <cell r="A2475" t="str">
            <v>013308000750100</v>
          </cell>
          <cell r="B2475" t="str">
            <v>升主动脉替换费-升主动脉成形（扩展）</v>
          </cell>
        </row>
        <row r="2476">
          <cell r="A2476" t="str">
            <v>013308000751100</v>
          </cell>
          <cell r="B2476" t="str">
            <v>升主动脉替换费-降主动脉替换（扩展）</v>
          </cell>
        </row>
        <row r="2477">
          <cell r="A2477" t="str">
            <v>013308000760000</v>
          </cell>
          <cell r="B2477" t="str">
            <v>全胸腹主动脉置换费</v>
          </cell>
        </row>
        <row r="2478">
          <cell r="A2478" t="str">
            <v>013308000760001</v>
          </cell>
          <cell r="B2478" t="str">
            <v>全胸腹主动脉置换费-儿童（加收）</v>
          </cell>
        </row>
        <row r="2479">
          <cell r="A2479" t="str">
            <v>013308000770000</v>
          </cell>
          <cell r="B2479" t="str">
            <v>主动脉窦瘤破裂修补费</v>
          </cell>
        </row>
        <row r="2480">
          <cell r="A2480" t="str">
            <v>013308000770001</v>
          </cell>
          <cell r="B2480" t="str">
            <v>主动脉窦瘤破裂修补费-儿童（加收）</v>
          </cell>
        </row>
        <row r="2481">
          <cell r="A2481" t="str">
            <v>013308000780000</v>
          </cell>
          <cell r="B2481" t="str">
            <v>主肺动脉窗修补费</v>
          </cell>
        </row>
        <row r="2482">
          <cell r="A2482" t="str">
            <v>013308000780001</v>
          </cell>
          <cell r="B2482" t="str">
            <v>主肺动脉窗修补费-儿童（加收）</v>
          </cell>
        </row>
        <row r="2483">
          <cell r="A2483" t="str">
            <v>013308000790000</v>
          </cell>
          <cell r="B2483" t="str">
            <v>自体肺动脉瓣替换主动脉瓣费</v>
          </cell>
        </row>
        <row r="2484">
          <cell r="A2484" t="str">
            <v>013308000790001</v>
          </cell>
          <cell r="B2484" t="str">
            <v>自体肺动脉瓣替换主动脉瓣费-儿童（加收）</v>
          </cell>
        </row>
        <row r="2485">
          <cell r="A2485" t="str">
            <v>013308000800000</v>
          </cell>
          <cell r="B2485" t="str">
            <v>双动脉根部调转费</v>
          </cell>
        </row>
        <row r="2486">
          <cell r="A2486" t="str">
            <v>013308000800001</v>
          </cell>
          <cell r="B2486" t="str">
            <v>双动脉根部调转费-儿童（加收）</v>
          </cell>
        </row>
        <row r="2487">
          <cell r="A2487" t="str">
            <v>013308000810000</v>
          </cell>
          <cell r="B2487" t="str">
            <v>共同动脉干矫治费</v>
          </cell>
        </row>
        <row r="2488">
          <cell r="A2488" t="str">
            <v>013308000810001</v>
          </cell>
          <cell r="B2488" t="str">
            <v>共同动脉干矫治费-儿童（加收）</v>
          </cell>
        </row>
        <row r="2489">
          <cell r="A2489" t="str">
            <v>013308000820000</v>
          </cell>
          <cell r="B2489" t="str">
            <v>肺动脉成形费</v>
          </cell>
        </row>
        <row r="2490">
          <cell r="A2490" t="str">
            <v>013308000820001</v>
          </cell>
          <cell r="B2490" t="str">
            <v>肺动脉成形费-儿童（加收）</v>
          </cell>
        </row>
        <row r="2491">
          <cell r="A2491" t="str">
            <v>013308000830000</v>
          </cell>
          <cell r="B2491" t="str">
            <v>肺动脉环缩费</v>
          </cell>
        </row>
        <row r="2492">
          <cell r="A2492" t="str">
            <v>013308000830001</v>
          </cell>
          <cell r="B2492" t="str">
            <v>肺动脉环缩费-儿童（加收）</v>
          </cell>
        </row>
        <row r="2493">
          <cell r="A2493" t="str">
            <v>013308000840000</v>
          </cell>
          <cell r="B2493" t="str">
            <v>体肺动脉分流费</v>
          </cell>
        </row>
        <row r="2494">
          <cell r="A2494" t="str">
            <v>013308000840001</v>
          </cell>
          <cell r="B2494" t="str">
            <v>体肺动脉分流费-儿童（加收）</v>
          </cell>
        </row>
        <row r="2495">
          <cell r="A2495" t="str">
            <v>013308000850000</v>
          </cell>
          <cell r="B2495" t="str">
            <v>肺动脉闭锁矫治费</v>
          </cell>
        </row>
        <row r="2496">
          <cell r="A2496" t="str">
            <v>013308000850001</v>
          </cell>
          <cell r="B2496" t="str">
            <v>肺动脉闭锁矫治费-儿童（加收）</v>
          </cell>
        </row>
        <row r="2497">
          <cell r="A2497" t="str">
            <v>013308000860000</v>
          </cell>
          <cell r="B2497" t="str">
            <v>肺动脉吊带矫治费</v>
          </cell>
        </row>
        <row r="2498">
          <cell r="A2498" t="str">
            <v>013308000860001</v>
          </cell>
          <cell r="B2498" t="str">
            <v>肺动脉吊带矫治费-儿童（加收）</v>
          </cell>
        </row>
        <row r="2499">
          <cell r="A2499" t="str">
            <v>013308000870000</v>
          </cell>
          <cell r="B2499" t="str">
            <v>体静脉肺动脉吻合费</v>
          </cell>
        </row>
        <row r="2500">
          <cell r="A2500" t="str">
            <v>013308000870001</v>
          </cell>
          <cell r="B2500" t="str">
            <v>体静脉肺动脉吻合费-儿童（加收）</v>
          </cell>
        </row>
        <row r="2501">
          <cell r="A2501" t="str">
            <v>013308000870011</v>
          </cell>
          <cell r="B2501" t="str">
            <v>体静脉肺动脉吻合费-双侧吻合（加收）</v>
          </cell>
        </row>
        <row r="2502">
          <cell r="A2502" t="str">
            <v>013308000870012</v>
          </cell>
          <cell r="B2502" t="str">
            <v>体静脉肺动脉吻合费-全腔吻合（加收）</v>
          </cell>
        </row>
        <row r="2503">
          <cell r="A2503" t="str">
            <v>013308000880000</v>
          </cell>
          <cell r="B2503" t="str">
            <v>体肺侧枝血管闭合费</v>
          </cell>
        </row>
        <row r="2504">
          <cell r="A2504" t="str">
            <v>013308000880001</v>
          </cell>
          <cell r="B2504" t="str">
            <v>体肺侧枝血管闭合费-儿童（加收）</v>
          </cell>
        </row>
        <row r="2505">
          <cell r="A2505" t="str">
            <v>013308000890000</v>
          </cell>
          <cell r="B2505" t="str">
            <v>部分型肺静脉畸形矫治费</v>
          </cell>
        </row>
        <row r="2506">
          <cell r="A2506" t="str">
            <v>013308000890001</v>
          </cell>
          <cell r="B2506" t="str">
            <v>部分型肺静脉畸形矫治费-儿童（加收）</v>
          </cell>
        </row>
        <row r="2507">
          <cell r="A2507" t="str">
            <v>013308000890011</v>
          </cell>
          <cell r="B2507" t="str">
            <v>部分型肺静脉畸形矫治费-上腔静脉-右心房连接重建（加收）</v>
          </cell>
        </row>
        <row r="2508">
          <cell r="A2508" t="str">
            <v>013308000900000</v>
          </cell>
          <cell r="B2508" t="str">
            <v>完全型肺静脉畸形矫治费</v>
          </cell>
        </row>
        <row r="2509">
          <cell r="A2509" t="str">
            <v>013308000900001</v>
          </cell>
          <cell r="B2509" t="str">
            <v>完全型肺静脉畸形矫治费-儿童（加收）</v>
          </cell>
        </row>
        <row r="2510">
          <cell r="A2510" t="str">
            <v>013308000900011</v>
          </cell>
          <cell r="B2510" t="str">
            <v>完全型肺静脉畸形矫治费-无内膜接触缝合（加收）</v>
          </cell>
        </row>
        <row r="2511">
          <cell r="A2511" t="str">
            <v>013308000910000</v>
          </cell>
          <cell r="B2511" t="str">
            <v>肺动静脉瘘修补费</v>
          </cell>
        </row>
        <row r="2512">
          <cell r="A2512" t="str">
            <v>013308000910001</v>
          </cell>
          <cell r="B2512" t="str">
            <v>肺动静脉瘘修补费-儿童（加收）</v>
          </cell>
        </row>
        <row r="2513">
          <cell r="A2513" t="str">
            <v>013308000920000</v>
          </cell>
          <cell r="B2513" t="str">
            <v>肺静脉狭窄矫治费</v>
          </cell>
        </row>
        <row r="2514">
          <cell r="A2514" t="str">
            <v>013308000920001</v>
          </cell>
          <cell r="B2514" t="str">
            <v>肺静脉狭窄矫治费-儿童（加收）</v>
          </cell>
        </row>
        <row r="2515">
          <cell r="A2515" t="str">
            <v>013308000930000</v>
          </cell>
          <cell r="B2515" t="str">
            <v>三尖瓣下移畸形矫治费</v>
          </cell>
        </row>
        <row r="2516">
          <cell r="A2516" t="str">
            <v>013308000930001</v>
          </cell>
          <cell r="B2516" t="str">
            <v>三尖瓣下移畸形矫治费-儿童（加收）</v>
          </cell>
        </row>
        <row r="2517">
          <cell r="A2517" t="str">
            <v>013308000940000</v>
          </cell>
          <cell r="B2517" t="str">
            <v>瓣周漏修补费</v>
          </cell>
        </row>
        <row r="2518">
          <cell r="A2518" t="str">
            <v>013308000940001</v>
          </cell>
          <cell r="B2518" t="str">
            <v>瓣周漏修补费-儿童（加收）</v>
          </cell>
        </row>
        <row r="2519">
          <cell r="A2519" t="str">
            <v>013308000950000</v>
          </cell>
          <cell r="B2519" t="str">
            <v>大动脉球囊扩张费（介入）</v>
          </cell>
        </row>
        <row r="2520">
          <cell r="A2520" t="str">
            <v>013308000950001</v>
          </cell>
          <cell r="B2520" t="str">
            <v>大动脉球囊扩张费（介入）-儿童（加收）</v>
          </cell>
        </row>
        <row r="2521">
          <cell r="A2521" t="str">
            <v>013308000960000</v>
          </cell>
          <cell r="B2521" t="str">
            <v>头臂动脉球囊扩张费（介入）</v>
          </cell>
        </row>
        <row r="2522">
          <cell r="A2522" t="str">
            <v>013308000960001</v>
          </cell>
          <cell r="B2522" t="str">
            <v>头臂动脉球囊扩张费（介入）-儿童（加收）</v>
          </cell>
        </row>
        <row r="2523">
          <cell r="A2523" t="str">
            <v>013308000970000</v>
          </cell>
          <cell r="B2523" t="str">
            <v>肢体动脉球囊扩张费（介入）</v>
          </cell>
        </row>
        <row r="2524">
          <cell r="A2524" t="str">
            <v>013308000970001</v>
          </cell>
          <cell r="B2524" t="str">
            <v>肢体动脉球囊扩张费（介入）-儿童（加收）</v>
          </cell>
        </row>
        <row r="2525">
          <cell r="A2525" t="str">
            <v>013308000970011</v>
          </cell>
          <cell r="B2525" t="str">
            <v>肢体动脉球囊扩张费（介入）-股浅动脉（加收）</v>
          </cell>
        </row>
        <row r="2526">
          <cell r="A2526" t="str">
            <v>013308000980000</v>
          </cell>
          <cell r="B2526" t="str">
            <v>内脏动脉球囊扩张费（介入）</v>
          </cell>
        </row>
        <row r="2527">
          <cell r="A2527" t="str">
            <v>013308000980001</v>
          </cell>
          <cell r="B2527" t="str">
            <v>内脏动脉球囊扩张费（介入）-儿童（加收）</v>
          </cell>
        </row>
        <row r="2528">
          <cell r="A2528" t="str">
            <v>013308000990000</v>
          </cell>
          <cell r="B2528" t="str">
            <v>大静脉球囊扩张费（介入）</v>
          </cell>
        </row>
        <row r="2529">
          <cell r="A2529" t="str">
            <v>013308000990001</v>
          </cell>
          <cell r="B2529" t="str">
            <v>大静脉球囊扩张费（介入）-儿童（加收）</v>
          </cell>
        </row>
        <row r="2530">
          <cell r="A2530" t="str">
            <v>013308001000000</v>
          </cell>
          <cell r="B2530" t="str">
            <v>头臂静脉球囊扩张费（介入）</v>
          </cell>
        </row>
        <row r="2531">
          <cell r="A2531" t="str">
            <v>013308001000001</v>
          </cell>
          <cell r="B2531" t="str">
            <v>头臂静脉球囊扩张费（介入）-儿童（加收）</v>
          </cell>
        </row>
        <row r="2532">
          <cell r="A2532" t="str">
            <v>013308001010000</v>
          </cell>
          <cell r="B2532" t="str">
            <v>肢体静脉球囊扩张费（介入）</v>
          </cell>
        </row>
        <row r="2533">
          <cell r="A2533" t="str">
            <v>013308001010001</v>
          </cell>
          <cell r="B2533" t="str">
            <v>肢体静脉球囊扩张费（介入）-儿童（加收）</v>
          </cell>
        </row>
        <row r="2534">
          <cell r="A2534" t="str">
            <v>013308001020000</v>
          </cell>
          <cell r="B2534" t="str">
            <v>内脏静脉球囊扩张费（介入）</v>
          </cell>
        </row>
        <row r="2535">
          <cell r="A2535" t="str">
            <v>013308001020001</v>
          </cell>
          <cell r="B2535" t="str">
            <v>内脏静脉球囊扩张费（介入）-儿童（加收）</v>
          </cell>
        </row>
        <row r="2536">
          <cell r="A2536" t="str">
            <v>013308001030000</v>
          </cell>
          <cell r="B2536" t="str">
            <v>大动脉支架置入费（介入）</v>
          </cell>
        </row>
        <row r="2537">
          <cell r="A2537" t="str">
            <v>013308001030001</v>
          </cell>
          <cell r="B2537" t="str">
            <v>大动脉支架置入费（介入）-儿童（加收）</v>
          </cell>
        </row>
        <row r="2538">
          <cell r="A2538" t="str">
            <v>013308001040000</v>
          </cell>
          <cell r="B2538" t="str">
            <v>头臂动脉支架置入费（介入）</v>
          </cell>
        </row>
        <row r="2539">
          <cell r="A2539" t="str">
            <v>013308001040001</v>
          </cell>
          <cell r="B2539" t="str">
            <v>头臂动脉支架置入费（介入）-儿童（加收）</v>
          </cell>
        </row>
        <row r="2540">
          <cell r="A2540" t="str">
            <v>013308001050000</v>
          </cell>
          <cell r="B2540" t="str">
            <v>肢体动脉支架置入费（介入）</v>
          </cell>
        </row>
        <row r="2541">
          <cell r="A2541" t="str">
            <v>013308001050001</v>
          </cell>
          <cell r="B2541" t="str">
            <v>肢体动脉支架置入费（介入）-儿童（加收）</v>
          </cell>
        </row>
        <row r="2542">
          <cell r="A2542" t="str">
            <v>013308001060000</v>
          </cell>
          <cell r="B2542" t="str">
            <v>内脏动脉支架置入费（介入）</v>
          </cell>
        </row>
        <row r="2543">
          <cell r="A2543" t="str">
            <v>013308001060001</v>
          </cell>
          <cell r="B2543" t="str">
            <v>内脏动脉支架置入费（介入）-儿童（加收）</v>
          </cell>
        </row>
        <row r="2544">
          <cell r="A2544" t="str">
            <v>013308001070000</v>
          </cell>
          <cell r="B2544" t="str">
            <v>主动脉分支血管支架置入费（介入）</v>
          </cell>
        </row>
        <row r="2545">
          <cell r="A2545" t="str">
            <v>013308001070001</v>
          </cell>
          <cell r="B2545" t="str">
            <v>主动脉分支血管支架置入费（介入）-儿童（加收）</v>
          </cell>
        </row>
        <row r="2546">
          <cell r="A2546" t="str">
            <v>013308001080000</v>
          </cell>
          <cell r="B2546" t="str">
            <v>大静脉支架置入费（介入）</v>
          </cell>
        </row>
        <row r="2547">
          <cell r="A2547" t="str">
            <v>013308001080001</v>
          </cell>
          <cell r="B2547" t="str">
            <v>大静脉支架置入费（介入）-儿童（加收）</v>
          </cell>
        </row>
        <row r="2548">
          <cell r="A2548" t="str">
            <v>013308001090000</v>
          </cell>
          <cell r="B2548" t="str">
            <v>头臂静脉支架置入费（介入）</v>
          </cell>
        </row>
        <row r="2549">
          <cell r="A2549" t="str">
            <v>013308001090001</v>
          </cell>
          <cell r="B2549" t="str">
            <v>头臂静脉支架置入费（介入）-儿童（加收）</v>
          </cell>
        </row>
        <row r="2550">
          <cell r="A2550" t="str">
            <v>013308001100000</v>
          </cell>
          <cell r="B2550" t="str">
            <v>肢体静脉支架置入费（介入）</v>
          </cell>
        </row>
        <row r="2551">
          <cell r="A2551" t="str">
            <v>013308001100001</v>
          </cell>
          <cell r="B2551" t="str">
            <v>肢体静脉支架置入费（介入）-儿童（加收）</v>
          </cell>
        </row>
        <row r="2552">
          <cell r="A2552" t="str">
            <v>013308001110000</v>
          </cell>
          <cell r="B2552" t="str">
            <v>内脏静脉支架置入费（介入）</v>
          </cell>
        </row>
        <row r="2553">
          <cell r="A2553" t="str">
            <v>013308001110001</v>
          </cell>
          <cell r="B2553" t="str">
            <v>内脏静脉支架置入费（介入）-儿童（加收）</v>
          </cell>
        </row>
        <row r="2554">
          <cell r="A2554" t="str">
            <v>013308001120000</v>
          </cell>
          <cell r="B2554" t="str">
            <v>大动脉腔内减容费（介入）</v>
          </cell>
        </row>
        <row r="2555">
          <cell r="A2555" t="str">
            <v>013308001120001</v>
          </cell>
          <cell r="B2555" t="str">
            <v>大动脉腔内减容费（介入）-儿童（加收）</v>
          </cell>
        </row>
        <row r="2556">
          <cell r="A2556" t="str">
            <v>013308001130000</v>
          </cell>
          <cell r="B2556" t="str">
            <v>头臂动脉腔内减容费（介入）</v>
          </cell>
        </row>
        <row r="2557">
          <cell r="A2557" t="str">
            <v>013308001130001</v>
          </cell>
          <cell r="B2557" t="str">
            <v>头臂动脉腔内减容费（介入）-儿童（加收）</v>
          </cell>
        </row>
        <row r="2558">
          <cell r="A2558" t="str">
            <v>013308001140000</v>
          </cell>
          <cell r="B2558" t="str">
            <v>肢体动脉腔内减容费（介入）</v>
          </cell>
        </row>
        <row r="2559">
          <cell r="A2559" t="str">
            <v>013308001140001</v>
          </cell>
          <cell r="B2559" t="str">
            <v>肢体动脉腔内减容费（介入）-儿童（加收）</v>
          </cell>
        </row>
        <row r="2560">
          <cell r="A2560" t="str">
            <v>013308001150000</v>
          </cell>
          <cell r="B2560" t="str">
            <v>内脏动脉腔内减容费（介入）</v>
          </cell>
        </row>
        <row r="2561">
          <cell r="A2561" t="str">
            <v>013308001150001</v>
          </cell>
          <cell r="B2561" t="str">
            <v>内脏动脉腔内减容费（介入）-儿童（加收）</v>
          </cell>
        </row>
        <row r="2562">
          <cell r="A2562" t="str">
            <v>013308001160000</v>
          </cell>
          <cell r="B2562" t="str">
            <v>大静脉腔内减容费（介入）</v>
          </cell>
        </row>
        <row r="2563">
          <cell r="A2563" t="str">
            <v>013308001160001</v>
          </cell>
          <cell r="B2563" t="str">
            <v>大静脉腔内减容费（介入）-儿童（加收）</v>
          </cell>
        </row>
        <row r="2564">
          <cell r="A2564" t="str">
            <v>013308001170000</v>
          </cell>
          <cell r="B2564" t="str">
            <v>头臂静脉腔内减容费（介入）</v>
          </cell>
        </row>
        <row r="2565">
          <cell r="A2565" t="str">
            <v>013308001170001</v>
          </cell>
          <cell r="B2565" t="str">
            <v>头臂静脉腔内减容费（介入）-儿童（加收）</v>
          </cell>
        </row>
        <row r="2566">
          <cell r="A2566" t="str">
            <v>013308001180000</v>
          </cell>
          <cell r="B2566" t="str">
            <v>肢体静脉腔内减容费（介入）</v>
          </cell>
        </row>
        <row r="2567">
          <cell r="A2567" t="str">
            <v>013308001180001</v>
          </cell>
          <cell r="B2567" t="str">
            <v>肢体静脉腔内减容费（介入）-儿童（加收）</v>
          </cell>
        </row>
        <row r="2568">
          <cell r="A2568" t="str">
            <v>013308001190000</v>
          </cell>
          <cell r="B2568" t="str">
            <v>内脏静脉腔内减容费（介入）</v>
          </cell>
        </row>
        <row r="2569">
          <cell r="A2569" t="str">
            <v>013308001190001</v>
          </cell>
          <cell r="B2569" t="str">
            <v>内脏静脉腔内减容费（介入）-儿童（加收）</v>
          </cell>
        </row>
        <row r="2570">
          <cell r="A2570" t="str">
            <v>013308001200000</v>
          </cell>
          <cell r="B2570" t="str">
            <v>血管栓塞费（介入）</v>
          </cell>
        </row>
        <row r="2571">
          <cell r="A2571" t="str">
            <v>013308001200001</v>
          </cell>
          <cell r="B2571" t="str">
            <v>血管栓塞费（介入）-儿童（加收）</v>
          </cell>
        </row>
        <row r="2572">
          <cell r="A2572" t="str">
            <v>013308001210000</v>
          </cell>
          <cell r="B2572" t="str">
            <v>动静脉畸形/动静脉瘘介入栓塞费（常规）</v>
          </cell>
        </row>
        <row r="2573">
          <cell r="A2573" t="str">
            <v>013308001210001</v>
          </cell>
          <cell r="B2573" t="str">
            <v>动静脉畸形/动静脉瘘介入栓塞费（常规）-儿童（加收）</v>
          </cell>
        </row>
        <row r="2574">
          <cell r="A2574" t="str">
            <v>013308001220000</v>
          </cell>
          <cell r="B2574" t="str">
            <v>动静脉畸形/动静脉瘘介入栓塞费（复杂）</v>
          </cell>
        </row>
        <row r="2575">
          <cell r="A2575" t="str">
            <v>013308001220001</v>
          </cell>
          <cell r="B2575" t="str">
            <v>动静脉畸形/动静脉瘘介入栓塞费（复杂）-儿童（加收）</v>
          </cell>
        </row>
        <row r="2576">
          <cell r="A2576" t="str">
            <v>013308001230000</v>
          </cell>
          <cell r="B2576" t="str">
            <v>血管腔内封堵费（介入）</v>
          </cell>
        </row>
        <row r="2577">
          <cell r="A2577" t="str">
            <v>013308001230001</v>
          </cell>
          <cell r="B2577" t="str">
            <v>血管腔内封堵费（介入）-儿童（加收）</v>
          </cell>
        </row>
        <row r="2578">
          <cell r="A2578" t="str">
            <v>013308001240000</v>
          </cell>
          <cell r="B2578" t="str">
            <v>血管保护装置置入费（介入）</v>
          </cell>
        </row>
        <row r="2579">
          <cell r="A2579" t="str">
            <v>013308001240001</v>
          </cell>
          <cell r="B2579" t="str">
            <v>血管保护装置置入费（介入）-儿童（加收）</v>
          </cell>
        </row>
        <row r="2580">
          <cell r="A2580" t="str">
            <v>013308001250000</v>
          </cell>
          <cell r="B2580" t="str">
            <v>血管保护装置取出费（介入）</v>
          </cell>
        </row>
        <row r="2581">
          <cell r="A2581" t="str">
            <v>013308001250001</v>
          </cell>
          <cell r="B2581" t="str">
            <v>血管保护装置取出费（介入）-儿童（加收）</v>
          </cell>
        </row>
        <row r="2582">
          <cell r="A2582" t="str">
            <v>013308001260000</v>
          </cell>
          <cell r="B2582" t="str">
            <v>血管异物取出费（介入）</v>
          </cell>
        </row>
        <row r="2583">
          <cell r="A2583" t="str">
            <v>013308001260001</v>
          </cell>
          <cell r="B2583" t="str">
            <v>血管异物取出费（介入）-儿童（加收）</v>
          </cell>
        </row>
        <row r="2584">
          <cell r="A2584" t="str">
            <v>013308001270000</v>
          </cell>
          <cell r="B2584" t="str">
            <v>心内异物取出费（介入）</v>
          </cell>
        </row>
        <row r="2585">
          <cell r="A2585" t="str">
            <v>013308001270001</v>
          </cell>
          <cell r="B2585" t="str">
            <v>心内异物取出费（介入）-儿童（加收）</v>
          </cell>
        </row>
        <row r="2586">
          <cell r="A2586" t="str">
            <v>013308001280000</v>
          </cell>
          <cell r="B2586" t="str">
            <v>血管消融治疗费（介入）</v>
          </cell>
        </row>
        <row r="2587">
          <cell r="A2587" t="str">
            <v>013308001280001</v>
          </cell>
          <cell r="B2587" t="str">
            <v>血管消融治疗费（介入）-儿童（加收）</v>
          </cell>
        </row>
        <row r="2588">
          <cell r="A2588" t="str">
            <v>013308001290000</v>
          </cell>
          <cell r="B2588" t="str">
            <v>慢性闭塞血管逆向再通费（介入）</v>
          </cell>
        </row>
        <row r="2589">
          <cell r="A2589" t="str">
            <v>013308001290001</v>
          </cell>
          <cell r="B2589" t="str">
            <v>慢性闭塞血管逆向再通费（介入）-儿童（加收）</v>
          </cell>
        </row>
        <row r="2590">
          <cell r="A2590" t="str">
            <v>013308001300000</v>
          </cell>
          <cell r="B2590" t="str">
            <v>静脉分流费（介入）</v>
          </cell>
        </row>
        <row r="2591">
          <cell r="A2591" t="str">
            <v>013308001300001</v>
          </cell>
          <cell r="B2591" t="str">
            <v>静脉分流费（介入）-儿童（加收）</v>
          </cell>
        </row>
        <row r="2592">
          <cell r="A2592" t="str">
            <v>013308001310000</v>
          </cell>
          <cell r="B2592" t="str">
            <v>动静脉转流费（介入）</v>
          </cell>
        </row>
        <row r="2593">
          <cell r="A2593" t="str">
            <v>013308001310001</v>
          </cell>
          <cell r="B2593" t="str">
            <v>动静脉转流费（介入）-儿童（加收）</v>
          </cell>
        </row>
        <row r="2594">
          <cell r="A2594" t="str">
            <v>013308001320000</v>
          </cell>
          <cell r="B2594" t="str">
            <v>下肢静脉闭合费（介入）</v>
          </cell>
        </row>
        <row r="2595">
          <cell r="A2595" t="str">
            <v>013308001320001</v>
          </cell>
          <cell r="B2595" t="str">
            <v>下肢静脉闭合费（介入）-儿童（加收）</v>
          </cell>
        </row>
        <row r="2596">
          <cell r="A2596" t="str">
            <v>013308001320011</v>
          </cell>
          <cell r="B2596" t="str">
            <v>下肢静脉闭合费（介入）-大隐静脉闭合费（介入）（加收）</v>
          </cell>
        </row>
        <row r="2597">
          <cell r="A2597" t="str">
            <v>013308001320021</v>
          </cell>
          <cell r="B2597" t="str">
            <v>下肢静脉闭合费（介入）-小隐静脉闭合费（介入）（加收）</v>
          </cell>
        </row>
        <row r="2598">
          <cell r="A2598" t="str">
            <v>013308001330000</v>
          </cell>
          <cell r="B2598" t="str">
            <v>血管探查费（开胸/开腹）</v>
          </cell>
        </row>
        <row r="2599">
          <cell r="A2599" t="str">
            <v>013308001330001</v>
          </cell>
          <cell r="B2599" t="str">
            <v>血管探查费（开胸/开腹）-儿童（加收）</v>
          </cell>
        </row>
        <row r="2600">
          <cell r="A2600" t="str">
            <v>013308001340000</v>
          </cell>
          <cell r="B2600" t="str">
            <v>血管探查费（非开胸/开腹）</v>
          </cell>
        </row>
        <row r="2601">
          <cell r="A2601" t="str">
            <v>013308001340001</v>
          </cell>
          <cell r="B2601" t="str">
            <v>血管探查费（非开胸/开腹）-儿童（加收）</v>
          </cell>
        </row>
        <row r="2602">
          <cell r="A2602" t="str">
            <v>013308001350000</v>
          </cell>
          <cell r="B2602" t="str">
            <v>主动脉瘤切除重建费（常规）</v>
          </cell>
        </row>
        <row r="2603">
          <cell r="A2603" t="str">
            <v>013308001350001</v>
          </cell>
          <cell r="B2603" t="str">
            <v>主动脉瘤切除重建费（常规）-儿童（加收）</v>
          </cell>
        </row>
        <row r="2604">
          <cell r="A2604" t="str">
            <v>013308001360000</v>
          </cell>
          <cell r="B2604" t="str">
            <v>主动脉瘤切除重建费（复杂）</v>
          </cell>
        </row>
        <row r="2605">
          <cell r="A2605" t="str">
            <v>013308001360001</v>
          </cell>
          <cell r="B2605" t="str">
            <v>主动脉瘤切除重建费（复杂）-儿童（加收）</v>
          </cell>
        </row>
        <row r="2606">
          <cell r="A2606" t="str">
            <v>013308001360011</v>
          </cell>
          <cell r="B2606" t="str">
            <v>主动脉瘤切除重建费（复杂）-破裂主动脉瘤（加收）</v>
          </cell>
        </row>
        <row r="2607">
          <cell r="A2607" t="str">
            <v>013308001370000</v>
          </cell>
          <cell r="B2607" t="str">
            <v>颈动脉（体）瘤切除重建费（常规）</v>
          </cell>
        </row>
        <row r="2608">
          <cell r="A2608" t="str">
            <v>013308001370001</v>
          </cell>
          <cell r="B2608" t="str">
            <v>颈动脉（体）瘤切除重建费（常规）-儿童（加收）</v>
          </cell>
        </row>
        <row r="2609">
          <cell r="A2609" t="str">
            <v>013308001380000</v>
          </cell>
          <cell r="B2609" t="str">
            <v>颈动脉（体）瘤切除重建费（复杂）</v>
          </cell>
        </row>
        <row r="2610">
          <cell r="A2610" t="str">
            <v>013308001380001</v>
          </cell>
          <cell r="B2610" t="str">
            <v>颈动脉（体）瘤切除重建费（复杂）-儿童（加收）</v>
          </cell>
        </row>
        <row r="2611">
          <cell r="A2611" t="str">
            <v>013308001380011</v>
          </cell>
          <cell r="B2611" t="str">
            <v>颈动脉（体）瘤切除重建费（复杂）-破裂颈动脉（体）瘤（加收）</v>
          </cell>
        </row>
        <row r="2612">
          <cell r="A2612" t="str">
            <v>013308001390000</v>
          </cell>
          <cell r="B2612" t="str">
            <v>动脉瘤切除重建费（常规）</v>
          </cell>
        </row>
        <row r="2613">
          <cell r="A2613" t="str">
            <v>013308001390001</v>
          </cell>
          <cell r="B2613" t="str">
            <v>动脉瘤切除重建费（常规）-儿童（加收）</v>
          </cell>
        </row>
        <row r="2614">
          <cell r="A2614" t="str">
            <v>013308001400000</v>
          </cell>
          <cell r="B2614" t="str">
            <v>动脉瘤切除重建费（复杂）</v>
          </cell>
        </row>
        <row r="2615">
          <cell r="A2615" t="str">
            <v>013308001400001</v>
          </cell>
          <cell r="B2615" t="str">
            <v>动脉瘤切除重建费（复杂）-儿童（加收）</v>
          </cell>
        </row>
        <row r="2616">
          <cell r="A2616" t="str">
            <v>013308001400011</v>
          </cell>
          <cell r="B2616" t="str">
            <v>动脉瘤切除重建费（复杂）-破裂动脉瘤（加收）</v>
          </cell>
        </row>
        <row r="2617">
          <cell r="A2617" t="str">
            <v>013308001410000</v>
          </cell>
          <cell r="B2617" t="str">
            <v>动脉瘤栓塞费</v>
          </cell>
        </row>
        <row r="2618">
          <cell r="A2618" t="str">
            <v>013308001410001</v>
          </cell>
          <cell r="B2618" t="str">
            <v>动脉瘤栓塞费-儿童（加收）</v>
          </cell>
        </row>
        <row r="2619">
          <cell r="A2619" t="str">
            <v>013308001420000</v>
          </cell>
          <cell r="B2619" t="str">
            <v>大动脉切除重建费</v>
          </cell>
        </row>
        <row r="2620">
          <cell r="A2620" t="str">
            <v>013308001420001</v>
          </cell>
          <cell r="B2620" t="str">
            <v>大动脉切除重建费-儿童（加收）</v>
          </cell>
        </row>
        <row r="2621">
          <cell r="A2621" t="str">
            <v>013308001430000</v>
          </cell>
          <cell r="B2621" t="str">
            <v>头臂动脉切除重建费</v>
          </cell>
        </row>
        <row r="2622">
          <cell r="A2622" t="str">
            <v>013308001430001</v>
          </cell>
          <cell r="B2622" t="str">
            <v>头臂动脉切除重建费-儿童（加收）</v>
          </cell>
        </row>
        <row r="2623">
          <cell r="A2623" t="str">
            <v>013308001440000</v>
          </cell>
          <cell r="B2623" t="str">
            <v>肢体动脉切除重建费</v>
          </cell>
        </row>
        <row r="2624">
          <cell r="A2624" t="str">
            <v>013308001440001</v>
          </cell>
          <cell r="B2624" t="str">
            <v>肢体动脉切除重建费-儿童（加收）</v>
          </cell>
        </row>
        <row r="2625">
          <cell r="A2625" t="str">
            <v>013308001450000</v>
          </cell>
          <cell r="B2625" t="str">
            <v>内脏动脉切除重建费</v>
          </cell>
        </row>
        <row r="2626">
          <cell r="A2626" t="str">
            <v>013308001450001</v>
          </cell>
          <cell r="B2626" t="str">
            <v>内脏动脉切除重建费-儿童（加收）</v>
          </cell>
        </row>
        <row r="2627">
          <cell r="A2627" t="str">
            <v>013308001460000</v>
          </cell>
          <cell r="B2627" t="str">
            <v>大动脉成形费</v>
          </cell>
        </row>
        <row r="2628">
          <cell r="A2628" t="str">
            <v>013308001460001</v>
          </cell>
          <cell r="B2628" t="str">
            <v>大动脉成形费-儿童（加收）</v>
          </cell>
        </row>
        <row r="2629">
          <cell r="A2629" t="str">
            <v>013308001470000</v>
          </cell>
          <cell r="B2629" t="str">
            <v>头臂动脉成形费</v>
          </cell>
        </row>
        <row r="2630">
          <cell r="A2630" t="str">
            <v>013308001470001</v>
          </cell>
          <cell r="B2630" t="str">
            <v>头臂动脉成形费-儿童（加收）</v>
          </cell>
        </row>
        <row r="2631">
          <cell r="A2631" t="str">
            <v>013308001480000</v>
          </cell>
          <cell r="B2631" t="str">
            <v>肢体动脉成形费</v>
          </cell>
        </row>
        <row r="2632">
          <cell r="A2632" t="str">
            <v>013308001480001</v>
          </cell>
          <cell r="B2632" t="str">
            <v>肢体动脉成形费-儿童（加收）</v>
          </cell>
        </row>
        <row r="2633">
          <cell r="A2633" t="str">
            <v>013308001490000</v>
          </cell>
          <cell r="B2633" t="str">
            <v>内脏动脉成形费</v>
          </cell>
        </row>
        <row r="2634">
          <cell r="A2634" t="str">
            <v>013308001490001</v>
          </cell>
          <cell r="B2634" t="str">
            <v>内脏动脉成形费-儿童（加收）</v>
          </cell>
        </row>
        <row r="2635">
          <cell r="A2635" t="str">
            <v>013308001500000</v>
          </cell>
          <cell r="B2635" t="str">
            <v>大静脉成形费</v>
          </cell>
        </row>
        <row r="2636">
          <cell r="A2636" t="str">
            <v>013308001500001</v>
          </cell>
          <cell r="B2636" t="str">
            <v>大静脉成形费-儿童（加收）</v>
          </cell>
        </row>
        <row r="2637">
          <cell r="A2637" t="str">
            <v>013308001510000</v>
          </cell>
          <cell r="B2637" t="str">
            <v>头臂静脉成形费</v>
          </cell>
        </row>
        <row r="2638">
          <cell r="A2638" t="str">
            <v>013308001510001</v>
          </cell>
          <cell r="B2638" t="str">
            <v>头臂静脉成形费-儿童（加收）</v>
          </cell>
        </row>
        <row r="2639">
          <cell r="A2639" t="str">
            <v>013308001520000</v>
          </cell>
          <cell r="B2639" t="str">
            <v>肢体静脉成形费</v>
          </cell>
        </row>
        <row r="2640">
          <cell r="A2640" t="str">
            <v>013308001520001</v>
          </cell>
          <cell r="B2640" t="str">
            <v>肢体静脉成形费-儿童（加收）</v>
          </cell>
        </row>
        <row r="2641">
          <cell r="A2641" t="str">
            <v>013308001530000</v>
          </cell>
          <cell r="B2641" t="str">
            <v>内脏静脉成形费</v>
          </cell>
        </row>
        <row r="2642">
          <cell r="A2642" t="str">
            <v>013308001530001</v>
          </cell>
          <cell r="B2642" t="str">
            <v>内脏静脉成形费-儿童（加收）</v>
          </cell>
        </row>
        <row r="2643">
          <cell r="A2643" t="str">
            <v>013308001540000</v>
          </cell>
          <cell r="B2643" t="str">
            <v>大动脉破裂修补费</v>
          </cell>
        </row>
        <row r="2644">
          <cell r="A2644" t="str">
            <v>013308001540001</v>
          </cell>
          <cell r="B2644" t="str">
            <v>大动脉破裂修补费-儿童（加收）</v>
          </cell>
        </row>
        <row r="2645">
          <cell r="A2645" t="str">
            <v>013308001550000</v>
          </cell>
          <cell r="B2645" t="str">
            <v>头臂动脉破裂修补费</v>
          </cell>
        </row>
        <row r="2646">
          <cell r="A2646" t="str">
            <v>013308001550001</v>
          </cell>
          <cell r="B2646" t="str">
            <v>头臂动脉破裂修补费-儿童（加收）</v>
          </cell>
        </row>
        <row r="2647">
          <cell r="A2647" t="str">
            <v>013308001560000</v>
          </cell>
          <cell r="B2647" t="str">
            <v>肢体动脉破裂修补费</v>
          </cell>
        </row>
        <row r="2648">
          <cell r="A2648" t="str">
            <v>013308001560001</v>
          </cell>
          <cell r="B2648" t="str">
            <v>肢体动脉破裂修补费-儿童（加收）</v>
          </cell>
        </row>
        <row r="2649">
          <cell r="A2649" t="str">
            <v>013308001570000</v>
          </cell>
          <cell r="B2649" t="str">
            <v>内脏动脉破裂修补费</v>
          </cell>
        </row>
        <row r="2650">
          <cell r="A2650" t="str">
            <v>013308001570001</v>
          </cell>
          <cell r="B2650" t="str">
            <v>内脏动脉破裂修补费-儿童（加收）</v>
          </cell>
        </row>
        <row r="2651">
          <cell r="A2651" t="str">
            <v>013308001580000</v>
          </cell>
          <cell r="B2651" t="str">
            <v>大静脉破裂修补费</v>
          </cell>
        </row>
        <row r="2652">
          <cell r="A2652" t="str">
            <v>013308001580001</v>
          </cell>
          <cell r="B2652" t="str">
            <v>大静脉破裂修补费-儿童（加收）</v>
          </cell>
        </row>
        <row r="2653">
          <cell r="A2653" t="str">
            <v>013308001590000</v>
          </cell>
          <cell r="B2653" t="str">
            <v>头臂静脉破裂修补费</v>
          </cell>
        </row>
        <row r="2654">
          <cell r="A2654" t="str">
            <v>013308001590001</v>
          </cell>
          <cell r="B2654" t="str">
            <v>头臂静脉破裂修补费-儿童（加收）</v>
          </cell>
        </row>
        <row r="2655">
          <cell r="A2655" t="str">
            <v>013308001600000</v>
          </cell>
          <cell r="B2655" t="str">
            <v>肢体静脉破裂修补费</v>
          </cell>
        </row>
        <row r="2656">
          <cell r="A2656" t="str">
            <v>013308001600001</v>
          </cell>
          <cell r="B2656" t="str">
            <v>肢体静脉破裂修补费-儿童（加收）</v>
          </cell>
        </row>
        <row r="2657">
          <cell r="A2657" t="str">
            <v>013308001610000</v>
          </cell>
          <cell r="B2657" t="str">
            <v>内脏静脉破裂修补费</v>
          </cell>
        </row>
        <row r="2658">
          <cell r="A2658" t="str">
            <v>013308001610001</v>
          </cell>
          <cell r="B2658" t="str">
            <v>内脏静脉破裂修补费-儿童（加收）</v>
          </cell>
        </row>
        <row r="2659">
          <cell r="A2659" t="str">
            <v>013308001620000</v>
          </cell>
          <cell r="B2659" t="str">
            <v>非浅表血管瘤切除费（常规）</v>
          </cell>
        </row>
        <row r="2660">
          <cell r="A2660" t="str">
            <v>013308001620001</v>
          </cell>
          <cell r="B2660" t="str">
            <v>非浅表血管瘤切除费（常规）-儿童（加收）</v>
          </cell>
        </row>
        <row r="2661">
          <cell r="A2661" t="str">
            <v>013308001630000</v>
          </cell>
          <cell r="B2661" t="str">
            <v>非浅表血管瘤切除费（复杂）</v>
          </cell>
        </row>
        <row r="2662">
          <cell r="A2662" t="str">
            <v>013308001630001</v>
          </cell>
          <cell r="B2662" t="str">
            <v>非浅表血管瘤切除费（复杂）-儿童（加收）</v>
          </cell>
        </row>
        <row r="2663">
          <cell r="A2663" t="str">
            <v>013308001640000</v>
          </cell>
          <cell r="B2663" t="str">
            <v>下腔静脉/肝静脉阻塞分流费</v>
          </cell>
        </row>
        <row r="2664">
          <cell r="A2664" t="str">
            <v>013308001640001</v>
          </cell>
          <cell r="B2664" t="str">
            <v>下腔静脉/肝静脉阻塞分流费-儿童（加收）</v>
          </cell>
        </row>
        <row r="2665">
          <cell r="A2665" t="str">
            <v>013308001650000</v>
          </cell>
          <cell r="B2665" t="str">
            <v>下腔静脉/肝静脉阻塞病变切除费</v>
          </cell>
        </row>
        <row r="2666">
          <cell r="A2666" t="str">
            <v>013308001650001</v>
          </cell>
          <cell r="B2666" t="str">
            <v>下腔静脉/肝静脉阻塞病变切除费-儿童（加收）</v>
          </cell>
        </row>
        <row r="2667">
          <cell r="A2667" t="str">
            <v>013308001660000</v>
          </cell>
          <cell r="B2667" t="str">
            <v>静脉切开支架置入费</v>
          </cell>
        </row>
        <row r="2668">
          <cell r="A2668" t="str">
            <v>013308001660001</v>
          </cell>
          <cell r="B2668" t="str">
            <v>静脉切开支架置入费-儿童（加收）</v>
          </cell>
        </row>
        <row r="2669">
          <cell r="A2669" t="str">
            <v>013308001670000</v>
          </cell>
          <cell r="B2669" t="str">
            <v>动脉旁路移植费（常规）</v>
          </cell>
        </row>
        <row r="2670">
          <cell r="A2670" t="str">
            <v>013308001670001</v>
          </cell>
          <cell r="B2670" t="str">
            <v>动脉旁路移植费（常规）-儿童（加收）</v>
          </cell>
        </row>
        <row r="2671">
          <cell r="A2671" t="str">
            <v>013308001680000</v>
          </cell>
          <cell r="B2671" t="str">
            <v>动脉旁路移植费（复杂）</v>
          </cell>
        </row>
        <row r="2672">
          <cell r="A2672" t="str">
            <v>013308001680001</v>
          </cell>
          <cell r="B2672" t="str">
            <v>动脉旁路移植费（复杂）-儿童（加收）</v>
          </cell>
        </row>
        <row r="2673">
          <cell r="A2673" t="str">
            <v>013308001690000</v>
          </cell>
          <cell r="B2673" t="str">
            <v>静脉旁路移植费</v>
          </cell>
        </row>
        <row r="2674">
          <cell r="A2674" t="str">
            <v>013308001690001</v>
          </cell>
          <cell r="B2674" t="str">
            <v>静脉旁路移植费-儿童（加收）</v>
          </cell>
        </row>
        <row r="2675">
          <cell r="A2675" t="str">
            <v>013308001700000</v>
          </cell>
          <cell r="B2675" t="str">
            <v>血管阻断费</v>
          </cell>
        </row>
        <row r="2676">
          <cell r="A2676" t="str">
            <v>013308001700001</v>
          </cell>
          <cell r="B2676" t="str">
            <v>血管阻断费-儿童（加收）</v>
          </cell>
        </row>
        <row r="2677">
          <cell r="A2677" t="str">
            <v>013308001710000</v>
          </cell>
          <cell r="B2677" t="str">
            <v>曲张静脉缝扎费</v>
          </cell>
        </row>
        <row r="2678">
          <cell r="A2678" t="str">
            <v>013308001710001</v>
          </cell>
          <cell r="B2678" t="str">
            <v>曲张静脉缝扎费-儿童（加收）</v>
          </cell>
        </row>
        <row r="2679">
          <cell r="A2679" t="str">
            <v>013308001720000</v>
          </cell>
          <cell r="B2679" t="str">
            <v>主动脉消化道瘘修复费</v>
          </cell>
        </row>
        <row r="2680">
          <cell r="A2680" t="str">
            <v>013308001720001</v>
          </cell>
          <cell r="B2680" t="str">
            <v>主动脉消化道瘘修复费-儿童（加收）</v>
          </cell>
        </row>
        <row r="2681">
          <cell r="A2681" t="str">
            <v>013308001730000</v>
          </cell>
          <cell r="B2681" t="str">
            <v>动脉膀胱瘘修复费</v>
          </cell>
        </row>
        <row r="2682">
          <cell r="A2682" t="str">
            <v>013308001730001</v>
          </cell>
          <cell r="B2682" t="str">
            <v>动脉膀胱瘘修复费-儿童（加收）</v>
          </cell>
        </row>
        <row r="2683">
          <cell r="A2683" t="str">
            <v>013308001740000</v>
          </cell>
          <cell r="B2683" t="str">
            <v>静脉瓣修复费</v>
          </cell>
        </row>
        <row r="2684">
          <cell r="A2684" t="str">
            <v>013308001740001</v>
          </cell>
          <cell r="B2684" t="str">
            <v>静脉瓣修复费-儿童（加收）</v>
          </cell>
        </row>
        <row r="2685">
          <cell r="A2685" t="str">
            <v>013308001750000</v>
          </cell>
          <cell r="B2685" t="str">
            <v>血管切开取异物费</v>
          </cell>
        </row>
        <row r="2686">
          <cell r="A2686" t="str">
            <v>013308001750001</v>
          </cell>
          <cell r="B2686" t="str">
            <v>血管切开取异物费-儿童（加收）</v>
          </cell>
        </row>
        <row r="2687">
          <cell r="A2687" t="str">
            <v>013308001760000</v>
          </cell>
          <cell r="B2687" t="str">
            <v>动脉切开取栓费</v>
          </cell>
        </row>
        <row r="2688">
          <cell r="A2688" t="str">
            <v>013308001760001</v>
          </cell>
          <cell r="B2688" t="str">
            <v>动脉切开取栓费-儿童（加收）</v>
          </cell>
        </row>
        <row r="2689">
          <cell r="A2689" t="str">
            <v>013308001770000</v>
          </cell>
          <cell r="B2689" t="str">
            <v>静脉切开取栓费</v>
          </cell>
        </row>
        <row r="2690">
          <cell r="A2690" t="str">
            <v>013308001770001</v>
          </cell>
          <cell r="B2690" t="str">
            <v>静脉切开取栓费-儿童（加收）</v>
          </cell>
        </row>
        <row r="2691">
          <cell r="A2691" t="str">
            <v>013308001780000</v>
          </cell>
          <cell r="B2691" t="str">
            <v>动脉栓塞费</v>
          </cell>
        </row>
        <row r="2692">
          <cell r="A2692" t="str">
            <v>013308001780001</v>
          </cell>
          <cell r="B2692" t="str">
            <v>动脉栓塞费-儿童（加收）</v>
          </cell>
        </row>
        <row r="2693">
          <cell r="A2693" t="str">
            <v>013308001790000</v>
          </cell>
          <cell r="B2693" t="str">
            <v>静脉栓塞费</v>
          </cell>
        </row>
        <row r="2694">
          <cell r="A2694" t="str">
            <v>013308001790001</v>
          </cell>
          <cell r="B2694" t="str">
            <v>静脉栓塞费-儿童（加收）</v>
          </cell>
        </row>
        <row r="2695">
          <cell r="A2695" t="str">
            <v>013308001800000</v>
          </cell>
          <cell r="B2695" t="str">
            <v>肢体动脉内膜剥脱费</v>
          </cell>
        </row>
        <row r="2696">
          <cell r="A2696" t="str">
            <v>013308001800001</v>
          </cell>
          <cell r="B2696" t="str">
            <v>肢体动脉内膜剥脱费-儿童（加收）</v>
          </cell>
        </row>
        <row r="2697">
          <cell r="A2697" t="str">
            <v>013308001810000</v>
          </cell>
          <cell r="B2697" t="str">
            <v>大动脉内膜剥脱费</v>
          </cell>
        </row>
        <row r="2698">
          <cell r="A2698" t="str">
            <v>013308001810001</v>
          </cell>
          <cell r="B2698" t="str">
            <v>大动脉内膜剥脱费-儿童（加收）</v>
          </cell>
        </row>
        <row r="2699">
          <cell r="A2699" t="str">
            <v>013308001820000</v>
          </cell>
          <cell r="B2699" t="str">
            <v>内脏动脉内膜剥脱费</v>
          </cell>
        </row>
        <row r="2700">
          <cell r="A2700" t="str">
            <v>013308001820001</v>
          </cell>
          <cell r="B2700" t="str">
            <v>内脏动脉内膜剥脱费-儿童（加收）</v>
          </cell>
        </row>
        <row r="2701">
          <cell r="A2701" t="str">
            <v>013308001830000</v>
          </cell>
          <cell r="B2701" t="str">
            <v>弓上动脉内膜剥脱费</v>
          </cell>
        </row>
        <row r="2702">
          <cell r="A2702" t="str">
            <v>013308001830001</v>
          </cell>
          <cell r="B2702" t="str">
            <v>弓上动脉内膜剥脱费-儿童（加收）</v>
          </cell>
        </row>
        <row r="2703">
          <cell r="A2703" t="str">
            <v>013308001840000</v>
          </cell>
          <cell r="B2703" t="str">
            <v>动脉（瘤）缩缝费</v>
          </cell>
        </row>
        <row r="2704">
          <cell r="A2704" t="str">
            <v>013308001840001</v>
          </cell>
          <cell r="B2704" t="str">
            <v>动脉（瘤）缩缝费-儿童（加收）</v>
          </cell>
        </row>
        <row r="2705">
          <cell r="A2705" t="str">
            <v>013308001850000</v>
          </cell>
          <cell r="B2705" t="str">
            <v>静脉（瘤）缩缝费</v>
          </cell>
        </row>
        <row r="2706">
          <cell r="A2706" t="str">
            <v>013308001850001</v>
          </cell>
          <cell r="B2706" t="str">
            <v>静脉（瘤）缩缝费-儿童（加收）</v>
          </cell>
        </row>
        <row r="2707">
          <cell r="A2707" t="str">
            <v>013308001860000</v>
          </cell>
          <cell r="B2707" t="str">
            <v>动静脉转流费</v>
          </cell>
        </row>
        <row r="2708">
          <cell r="A2708" t="str">
            <v>013308001860001</v>
          </cell>
          <cell r="B2708" t="str">
            <v>动静脉转流费-儿童（加收）</v>
          </cell>
        </row>
        <row r="2709">
          <cell r="A2709" t="str">
            <v>013308001870000</v>
          </cell>
          <cell r="B2709" t="str">
            <v>动静脉瘘切除费</v>
          </cell>
        </row>
        <row r="2710">
          <cell r="A2710" t="str">
            <v>013308001870001</v>
          </cell>
          <cell r="B2710" t="str">
            <v>动静脉瘘切除费-儿童（加收）</v>
          </cell>
        </row>
        <row r="2711">
          <cell r="A2711" t="str">
            <v>013308001880000</v>
          </cell>
          <cell r="B2711" t="str">
            <v>主动脉腔静脉瘘修复费</v>
          </cell>
        </row>
        <row r="2712">
          <cell r="A2712" t="str">
            <v>013308001880001</v>
          </cell>
          <cell r="B2712" t="str">
            <v>主动脉腔静脉瘘修复费-儿童（加收）</v>
          </cell>
        </row>
        <row r="2713">
          <cell r="A2713" t="str">
            <v>013308001890000</v>
          </cell>
          <cell r="B2713" t="str">
            <v>静脉结扎剥脱费</v>
          </cell>
        </row>
        <row r="2714">
          <cell r="A2714" t="str">
            <v>013308001890001</v>
          </cell>
          <cell r="B2714" t="str">
            <v>静脉结扎剥脱费-儿童（加收）</v>
          </cell>
        </row>
        <row r="2715">
          <cell r="A2715" t="str">
            <v>013308001900000</v>
          </cell>
          <cell r="B2715" t="str">
            <v>自体血管取材费</v>
          </cell>
        </row>
        <row r="2716">
          <cell r="A2716" t="str">
            <v>013308001900001</v>
          </cell>
          <cell r="B2716" t="str">
            <v>自体血管取材费-儿童（加收）</v>
          </cell>
        </row>
        <row r="2717">
          <cell r="A2717" t="str">
            <v>013308001910000</v>
          </cell>
          <cell r="B2717" t="str">
            <v>大网膜游离移植费</v>
          </cell>
        </row>
        <row r="2718">
          <cell r="A2718" t="str">
            <v>013308001910001</v>
          </cell>
          <cell r="B2718" t="str">
            <v>大网膜游离移植费-儿童（加收）</v>
          </cell>
        </row>
        <row r="2719">
          <cell r="A2719" t="str">
            <v>013308001920000</v>
          </cell>
          <cell r="B2719" t="str">
            <v>静脉肌襻成形费</v>
          </cell>
        </row>
        <row r="2720">
          <cell r="A2720" t="str">
            <v>013308001920001</v>
          </cell>
          <cell r="B2720" t="str">
            <v>静脉肌襻成形费-儿童（加收）</v>
          </cell>
        </row>
        <row r="2721">
          <cell r="A2721" t="str">
            <v>013308001930000</v>
          </cell>
          <cell r="B2721" t="str">
            <v>血管松解费</v>
          </cell>
        </row>
        <row r="2722">
          <cell r="A2722" t="str">
            <v>013308001930001</v>
          </cell>
          <cell r="B2722" t="str">
            <v>血管松解费-儿童（加收）</v>
          </cell>
        </row>
        <row r="2723">
          <cell r="A2723" t="str">
            <v>013308001940000</v>
          </cell>
          <cell r="B2723" t="str">
            <v>血管保护装置置入费</v>
          </cell>
        </row>
        <row r="2724">
          <cell r="A2724" t="str">
            <v>013308001940001</v>
          </cell>
          <cell r="B2724" t="str">
            <v>血管保护装置置入费-儿童（加收）</v>
          </cell>
        </row>
        <row r="2725">
          <cell r="A2725" t="str">
            <v>013308001950000</v>
          </cell>
          <cell r="B2725" t="str">
            <v>血管保护装置取出费</v>
          </cell>
        </row>
        <row r="2726">
          <cell r="A2726" t="str">
            <v>013308001950001</v>
          </cell>
          <cell r="B2726" t="str">
            <v>血管保护装置取出费-儿童（加收）</v>
          </cell>
        </row>
        <row r="2727">
          <cell r="A2727" t="str">
            <v>013308001960000</v>
          </cell>
          <cell r="B2727" t="str">
            <v>血管置管治疗费（介入）</v>
          </cell>
        </row>
        <row r="2728">
          <cell r="A2728" t="str">
            <v>013308001960001</v>
          </cell>
          <cell r="B2728" t="str">
            <v>血管置管治疗费（介入）-儿童（加收）</v>
          </cell>
        </row>
        <row r="2729">
          <cell r="A2729" t="str">
            <v>3309</v>
          </cell>
          <cell r="B2729" t="str">
            <v>9.造血及淋巴系统</v>
          </cell>
        </row>
        <row r="2730">
          <cell r="A2730" t="str">
            <v>013309000010000</v>
          </cell>
          <cell r="B2730" t="str">
            <v>淋巴栓塞费（介入）</v>
          </cell>
        </row>
        <row r="2731">
          <cell r="A2731" t="str">
            <v>013309000010001</v>
          </cell>
          <cell r="B2731" t="str">
            <v>淋巴栓塞费（介入）-儿童（加收）</v>
          </cell>
        </row>
        <row r="2732">
          <cell r="A2732" t="str">
            <v>013309000020000</v>
          </cell>
          <cell r="B2732" t="str">
            <v>淋巴管瘤切除费（常规）</v>
          </cell>
        </row>
        <row r="2733">
          <cell r="A2733" t="str">
            <v>013309000020001</v>
          </cell>
          <cell r="B2733" t="str">
            <v>淋巴管瘤切除费（常规）-儿童（加收）</v>
          </cell>
        </row>
        <row r="2734">
          <cell r="A2734" t="str">
            <v>013309000030000</v>
          </cell>
          <cell r="B2734" t="str">
            <v>淋巴管瘤切除费（复杂）</v>
          </cell>
        </row>
        <row r="2735">
          <cell r="A2735" t="str">
            <v>013309000030001</v>
          </cell>
          <cell r="B2735" t="str">
            <v>淋巴管瘤切除费（复杂）-儿童（加收）</v>
          </cell>
        </row>
        <row r="2736">
          <cell r="A2736" t="str">
            <v>013309000040000</v>
          </cell>
          <cell r="B2736" t="str">
            <v>周围淋巴管移植费</v>
          </cell>
        </row>
        <row r="2737">
          <cell r="A2737" t="str">
            <v>013309000040001</v>
          </cell>
          <cell r="B2737" t="str">
            <v>周围淋巴管移植费-儿童（加收）</v>
          </cell>
        </row>
        <row r="2738">
          <cell r="A2738" t="str">
            <v>013309000050000</v>
          </cell>
          <cell r="B2738" t="str">
            <v>淋巴管静脉吻合费（常规）</v>
          </cell>
        </row>
        <row r="2739">
          <cell r="A2739" t="str">
            <v>013309000050001</v>
          </cell>
          <cell r="B2739" t="str">
            <v>淋巴管静脉吻合费（常规）-儿童（加收）</v>
          </cell>
        </row>
        <row r="2740">
          <cell r="A2740" t="str">
            <v>013309000060000</v>
          </cell>
          <cell r="B2740" t="str">
            <v>淋巴管静脉吻合费（复杂）</v>
          </cell>
        </row>
        <row r="2741">
          <cell r="A2741" t="str">
            <v>013309000060001</v>
          </cell>
          <cell r="B2741" t="str">
            <v>淋巴管静脉吻合费（复杂）-儿童（加收）</v>
          </cell>
        </row>
        <row r="2742">
          <cell r="A2742" t="str">
            <v>013309000070000</v>
          </cell>
          <cell r="B2742" t="str">
            <v>胸导管结扎费</v>
          </cell>
        </row>
        <row r="2743">
          <cell r="A2743" t="str">
            <v>013309000070001</v>
          </cell>
          <cell r="B2743" t="str">
            <v>胸导管结扎费-儿童（加收）</v>
          </cell>
        </row>
        <row r="2744">
          <cell r="A2744" t="str">
            <v>013309000080000</v>
          </cell>
          <cell r="B2744" t="str">
            <v>胸导管狭窄成形费</v>
          </cell>
        </row>
        <row r="2745">
          <cell r="A2745" t="str">
            <v>013309000080001</v>
          </cell>
          <cell r="B2745" t="str">
            <v>胸导管狭窄成形费-儿童（加收）</v>
          </cell>
        </row>
        <row r="2746">
          <cell r="A2746" t="str">
            <v>013309000090000</v>
          </cell>
          <cell r="B2746" t="str">
            <v>淋巴管置管治疗费（介入）</v>
          </cell>
        </row>
        <row r="2747">
          <cell r="A2747" t="str">
            <v>013309000090001</v>
          </cell>
          <cell r="B2747" t="str">
            <v>淋巴管置管治疗费（介入）-儿童（加收）</v>
          </cell>
        </row>
        <row r="2748">
          <cell r="A2748" t="str">
            <v>3310</v>
          </cell>
          <cell r="B2748" t="str">
            <v>10.消化系统</v>
          </cell>
        </row>
        <row r="2749">
          <cell r="A2749" t="str">
            <v>013310000010000</v>
          </cell>
          <cell r="B2749" t="str">
            <v>无创胆管外引流费</v>
          </cell>
        </row>
        <row r="2750">
          <cell r="A2750" t="str">
            <v>013310000010001</v>
          </cell>
          <cell r="B2750" t="str">
            <v>无创胆管外引流费-儿童（加收）</v>
          </cell>
        </row>
        <row r="2751">
          <cell r="A2751" t="str">
            <v>013310000010011</v>
          </cell>
          <cell r="B2751" t="str">
            <v>无创胆管外引流费-内穿刺引流（加收）</v>
          </cell>
        </row>
        <row r="2752">
          <cell r="A2752" t="str">
            <v>013310000010100</v>
          </cell>
          <cell r="B2752" t="str">
            <v>无创胆管外引流费-无创胰管外引流（扩展）</v>
          </cell>
        </row>
        <row r="2753">
          <cell r="A2753" t="str">
            <v>013310000020000</v>
          </cell>
          <cell r="B2753" t="str">
            <v>无创胆管内引流费</v>
          </cell>
        </row>
        <row r="2754">
          <cell r="A2754" t="str">
            <v>013310000020001</v>
          </cell>
          <cell r="B2754" t="str">
            <v>无创胆管内引流费-儿童（加收）</v>
          </cell>
        </row>
        <row r="2755">
          <cell r="A2755" t="str">
            <v>013310000020011</v>
          </cell>
          <cell r="B2755" t="str">
            <v>无创胆管内引流费-内穿刺引流（加收）</v>
          </cell>
        </row>
        <row r="2756">
          <cell r="A2756" t="str">
            <v>013310000020100</v>
          </cell>
          <cell r="B2756" t="str">
            <v>无创胆管内引流费-无创胰管内引流（扩展）</v>
          </cell>
        </row>
        <row r="2757">
          <cell r="A2757" t="str">
            <v>013310000030000</v>
          </cell>
          <cell r="B2757" t="str">
            <v>无创消化道静脉曲张治疗费</v>
          </cell>
        </row>
        <row r="2758">
          <cell r="A2758" t="str">
            <v>013310000030001</v>
          </cell>
          <cell r="B2758" t="str">
            <v>无创消化道静脉曲张治疗费-儿童（加收）</v>
          </cell>
        </row>
        <row r="2759">
          <cell r="A2759" t="str">
            <v>013310000040000</v>
          </cell>
          <cell r="B2759" t="str">
            <v>无创消化道息肉去除费</v>
          </cell>
        </row>
        <row r="2760">
          <cell r="A2760" t="str">
            <v>013310000040001</v>
          </cell>
          <cell r="B2760" t="str">
            <v>无创消化道息肉去除费-儿童（加收）</v>
          </cell>
        </row>
        <row r="2761">
          <cell r="A2761" t="str">
            <v>013310000050000</v>
          </cell>
          <cell r="B2761" t="str">
            <v>无创消化道病变切除费</v>
          </cell>
        </row>
        <row r="2762">
          <cell r="A2762" t="str">
            <v>013310000050001</v>
          </cell>
          <cell r="B2762" t="str">
            <v>无创消化道病变切除费-儿童（加收）</v>
          </cell>
        </row>
        <row r="2763">
          <cell r="A2763" t="str">
            <v>013310000050011</v>
          </cell>
          <cell r="B2763" t="str">
            <v>无创消化道病变切除费-黏膜下隧道病变切除（加收）</v>
          </cell>
        </row>
        <row r="2764">
          <cell r="A2764" t="str">
            <v>013310000060000</v>
          </cell>
          <cell r="B2764" t="str">
            <v>无创消化道缺损闭合费</v>
          </cell>
        </row>
        <row r="2765">
          <cell r="A2765" t="str">
            <v>013310000060001</v>
          </cell>
          <cell r="B2765" t="str">
            <v>无创消化道缺损闭合费-儿童（加收）</v>
          </cell>
        </row>
        <row r="2766">
          <cell r="A2766" t="str">
            <v>013310000070000</v>
          </cell>
          <cell r="B2766" t="str">
            <v>无创消化道异物取出费</v>
          </cell>
        </row>
        <row r="2767">
          <cell r="A2767" t="str">
            <v>013310000070001</v>
          </cell>
          <cell r="B2767" t="str">
            <v>无创消化道异物取出费-儿童（加收）</v>
          </cell>
        </row>
        <row r="2768">
          <cell r="A2768" t="str">
            <v>013310000070011</v>
          </cell>
          <cell r="B2768" t="str">
            <v>无创消化道异物取出费-异物直径大于5cm（加收）</v>
          </cell>
        </row>
        <row r="2769">
          <cell r="A2769" t="str">
            <v>013310000080000</v>
          </cell>
          <cell r="B2769" t="str">
            <v>无创消化道扩张费</v>
          </cell>
        </row>
        <row r="2770">
          <cell r="A2770" t="str">
            <v>013310000080001</v>
          </cell>
          <cell r="B2770" t="str">
            <v>无创消化道扩张费-儿童（加收）</v>
          </cell>
        </row>
        <row r="2771">
          <cell r="A2771" t="str">
            <v>013310000080011</v>
          </cell>
          <cell r="B2771" t="str">
            <v>无创消化道扩张费-胆管扩张（加收）</v>
          </cell>
        </row>
        <row r="2772">
          <cell r="A2772" t="str">
            <v>013310000080021</v>
          </cell>
          <cell r="B2772" t="str">
            <v>无创消化道扩张费-胰管扩张（加收）</v>
          </cell>
        </row>
        <row r="2773">
          <cell r="A2773" t="str">
            <v>013310000080031</v>
          </cell>
          <cell r="B2773" t="str">
            <v>无创消化道扩张费-胆囊扩张（加收）</v>
          </cell>
        </row>
        <row r="2774">
          <cell r="A2774" t="str">
            <v>013310000090000</v>
          </cell>
          <cell r="B2774" t="str">
            <v>无创消化道支架置入费</v>
          </cell>
        </row>
        <row r="2775">
          <cell r="A2775" t="str">
            <v>013310000090001</v>
          </cell>
          <cell r="B2775" t="str">
            <v>无创消化道支架置入费-儿童（加收）</v>
          </cell>
        </row>
        <row r="2776">
          <cell r="A2776" t="str">
            <v>013310000090011</v>
          </cell>
          <cell r="B2776" t="str">
            <v>无创消化道支架置入费-胆管支架置入（加收）</v>
          </cell>
        </row>
        <row r="2777">
          <cell r="A2777" t="str">
            <v>013310000090021</v>
          </cell>
          <cell r="B2777" t="str">
            <v>无创消化道支架置入费-胰管支架置入（加收）</v>
          </cell>
        </row>
        <row r="2778">
          <cell r="A2778" t="str">
            <v>013310000090031</v>
          </cell>
          <cell r="B2778" t="str">
            <v>无创消化道支架置入费-胆囊支架置入（加收）</v>
          </cell>
        </row>
        <row r="2779">
          <cell r="A2779" t="str">
            <v>013310000100000</v>
          </cell>
          <cell r="B2779" t="str">
            <v>无创消化道支架取出费</v>
          </cell>
        </row>
        <row r="2780">
          <cell r="A2780" t="str">
            <v>013310000100001</v>
          </cell>
          <cell r="B2780" t="str">
            <v>无创消化道支架取出费-儿童（加收）</v>
          </cell>
        </row>
        <row r="2781">
          <cell r="A2781" t="str">
            <v>013310000100100</v>
          </cell>
          <cell r="B2781" t="str">
            <v>无创消化道支架取出费-经皮穿刺支架取出（扩展）</v>
          </cell>
        </row>
        <row r="2782">
          <cell r="A2782" t="str">
            <v>013310000110000</v>
          </cell>
          <cell r="B2782" t="str">
            <v>无创消化道狭窄切开费</v>
          </cell>
        </row>
        <row r="2783">
          <cell r="A2783" t="str">
            <v>013310000110001</v>
          </cell>
          <cell r="B2783" t="str">
            <v>无创消化道狭窄切开费-儿童（加收）</v>
          </cell>
        </row>
        <row r="2784">
          <cell r="A2784" t="str">
            <v>013310000120000</v>
          </cell>
          <cell r="B2784" t="str">
            <v>无创胆管结石取出费</v>
          </cell>
        </row>
        <row r="2785">
          <cell r="A2785" t="str">
            <v>013310000120001</v>
          </cell>
          <cell r="B2785" t="str">
            <v>无创胆管结石取出费-儿童（加收）</v>
          </cell>
        </row>
        <row r="2786">
          <cell r="A2786" t="str">
            <v>013310000120100</v>
          </cell>
          <cell r="B2786" t="str">
            <v>无创胆管结石取出费-无创胰管取石（扩展）</v>
          </cell>
        </row>
        <row r="2787">
          <cell r="A2787" t="str">
            <v>013310000130000</v>
          </cell>
          <cell r="B2787" t="str">
            <v>无创保胆取石费</v>
          </cell>
        </row>
        <row r="2788">
          <cell r="A2788" t="str">
            <v>013310000130001</v>
          </cell>
          <cell r="B2788" t="str">
            <v>无创保胆取石费-儿童（加收）</v>
          </cell>
        </row>
        <row r="2789">
          <cell r="A2789" t="str">
            <v>013310000140000</v>
          </cell>
          <cell r="B2789" t="str">
            <v>经皮穿刺胆囊碎石取石费</v>
          </cell>
        </row>
        <row r="2790">
          <cell r="A2790" t="str">
            <v>013310000140001</v>
          </cell>
          <cell r="B2790" t="str">
            <v>经皮穿刺胆囊碎石取石费-儿童（加收）</v>
          </cell>
        </row>
        <row r="2791">
          <cell r="A2791" t="str">
            <v>013310000140100</v>
          </cell>
          <cell r="B2791" t="str">
            <v>经皮穿刺胆囊碎石取石费-经皮穿刺胆管碎石取石费（扩展）</v>
          </cell>
        </row>
        <row r="2792">
          <cell r="A2792" t="str">
            <v>013310000150000</v>
          </cell>
          <cell r="B2792" t="str">
            <v>无创消化道肌切开费</v>
          </cell>
        </row>
        <row r="2793">
          <cell r="A2793" t="str">
            <v>013310000150001</v>
          </cell>
          <cell r="B2793" t="str">
            <v>无创消化道肌切开费-儿童（加收）</v>
          </cell>
        </row>
        <row r="2794">
          <cell r="A2794" t="str">
            <v>013310000160000</v>
          </cell>
          <cell r="B2794" t="str">
            <v>无创消化道造瘘/口置管费</v>
          </cell>
        </row>
        <row r="2795">
          <cell r="A2795" t="str">
            <v>013310000160001</v>
          </cell>
          <cell r="B2795" t="str">
            <v>无创消化道造瘘/口置管费-儿童（加收）</v>
          </cell>
        </row>
        <row r="2796">
          <cell r="A2796" t="str">
            <v>013310000170000</v>
          </cell>
          <cell r="B2796" t="str">
            <v>无创消化道造瘘/口管取出费</v>
          </cell>
        </row>
        <row r="2797">
          <cell r="A2797" t="str">
            <v>013310000170001</v>
          </cell>
          <cell r="B2797" t="str">
            <v>无创消化道造瘘/口管取出费-儿童（加收）</v>
          </cell>
        </row>
        <row r="2798">
          <cell r="A2798" t="str">
            <v>013310000170100</v>
          </cell>
          <cell r="B2798" t="str">
            <v>无创消化道造瘘/口管取出费-无创消化道造瘘/口管调整（扩展）</v>
          </cell>
        </row>
        <row r="2799">
          <cell r="A2799" t="str">
            <v>013310000180000</v>
          </cell>
          <cell r="B2799" t="str">
            <v>无创消化道置管更换费</v>
          </cell>
        </row>
        <row r="2800">
          <cell r="A2800" t="str">
            <v>013310000180001</v>
          </cell>
          <cell r="B2800" t="str">
            <v>无创消化道置管更换费-儿童（加收）</v>
          </cell>
        </row>
        <row r="2801">
          <cell r="A2801" t="str">
            <v>013310000190000</v>
          </cell>
          <cell r="B2801" t="str">
            <v>无创胃空肠吻合费</v>
          </cell>
        </row>
        <row r="2802">
          <cell r="A2802" t="str">
            <v>013310000190001</v>
          </cell>
          <cell r="B2802" t="str">
            <v>无创胃空肠吻合费-儿童（加收）</v>
          </cell>
        </row>
        <row r="2803">
          <cell r="A2803" t="str">
            <v>013310000200000</v>
          </cell>
          <cell r="B2803" t="str">
            <v>食管病变切除费</v>
          </cell>
        </row>
        <row r="2804">
          <cell r="A2804" t="str">
            <v>013310000200001</v>
          </cell>
          <cell r="B2804" t="str">
            <v>食管病变切除费-儿童（加收）</v>
          </cell>
        </row>
        <row r="2805">
          <cell r="A2805" t="str">
            <v>013310000200011</v>
          </cell>
          <cell r="B2805" t="str">
            <v>食管病变切除费-多病变切除（加收）</v>
          </cell>
        </row>
        <row r="2806">
          <cell r="A2806" t="str">
            <v>013310000210000</v>
          </cell>
          <cell r="B2806" t="str">
            <v>食管部分切除费</v>
          </cell>
        </row>
        <row r="2807">
          <cell r="A2807" t="str">
            <v>013310000210001</v>
          </cell>
          <cell r="B2807" t="str">
            <v>食管部分切除费-儿童（加收）</v>
          </cell>
        </row>
        <row r="2808">
          <cell r="A2808" t="str">
            <v>013310000210011</v>
          </cell>
          <cell r="B2808" t="str">
            <v>食管部分切除费-恶性肿瘤切除（加收）</v>
          </cell>
        </row>
        <row r="2809">
          <cell r="A2809" t="str">
            <v>013310000210021</v>
          </cell>
          <cell r="B2809" t="str">
            <v>食管部分切除费-胃/肠代食管吻合（加收）</v>
          </cell>
        </row>
        <row r="2810">
          <cell r="A2810" t="str">
            <v>013310000220000</v>
          </cell>
          <cell r="B2810" t="str">
            <v>食管全切除费</v>
          </cell>
        </row>
        <row r="2811">
          <cell r="A2811" t="str">
            <v>013310000220001</v>
          </cell>
          <cell r="B2811" t="str">
            <v>食管全切除费-儿童（加收）</v>
          </cell>
        </row>
        <row r="2812">
          <cell r="A2812" t="str">
            <v>013310000220011</v>
          </cell>
          <cell r="B2812" t="str">
            <v>食管全切除费-恶性肿瘤扩大根治性切除（加收）</v>
          </cell>
        </row>
        <row r="2813">
          <cell r="A2813" t="str">
            <v>013310000220021</v>
          </cell>
          <cell r="B2813" t="str">
            <v>食管全切除费-胃/肠代食管吻合（加收）</v>
          </cell>
        </row>
        <row r="2814">
          <cell r="A2814" t="str">
            <v>013310000230000</v>
          </cell>
          <cell r="B2814" t="str">
            <v>食管切开异物取出费</v>
          </cell>
        </row>
        <row r="2815">
          <cell r="A2815" t="str">
            <v>013310000230001</v>
          </cell>
          <cell r="B2815" t="str">
            <v>食管切开异物取出费-儿童（加收）</v>
          </cell>
        </row>
        <row r="2816">
          <cell r="A2816" t="str">
            <v>013310000240000</v>
          </cell>
          <cell r="B2816" t="str">
            <v>食管狭窄成形费</v>
          </cell>
        </row>
        <row r="2817">
          <cell r="A2817" t="str">
            <v>013310000240001</v>
          </cell>
          <cell r="B2817" t="str">
            <v>食管狭窄成形费-儿童（加收）</v>
          </cell>
        </row>
        <row r="2818">
          <cell r="A2818" t="str">
            <v>013310000250000</v>
          </cell>
          <cell r="B2818" t="str">
            <v>食管造瘘/口费</v>
          </cell>
        </row>
        <row r="2819">
          <cell r="A2819" t="str">
            <v>013310000250001</v>
          </cell>
          <cell r="B2819" t="str">
            <v>食管造瘘/口费-儿童（加收）</v>
          </cell>
        </row>
        <row r="2820">
          <cell r="A2820" t="str">
            <v>013310000260000</v>
          </cell>
          <cell r="B2820" t="str">
            <v>食管修补费</v>
          </cell>
        </row>
        <row r="2821">
          <cell r="A2821" t="str">
            <v>013310000260001</v>
          </cell>
          <cell r="B2821" t="str">
            <v>食管修补费-儿童（加收）</v>
          </cell>
        </row>
        <row r="2822">
          <cell r="A2822" t="str">
            <v>013310000260011</v>
          </cell>
          <cell r="B2822" t="str">
            <v>食管修补费-多部位修补（加收）</v>
          </cell>
        </row>
        <row r="2823">
          <cell r="A2823" t="str">
            <v>013310000270000</v>
          </cell>
          <cell r="B2823" t="str">
            <v>胃部分切除费</v>
          </cell>
        </row>
        <row r="2824">
          <cell r="A2824" t="str">
            <v>013310000270001</v>
          </cell>
          <cell r="B2824" t="str">
            <v>胃部分切除费-儿童（加收）</v>
          </cell>
        </row>
        <row r="2825">
          <cell r="A2825" t="str">
            <v>013310000270011</v>
          </cell>
          <cell r="B2825" t="str">
            <v>胃部分切除费-多病变切除（加收）</v>
          </cell>
        </row>
        <row r="2826">
          <cell r="A2826" t="str">
            <v>013310000270021</v>
          </cell>
          <cell r="B2826" t="str">
            <v>胃部分切除费-病变累及贲门（加收）</v>
          </cell>
        </row>
        <row r="2827">
          <cell r="A2827" t="str">
            <v>013310000280000</v>
          </cell>
          <cell r="B2827" t="str">
            <v>胃大部切除费</v>
          </cell>
        </row>
        <row r="2828">
          <cell r="A2828" t="str">
            <v>013310000280001</v>
          </cell>
          <cell r="B2828" t="str">
            <v>胃大部切除费-儿童（加收）</v>
          </cell>
        </row>
        <row r="2829">
          <cell r="A2829" t="str">
            <v>013310000280011</v>
          </cell>
          <cell r="B2829" t="str">
            <v>胃大部切除费-恶性肿瘤扩大根治性切除（加收）</v>
          </cell>
        </row>
        <row r="2830">
          <cell r="A2830" t="str">
            <v>013310000280021</v>
          </cell>
          <cell r="B2830" t="str">
            <v>胃大部切除费-近端胃大部切除（加收）</v>
          </cell>
        </row>
        <row r="2831">
          <cell r="A2831" t="str">
            <v>013310000290000</v>
          </cell>
          <cell r="B2831" t="str">
            <v>胃全切除费</v>
          </cell>
        </row>
        <row r="2832">
          <cell r="A2832" t="str">
            <v>013310000290001</v>
          </cell>
          <cell r="B2832" t="str">
            <v>胃全切除费-儿童（加收）</v>
          </cell>
        </row>
        <row r="2833">
          <cell r="A2833" t="str">
            <v>013310000290011</v>
          </cell>
          <cell r="B2833" t="str">
            <v>胃全切除费-恶性肿瘤扩大根治性切除（加收）</v>
          </cell>
        </row>
        <row r="2834">
          <cell r="A2834" t="str">
            <v>013310000300000</v>
          </cell>
          <cell r="B2834" t="str">
            <v>胃减容费</v>
          </cell>
        </row>
        <row r="2835">
          <cell r="A2835" t="str">
            <v>013310000300001</v>
          </cell>
          <cell r="B2835" t="str">
            <v>胃减容费-儿童（加收）</v>
          </cell>
        </row>
        <row r="2836">
          <cell r="A2836" t="str">
            <v>013310000310000</v>
          </cell>
          <cell r="B2836" t="str">
            <v>胃肠括约肌成形费</v>
          </cell>
        </row>
        <row r="2837">
          <cell r="A2837" t="str">
            <v>013310000310001</v>
          </cell>
          <cell r="B2837" t="str">
            <v>胃肠括约肌成形费-儿童（加收）</v>
          </cell>
        </row>
        <row r="2838">
          <cell r="A2838" t="str">
            <v>013310000320000</v>
          </cell>
          <cell r="B2838" t="str">
            <v>胃切开异物取出费</v>
          </cell>
        </row>
        <row r="2839">
          <cell r="A2839" t="str">
            <v>013310000320001</v>
          </cell>
          <cell r="B2839" t="str">
            <v>胃切开异物取出费-儿童（加收）</v>
          </cell>
        </row>
        <row r="2840">
          <cell r="A2840" t="str">
            <v>013310000330000</v>
          </cell>
          <cell r="B2840" t="str">
            <v>胃修补费</v>
          </cell>
        </row>
        <row r="2841">
          <cell r="A2841" t="str">
            <v>013310000330001</v>
          </cell>
          <cell r="B2841" t="str">
            <v>胃修补费-儿童（加收）</v>
          </cell>
        </row>
        <row r="2842">
          <cell r="A2842" t="str">
            <v>013310000330011</v>
          </cell>
          <cell r="B2842" t="str">
            <v>胃修补费-多部位修补（加收）</v>
          </cell>
        </row>
        <row r="2843">
          <cell r="A2843" t="str">
            <v>013310000340000</v>
          </cell>
          <cell r="B2843" t="str">
            <v>胃肠灌注造瘘/口费</v>
          </cell>
        </row>
        <row r="2844">
          <cell r="A2844" t="str">
            <v>013310000340001</v>
          </cell>
          <cell r="B2844" t="str">
            <v>胃肠灌注造瘘/口费-儿童（加收）</v>
          </cell>
        </row>
        <row r="2845">
          <cell r="A2845" t="str">
            <v>013310000350000</v>
          </cell>
          <cell r="B2845" t="str">
            <v>消化道转流费（常规）</v>
          </cell>
        </row>
        <row r="2846">
          <cell r="A2846" t="str">
            <v>013310000350001</v>
          </cell>
          <cell r="B2846" t="str">
            <v>消化道转流费（常规）-儿童（加收）</v>
          </cell>
        </row>
        <row r="2847">
          <cell r="A2847" t="str">
            <v>013310000360000</v>
          </cell>
          <cell r="B2847" t="str">
            <v>消化道转流费（复杂）</v>
          </cell>
        </row>
        <row r="2848">
          <cell r="A2848" t="str">
            <v>013310000360001</v>
          </cell>
          <cell r="B2848" t="str">
            <v>消化道转流费（复杂）-儿童（加收）</v>
          </cell>
        </row>
        <row r="2849">
          <cell r="A2849" t="str">
            <v>013310000370000</v>
          </cell>
          <cell r="B2849" t="str">
            <v>小肠部分切除费</v>
          </cell>
        </row>
        <row r="2850">
          <cell r="A2850" t="str">
            <v>013310000370001</v>
          </cell>
          <cell r="B2850" t="str">
            <v>小肠部分切除费-儿童（加收）</v>
          </cell>
        </row>
        <row r="2851">
          <cell r="A2851" t="str">
            <v>013310000370011</v>
          </cell>
          <cell r="B2851" t="str">
            <v>小肠部分切除费-恶性肿瘤切除（加收）</v>
          </cell>
        </row>
        <row r="2852">
          <cell r="A2852" t="str">
            <v>013310000370021</v>
          </cell>
          <cell r="B2852" t="str">
            <v>小肠部分切除费-两个及以上肠段切除（加收）</v>
          </cell>
        </row>
        <row r="2853">
          <cell r="A2853" t="str">
            <v>013310000380000</v>
          </cell>
          <cell r="B2853" t="str">
            <v>肠修补费</v>
          </cell>
        </row>
        <row r="2854">
          <cell r="A2854" t="str">
            <v>013310000380001</v>
          </cell>
          <cell r="B2854" t="str">
            <v>肠修补费-儿童（加收）</v>
          </cell>
        </row>
        <row r="2855">
          <cell r="A2855" t="str">
            <v>013310000380011</v>
          </cell>
          <cell r="B2855" t="str">
            <v>肠修补费-多部位修补（加收）</v>
          </cell>
        </row>
        <row r="2856">
          <cell r="A2856" t="str">
            <v>013310000390000</v>
          </cell>
          <cell r="B2856" t="str">
            <v>肠道狭窄成形费</v>
          </cell>
        </row>
        <row r="2857">
          <cell r="A2857" t="str">
            <v>013310000390001</v>
          </cell>
          <cell r="B2857" t="str">
            <v>肠道狭窄成形费-儿童（加收）</v>
          </cell>
        </row>
        <row r="2858">
          <cell r="A2858" t="str">
            <v>013310000390011</v>
          </cell>
          <cell r="B2858" t="str">
            <v>肠道狭窄成形费-肠道闭锁成形（加收）</v>
          </cell>
        </row>
        <row r="2859">
          <cell r="A2859" t="str">
            <v>013310000390021</v>
          </cell>
          <cell r="B2859" t="str">
            <v>肠道狭窄成形费-两处及以上肠道狭窄成形（加收）</v>
          </cell>
        </row>
        <row r="2860">
          <cell r="A2860" t="str">
            <v>013310000400000</v>
          </cell>
          <cell r="B2860" t="str">
            <v>肠管延长费</v>
          </cell>
        </row>
        <row r="2861">
          <cell r="A2861" t="str">
            <v>013310000400001</v>
          </cell>
          <cell r="B2861" t="str">
            <v>肠管延长费-儿童（加收）</v>
          </cell>
        </row>
        <row r="2862">
          <cell r="A2862" t="str">
            <v>013310000410000</v>
          </cell>
          <cell r="B2862" t="str">
            <v>肠粘连松解费（常规）</v>
          </cell>
        </row>
        <row r="2863">
          <cell r="A2863" t="str">
            <v>013310000410001</v>
          </cell>
          <cell r="B2863" t="str">
            <v>肠粘连松解费（常规）-儿童（加收）</v>
          </cell>
        </row>
        <row r="2864">
          <cell r="A2864" t="str">
            <v>013310000420000</v>
          </cell>
          <cell r="B2864" t="str">
            <v>肠粘连松解费（复杂）</v>
          </cell>
        </row>
        <row r="2865">
          <cell r="A2865" t="str">
            <v>013310000420001</v>
          </cell>
          <cell r="B2865" t="str">
            <v>肠粘连松解费（复杂）-儿童（加收）</v>
          </cell>
        </row>
        <row r="2866">
          <cell r="A2866" t="str">
            <v>013310000430000</v>
          </cell>
          <cell r="B2866" t="str">
            <v>肠复位费</v>
          </cell>
        </row>
        <row r="2867">
          <cell r="A2867" t="str">
            <v>013310000430001</v>
          </cell>
          <cell r="B2867" t="str">
            <v>肠复位费-儿童（加收）</v>
          </cell>
        </row>
        <row r="2868">
          <cell r="A2868" t="str">
            <v>013310000430011</v>
          </cell>
          <cell r="B2868" t="str">
            <v>肠复位费-肠旋转不良矫治（加收）</v>
          </cell>
        </row>
        <row r="2869">
          <cell r="A2869" t="str">
            <v>013310000430100</v>
          </cell>
          <cell r="B2869" t="str">
            <v>肠复位费-胃复位（扩展）</v>
          </cell>
        </row>
        <row r="2870">
          <cell r="A2870" t="str">
            <v>013310000440000</v>
          </cell>
          <cell r="B2870" t="str">
            <v>腹腔探查费</v>
          </cell>
        </row>
        <row r="2871">
          <cell r="A2871" t="str">
            <v>013310000440001</v>
          </cell>
          <cell r="B2871" t="str">
            <v>腹腔探查费-儿童（加收）</v>
          </cell>
        </row>
        <row r="2872">
          <cell r="A2872" t="str">
            <v>013310000450000</v>
          </cell>
          <cell r="B2872" t="str">
            <v>阑尾切除费</v>
          </cell>
        </row>
        <row r="2873">
          <cell r="A2873" t="str">
            <v>013310000450001</v>
          </cell>
          <cell r="B2873" t="str">
            <v>阑尾切除费-儿童（加收）</v>
          </cell>
        </row>
        <row r="2874">
          <cell r="A2874" t="str">
            <v>013310000450011</v>
          </cell>
          <cell r="B2874" t="str">
            <v>阑尾切除费-穿孔/坏疽阑尾（加收）</v>
          </cell>
        </row>
        <row r="2875">
          <cell r="A2875" t="str">
            <v>013310000460000</v>
          </cell>
          <cell r="B2875" t="str">
            <v>结肠部分切除费</v>
          </cell>
        </row>
        <row r="2876">
          <cell r="A2876" t="str">
            <v>013310000460001</v>
          </cell>
          <cell r="B2876" t="str">
            <v>结肠部分切除费-儿童（加收）</v>
          </cell>
        </row>
        <row r="2877">
          <cell r="A2877" t="str">
            <v>013310000460011</v>
          </cell>
          <cell r="B2877" t="str">
            <v>结肠部分切除费-恶性肿瘤切除（加收）</v>
          </cell>
        </row>
        <row r="2878">
          <cell r="A2878" t="str">
            <v>013310000460012</v>
          </cell>
          <cell r="B2878" t="str">
            <v>结肠部分切除费-恶性肿瘤扩大根治性切除（加收）</v>
          </cell>
        </row>
        <row r="2879">
          <cell r="A2879" t="str">
            <v>013310000460021</v>
          </cell>
          <cell r="B2879" t="str">
            <v>结肠部分切除费-两个及以上肠段切除（加收）</v>
          </cell>
        </row>
        <row r="2880">
          <cell r="A2880" t="str">
            <v>013310000470000</v>
          </cell>
          <cell r="B2880" t="str">
            <v>结肠全切除费</v>
          </cell>
        </row>
        <row r="2881">
          <cell r="A2881" t="str">
            <v>013310000470001</v>
          </cell>
          <cell r="B2881" t="str">
            <v>结肠全切除费-儿童（加收）</v>
          </cell>
        </row>
        <row r="2882">
          <cell r="A2882" t="str">
            <v>013310000470011</v>
          </cell>
          <cell r="B2882" t="str">
            <v>结肠全切除费-恶性肿瘤扩大根治性切除（加收）</v>
          </cell>
        </row>
        <row r="2883">
          <cell r="A2883" t="str">
            <v>013310000480000</v>
          </cell>
          <cell r="B2883" t="str">
            <v>肠储存袋成形费</v>
          </cell>
        </row>
        <row r="2884">
          <cell r="A2884" t="str">
            <v>013310000480001</v>
          </cell>
          <cell r="B2884" t="str">
            <v>肠储存袋成形费-儿童（加收）</v>
          </cell>
        </row>
        <row r="2885">
          <cell r="A2885" t="str">
            <v>013310000490000</v>
          </cell>
          <cell r="B2885" t="str">
            <v>结肠造瘘/口费</v>
          </cell>
        </row>
        <row r="2886">
          <cell r="A2886" t="str">
            <v>013310000490001</v>
          </cell>
          <cell r="B2886" t="str">
            <v>结肠造瘘/口费-儿童（加收）</v>
          </cell>
        </row>
        <row r="2887">
          <cell r="A2887" t="str">
            <v>013310000490100</v>
          </cell>
          <cell r="B2887" t="str">
            <v>结肠造瘘/口费-回肠造瘘/口（扩展）</v>
          </cell>
        </row>
        <row r="2888">
          <cell r="A2888" t="str">
            <v>013310000500000</v>
          </cell>
          <cell r="B2888" t="str">
            <v>结肠悬吊费</v>
          </cell>
        </row>
        <row r="2889">
          <cell r="A2889" t="str">
            <v>013310000500001</v>
          </cell>
          <cell r="B2889" t="str">
            <v>结肠悬吊费-儿童（加收）</v>
          </cell>
        </row>
        <row r="2890">
          <cell r="A2890" t="str">
            <v>013310000510000</v>
          </cell>
          <cell r="B2890" t="str">
            <v>肠造瘘/口还纳费</v>
          </cell>
        </row>
        <row r="2891">
          <cell r="A2891" t="str">
            <v>013310000510001</v>
          </cell>
          <cell r="B2891" t="str">
            <v>肠造瘘/口还纳费-儿童（加收）</v>
          </cell>
        </row>
        <row r="2892">
          <cell r="A2892" t="str">
            <v>013310000520000</v>
          </cell>
          <cell r="B2892" t="str">
            <v>直肠病变切除费</v>
          </cell>
        </row>
        <row r="2893">
          <cell r="A2893" t="str">
            <v>013310000520001</v>
          </cell>
          <cell r="B2893" t="str">
            <v>直肠病变切除费-儿童（加收）</v>
          </cell>
        </row>
        <row r="2894">
          <cell r="A2894" t="str">
            <v>013310000530000</v>
          </cell>
          <cell r="B2894" t="str">
            <v>直肠部分切除费</v>
          </cell>
        </row>
        <row r="2895">
          <cell r="A2895" t="str">
            <v>013310000530001</v>
          </cell>
          <cell r="B2895" t="str">
            <v>直肠部分切除费-儿童（加收）</v>
          </cell>
        </row>
        <row r="2896">
          <cell r="A2896" t="str">
            <v>013310000530011</v>
          </cell>
          <cell r="B2896" t="str">
            <v>直肠部分切除费-恶性肿瘤切除（加收）</v>
          </cell>
        </row>
        <row r="2897">
          <cell r="A2897" t="str">
            <v>013310000530012</v>
          </cell>
          <cell r="B2897" t="str">
            <v>直肠部分切除费-恶性肿瘤扩大根治性切除（加收）</v>
          </cell>
        </row>
        <row r="2898">
          <cell r="A2898" t="str">
            <v>013310000540000</v>
          </cell>
          <cell r="B2898" t="str">
            <v>直肠全切除费</v>
          </cell>
        </row>
        <row r="2899">
          <cell r="A2899" t="str">
            <v>013310000540001</v>
          </cell>
          <cell r="B2899" t="str">
            <v>直肠全切除费-儿童（加收）</v>
          </cell>
        </row>
        <row r="2900">
          <cell r="A2900" t="str">
            <v>013310000540011</v>
          </cell>
          <cell r="B2900" t="str">
            <v>直肠全切除费-恶性肿瘤扩大根治性切除（加收）</v>
          </cell>
        </row>
        <row r="2901">
          <cell r="A2901" t="str">
            <v>013310000550000</v>
          </cell>
          <cell r="B2901" t="str">
            <v>超低位直肠癌根治费（保肛）</v>
          </cell>
        </row>
        <row r="2902">
          <cell r="A2902" t="str">
            <v>013310000550001</v>
          </cell>
          <cell r="B2902" t="str">
            <v>超低位直肠癌根治费（保肛）-儿童（加收）</v>
          </cell>
        </row>
        <row r="2903">
          <cell r="A2903" t="str">
            <v>013310000550011</v>
          </cell>
          <cell r="B2903" t="str">
            <v>超低位直肠癌根治费（保肛）-经括约肌间切除（加收）</v>
          </cell>
        </row>
        <row r="2904">
          <cell r="A2904" t="str">
            <v>013310000550012</v>
          </cell>
          <cell r="B2904" t="str">
            <v>超低位直肠癌根治费（保肛）-直肠经腹肛管拉出切除（加收）</v>
          </cell>
        </row>
        <row r="2905">
          <cell r="A2905" t="str">
            <v>013310000550013</v>
          </cell>
          <cell r="B2905" t="str">
            <v>超低位直肠癌根治费（保肛）-经肛全直肠系膜切除（加收）</v>
          </cell>
        </row>
        <row r="2906">
          <cell r="A2906" t="str">
            <v>013310000560000</v>
          </cell>
          <cell r="B2906" t="str">
            <v>肠道切开异物取出费</v>
          </cell>
        </row>
        <row r="2907">
          <cell r="A2907" t="str">
            <v>013310000560001</v>
          </cell>
          <cell r="B2907" t="str">
            <v>肠道切开异物取出费-儿童（加收）</v>
          </cell>
        </row>
        <row r="2908">
          <cell r="A2908" t="str">
            <v>013310000570000</v>
          </cell>
          <cell r="B2908" t="str">
            <v>直肠脱垂修复费</v>
          </cell>
        </row>
        <row r="2909">
          <cell r="A2909" t="str">
            <v>013310000570001</v>
          </cell>
          <cell r="B2909" t="str">
            <v>直肠脱垂修复费-儿童（加收）</v>
          </cell>
        </row>
        <row r="2910">
          <cell r="A2910" t="str">
            <v>013310000580000</v>
          </cell>
          <cell r="B2910" t="str">
            <v>直肠前突修补费</v>
          </cell>
        </row>
        <row r="2911">
          <cell r="A2911" t="str">
            <v>013310000580001</v>
          </cell>
          <cell r="B2911" t="str">
            <v>直肠前突修补费-儿童（加收）</v>
          </cell>
        </row>
        <row r="2912">
          <cell r="A2912" t="str">
            <v>013310000590000</v>
          </cell>
          <cell r="B2912" t="str">
            <v>肛门会阴成形费</v>
          </cell>
        </row>
        <row r="2913">
          <cell r="A2913" t="str">
            <v>013310000590001</v>
          </cell>
          <cell r="B2913" t="str">
            <v>肛门会阴成形费-儿童（加收）</v>
          </cell>
        </row>
        <row r="2914">
          <cell r="A2914" t="str">
            <v>013310000590100</v>
          </cell>
          <cell r="B2914" t="str">
            <v>肛门会阴成形费-先天性肛门闭锁成形（扩展）</v>
          </cell>
        </row>
        <row r="2915">
          <cell r="A2915" t="str">
            <v>013310000600000</v>
          </cell>
          <cell r="B2915" t="str">
            <v>人工肛门括约肌植入费</v>
          </cell>
        </row>
        <row r="2916">
          <cell r="A2916" t="str">
            <v>013310000600001</v>
          </cell>
          <cell r="B2916" t="str">
            <v>人工肛门括约肌植入费-儿童（加收）</v>
          </cell>
        </row>
        <row r="2917">
          <cell r="A2917" t="str">
            <v>013310000610000</v>
          </cell>
          <cell r="B2917" t="str">
            <v>人工肛门括约肌取出费</v>
          </cell>
        </row>
        <row r="2918">
          <cell r="A2918" t="str">
            <v>013310000610001</v>
          </cell>
          <cell r="B2918" t="str">
            <v>人工肛门括约肌取出费-儿童（加收）</v>
          </cell>
        </row>
        <row r="2919">
          <cell r="A2919" t="str">
            <v>013310000620000</v>
          </cell>
          <cell r="B2919" t="str">
            <v>先天性一穴肛矫治费</v>
          </cell>
        </row>
        <row r="2920">
          <cell r="A2920" t="str">
            <v>013310000620001</v>
          </cell>
          <cell r="B2920" t="str">
            <v>先天性一穴肛矫治费-儿童（加收）</v>
          </cell>
        </row>
        <row r="2921">
          <cell r="A2921" t="str">
            <v>013310000630000</v>
          </cell>
          <cell r="B2921" t="str">
            <v>盆腔脓肿切开引流费</v>
          </cell>
        </row>
        <row r="2922">
          <cell r="A2922" t="str">
            <v>013310000630001</v>
          </cell>
          <cell r="B2922" t="str">
            <v>盆腔脓肿切开引流费-儿童（加收）</v>
          </cell>
        </row>
        <row r="2923">
          <cell r="A2923" t="str">
            <v>013310000640000</v>
          </cell>
          <cell r="B2923" t="str">
            <v>腹盆腔异物取出费</v>
          </cell>
        </row>
        <row r="2924">
          <cell r="A2924" t="str">
            <v>013310000640001</v>
          </cell>
          <cell r="B2924" t="str">
            <v>腹盆腔异物取出费-儿童（加收）</v>
          </cell>
        </row>
        <row r="2925">
          <cell r="A2925" t="str">
            <v>013310000650000</v>
          </cell>
          <cell r="B2925" t="str">
            <v>肛门镜检查费</v>
          </cell>
        </row>
        <row r="2926">
          <cell r="A2926" t="str">
            <v>013310000650001</v>
          </cell>
          <cell r="B2926" t="str">
            <v>肛门镜检查费-儿童（加收）</v>
          </cell>
        </row>
        <row r="2927">
          <cell r="A2927" t="str">
            <v>013310000660000</v>
          </cell>
          <cell r="B2927" t="str">
            <v>肛门指检费</v>
          </cell>
        </row>
        <row r="2928">
          <cell r="A2928" t="str">
            <v>013310000660001</v>
          </cell>
          <cell r="B2928" t="str">
            <v>肛门指检费-儿童（加收）</v>
          </cell>
        </row>
        <row r="2929">
          <cell r="A2929" t="str">
            <v>013310000670000</v>
          </cell>
          <cell r="B2929" t="str">
            <v>扩肛治疗费</v>
          </cell>
        </row>
        <row r="2930">
          <cell r="A2930" t="str">
            <v>013310000670001</v>
          </cell>
          <cell r="B2930" t="str">
            <v>扩肛治疗费-儿童（加收）</v>
          </cell>
        </row>
        <row r="2931">
          <cell r="A2931" t="str">
            <v>013310000680000</v>
          </cell>
          <cell r="B2931" t="str">
            <v>直肠内异物取出费</v>
          </cell>
        </row>
        <row r="2932">
          <cell r="A2932" t="str">
            <v>013310000680001</v>
          </cell>
          <cell r="B2932" t="str">
            <v>直肠内异物取出费-儿童（加收）</v>
          </cell>
        </row>
        <row r="2933">
          <cell r="A2933" t="str">
            <v>013310000690000</v>
          </cell>
          <cell r="B2933" t="str">
            <v>外痔切除费</v>
          </cell>
        </row>
        <row r="2934">
          <cell r="A2934" t="str">
            <v>013310000690001</v>
          </cell>
          <cell r="B2934" t="str">
            <v>外痔切除费-儿童（加收）</v>
          </cell>
        </row>
        <row r="2935">
          <cell r="A2935" t="str">
            <v>013310000690011</v>
          </cell>
          <cell r="B2935" t="str">
            <v>外痔切除费-嵌顿血栓性外痔（加收）</v>
          </cell>
        </row>
        <row r="2936">
          <cell r="A2936" t="str">
            <v>013310000700000</v>
          </cell>
          <cell r="B2936" t="str">
            <v>内痔切除费</v>
          </cell>
        </row>
        <row r="2937">
          <cell r="A2937" t="str">
            <v>013310000700001</v>
          </cell>
          <cell r="B2937" t="str">
            <v>内痔切除费-儿童（加收）</v>
          </cell>
        </row>
        <row r="2938">
          <cell r="A2938" t="str">
            <v>013310000710000</v>
          </cell>
          <cell r="B2938" t="str">
            <v>注射费（痔疮硬化）</v>
          </cell>
        </row>
        <row r="2939">
          <cell r="A2939" t="str">
            <v>013310000710001</v>
          </cell>
          <cell r="B2939" t="str">
            <v>注射费（痔疮硬化）-儿童（加收）</v>
          </cell>
        </row>
        <row r="2940">
          <cell r="A2940" t="str">
            <v>013310000720000</v>
          </cell>
          <cell r="B2940" t="str">
            <v>注射费（直肠脱垂）</v>
          </cell>
        </row>
        <row r="2941">
          <cell r="A2941" t="str">
            <v>013310000720001</v>
          </cell>
          <cell r="B2941" t="str">
            <v>注射费（直肠脱垂）-儿童（加收）</v>
          </cell>
        </row>
        <row r="2942">
          <cell r="A2942" t="str">
            <v>013310000720100</v>
          </cell>
          <cell r="B2942" t="str">
            <v>注射费（直肠脱垂）-注射费（直肠前突）（扩展）</v>
          </cell>
        </row>
        <row r="2943">
          <cell r="A2943" t="str">
            <v>013310000730000</v>
          </cell>
          <cell r="B2943" t="str">
            <v>注射费（肛周封闭）</v>
          </cell>
        </row>
        <row r="2944">
          <cell r="A2944" t="str">
            <v>013310000730001</v>
          </cell>
          <cell r="B2944" t="str">
            <v>注射费（肛周封闭）-儿童（加收）</v>
          </cell>
        </row>
        <row r="2945">
          <cell r="A2945" t="str">
            <v>013310000740000</v>
          </cell>
          <cell r="B2945" t="str">
            <v>内痔套扎费</v>
          </cell>
        </row>
        <row r="2946">
          <cell r="A2946" t="str">
            <v>013310000740001</v>
          </cell>
          <cell r="B2946" t="str">
            <v>内痔套扎费-儿童（加收）</v>
          </cell>
        </row>
        <row r="2947">
          <cell r="A2947" t="str">
            <v>013310000750000</v>
          </cell>
          <cell r="B2947" t="str">
            <v>低位肛瘘修复费</v>
          </cell>
        </row>
        <row r="2948">
          <cell r="A2948" t="str">
            <v>013310000750001</v>
          </cell>
          <cell r="B2948" t="str">
            <v>低位肛瘘修复费-儿童（加收）</v>
          </cell>
        </row>
        <row r="2949">
          <cell r="A2949" t="str">
            <v>013310000750011</v>
          </cell>
          <cell r="B2949" t="str">
            <v>低位肛瘘修复费-多瘘管（加收）</v>
          </cell>
        </row>
        <row r="2950">
          <cell r="A2950" t="str">
            <v>013310000750021</v>
          </cell>
          <cell r="B2950" t="str">
            <v>低位肛瘘修复费-弯曲瘘管（加收）</v>
          </cell>
        </row>
        <row r="2951">
          <cell r="A2951" t="str">
            <v>013310000760000</v>
          </cell>
          <cell r="B2951" t="str">
            <v>高位肛瘘修复费</v>
          </cell>
        </row>
        <row r="2952">
          <cell r="A2952" t="str">
            <v>013310000760001</v>
          </cell>
          <cell r="B2952" t="str">
            <v>高位肛瘘修复费-儿童（加收）</v>
          </cell>
        </row>
        <row r="2953">
          <cell r="A2953" t="str">
            <v>013310000770000</v>
          </cell>
          <cell r="B2953" t="str">
            <v>肛裂修复费（常规）</v>
          </cell>
        </row>
        <row r="2954">
          <cell r="A2954" t="str">
            <v>013310000770001</v>
          </cell>
          <cell r="B2954" t="str">
            <v>肛裂修复费（常规）-儿童（加收）</v>
          </cell>
        </row>
        <row r="2955">
          <cell r="A2955" t="str">
            <v>013310000780000</v>
          </cell>
          <cell r="B2955" t="str">
            <v>肛裂修复费（复杂）</v>
          </cell>
        </row>
        <row r="2956">
          <cell r="A2956" t="str">
            <v>013310000780001</v>
          </cell>
          <cell r="B2956" t="str">
            <v>肛裂修复费（复杂）-儿童（加收）</v>
          </cell>
        </row>
        <row r="2957">
          <cell r="A2957" t="str">
            <v>013310000790000</v>
          </cell>
          <cell r="B2957" t="str">
            <v>肛周脓肿切开引流费</v>
          </cell>
        </row>
        <row r="2958">
          <cell r="A2958" t="str">
            <v>013310000790001</v>
          </cell>
          <cell r="B2958" t="str">
            <v>肛周脓肿切开引流费-儿童（加收）</v>
          </cell>
        </row>
        <row r="2959">
          <cell r="A2959" t="str">
            <v>013310000800000</v>
          </cell>
          <cell r="B2959" t="str">
            <v>肛周脓肿治疗费（常规）</v>
          </cell>
        </row>
        <row r="2960">
          <cell r="A2960" t="str">
            <v>013310000800001</v>
          </cell>
          <cell r="B2960" t="str">
            <v>肛周脓肿治疗费（常规）-儿童（加收）</v>
          </cell>
        </row>
        <row r="2961">
          <cell r="A2961" t="str">
            <v>013310000810000</v>
          </cell>
          <cell r="B2961" t="str">
            <v>肛周脓肿治疗费（复杂）</v>
          </cell>
        </row>
        <row r="2962">
          <cell r="A2962" t="str">
            <v>013310000810001</v>
          </cell>
          <cell r="B2962" t="str">
            <v>肛周脓肿治疗费（复杂）-儿童（加收）</v>
          </cell>
        </row>
        <row r="2963">
          <cell r="A2963" t="str">
            <v>013310000820000</v>
          </cell>
          <cell r="B2963" t="str">
            <v>肛周坏死性筋膜炎清创费</v>
          </cell>
        </row>
        <row r="2964">
          <cell r="A2964" t="str">
            <v>013310000820001</v>
          </cell>
          <cell r="B2964" t="str">
            <v>肛周坏死性筋膜炎清创费-儿童（加收）</v>
          </cell>
        </row>
        <row r="2965">
          <cell r="A2965" t="str">
            <v>013310000820011</v>
          </cell>
          <cell r="B2965" t="str">
            <v>肛周坏死性筋膜炎清创费-病变范围累及阴囊（加收）</v>
          </cell>
        </row>
        <row r="2966">
          <cell r="A2966" t="str">
            <v>013310000830000</v>
          </cell>
          <cell r="B2966" t="str">
            <v>肛门括约肌修复费</v>
          </cell>
        </row>
        <row r="2967">
          <cell r="A2967" t="str">
            <v>013310000830001</v>
          </cell>
          <cell r="B2967" t="str">
            <v>肛门括约肌修复费-儿童（加收）</v>
          </cell>
        </row>
        <row r="2968">
          <cell r="A2968" t="str">
            <v>013310000840000</v>
          </cell>
          <cell r="B2968" t="str">
            <v>肛门直肠狭窄修复费</v>
          </cell>
        </row>
        <row r="2969">
          <cell r="A2969" t="str">
            <v>013310000840001</v>
          </cell>
          <cell r="B2969" t="str">
            <v>肛门直肠狭窄修复费-儿童（加收）</v>
          </cell>
        </row>
        <row r="2970">
          <cell r="A2970" t="str">
            <v>013310000850000</v>
          </cell>
          <cell r="B2970" t="str">
            <v>藏毛窦囊肿切除费</v>
          </cell>
        </row>
        <row r="2971">
          <cell r="A2971" t="str">
            <v>013310000850001</v>
          </cell>
          <cell r="B2971" t="str">
            <v>藏毛窦囊肿切除费-儿童（加收）</v>
          </cell>
        </row>
        <row r="2972">
          <cell r="A2972" t="str">
            <v>013310000860000</v>
          </cell>
          <cell r="B2972" t="str">
            <v>骶前囊肿切除费</v>
          </cell>
        </row>
        <row r="2973">
          <cell r="A2973" t="str">
            <v>013310000860001</v>
          </cell>
          <cell r="B2973" t="str">
            <v>骶前囊肿切除费-儿童（加收）</v>
          </cell>
        </row>
        <row r="2974">
          <cell r="A2974" t="str">
            <v>013310000870000</v>
          </cell>
          <cell r="B2974" t="str">
            <v>肛肠术后挂线调整费</v>
          </cell>
        </row>
        <row r="2975">
          <cell r="A2975" t="str">
            <v>013310000870001</v>
          </cell>
          <cell r="B2975" t="str">
            <v>肛肠术后挂线调整费-儿童（加收）</v>
          </cell>
        </row>
        <row r="2976">
          <cell r="A2976" t="str">
            <v>013310000880000</v>
          </cell>
          <cell r="B2976" t="str">
            <v>肝脏病变非解剖性切除费</v>
          </cell>
        </row>
        <row r="2977">
          <cell r="A2977" t="str">
            <v>013310000880001</v>
          </cell>
          <cell r="B2977" t="str">
            <v>肝脏病变非解剖性切除费-儿童（加收）</v>
          </cell>
        </row>
        <row r="2978">
          <cell r="A2978" t="str">
            <v>013310000890000</v>
          </cell>
          <cell r="B2978" t="str">
            <v>半肝切除费</v>
          </cell>
        </row>
        <row r="2979">
          <cell r="A2979" t="str">
            <v>013310000890001</v>
          </cell>
          <cell r="B2979" t="str">
            <v>半肝切除费-儿童（加收）</v>
          </cell>
        </row>
        <row r="2980">
          <cell r="A2980" t="str">
            <v>013310000890011</v>
          </cell>
          <cell r="B2980" t="str">
            <v>半肝切除费-肝三叶切除（加收）</v>
          </cell>
        </row>
        <row r="2981">
          <cell r="A2981" t="str">
            <v>013310000890021</v>
          </cell>
          <cell r="B2981" t="str">
            <v>半肝切除费-临近动/静脉系统修补或重建（加收）</v>
          </cell>
        </row>
        <row r="2982">
          <cell r="A2982" t="str">
            <v>013310000900000</v>
          </cell>
          <cell r="B2982" t="str">
            <v>肝段解剖性切除费</v>
          </cell>
        </row>
        <row r="2983">
          <cell r="A2983" t="str">
            <v>013310000900001</v>
          </cell>
          <cell r="B2983" t="str">
            <v>肝段解剖性切除费-儿童（加收）</v>
          </cell>
        </row>
        <row r="2984">
          <cell r="A2984" t="str">
            <v>013310000900011</v>
          </cell>
          <cell r="B2984" t="str">
            <v>肝段解剖性切除费-多肝段切除（加收）</v>
          </cell>
        </row>
        <row r="2985">
          <cell r="A2985" t="str">
            <v>013310000900021</v>
          </cell>
          <cell r="B2985" t="str">
            <v>肝段解剖性切除费-临近动/静脉系统修补或重建（加收）</v>
          </cell>
        </row>
        <row r="2986">
          <cell r="A2986" t="str">
            <v>013310000910000</v>
          </cell>
          <cell r="B2986" t="str">
            <v>肝脏病损预切除费（一期）</v>
          </cell>
        </row>
        <row r="2987">
          <cell r="A2987" t="str">
            <v>013310000910001</v>
          </cell>
          <cell r="B2987" t="str">
            <v>肝脏病损预切除费（一期）-儿童（加收）</v>
          </cell>
        </row>
        <row r="2988">
          <cell r="A2988" t="str">
            <v>013310000920000</v>
          </cell>
          <cell r="B2988" t="str">
            <v>肝脏修补费</v>
          </cell>
        </row>
        <row r="2989">
          <cell r="A2989" t="str">
            <v>013310000920001</v>
          </cell>
          <cell r="B2989" t="str">
            <v>肝脏修补费-儿童（加收）</v>
          </cell>
        </row>
        <row r="2990">
          <cell r="A2990" t="str">
            <v>013310000920011</v>
          </cell>
          <cell r="B2990" t="str">
            <v>肝脏修补费-多部位修补（加收）</v>
          </cell>
        </row>
        <row r="2991">
          <cell r="A2991" t="str">
            <v>013310000930000</v>
          </cell>
          <cell r="B2991" t="str">
            <v>肝内异物取出费</v>
          </cell>
        </row>
        <row r="2992">
          <cell r="A2992" t="str">
            <v>013310000930001</v>
          </cell>
          <cell r="B2992" t="str">
            <v>肝内异物取出费-儿童（加收）</v>
          </cell>
        </row>
        <row r="2993">
          <cell r="A2993" t="str">
            <v>013310000940000</v>
          </cell>
          <cell r="B2993" t="str">
            <v>胆囊切除费</v>
          </cell>
        </row>
        <row r="2994">
          <cell r="A2994" t="str">
            <v>013310000940001</v>
          </cell>
          <cell r="B2994" t="str">
            <v>胆囊切除费-儿童（加收）</v>
          </cell>
        </row>
        <row r="2995">
          <cell r="A2995" t="str">
            <v>013310000940011</v>
          </cell>
          <cell r="B2995" t="str">
            <v>胆囊切除费-穿孔/坏疽胆囊（加收）</v>
          </cell>
        </row>
        <row r="2996">
          <cell r="A2996" t="str">
            <v>013310000940012</v>
          </cell>
          <cell r="B2996" t="str">
            <v>胆囊切除费-Mirizzi综合征（加收）</v>
          </cell>
        </row>
        <row r="2997">
          <cell r="A2997" t="str">
            <v>013310000950000</v>
          </cell>
          <cell r="B2997" t="str">
            <v>胆囊根治性切除费</v>
          </cell>
        </row>
        <row r="2998">
          <cell r="A2998" t="str">
            <v>013310000950001</v>
          </cell>
          <cell r="B2998" t="str">
            <v>胆囊根治性切除费-儿童（加收）</v>
          </cell>
        </row>
        <row r="2999">
          <cell r="A2999" t="str">
            <v>013310000950011</v>
          </cell>
          <cell r="B2999" t="str">
            <v>胆囊根治性切除费-恶性肿瘤扩大根治性切除（加收）</v>
          </cell>
        </row>
        <row r="3000">
          <cell r="A3000" t="str">
            <v>013310000960000</v>
          </cell>
          <cell r="B3000" t="str">
            <v>胆管切除费</v>
          </cell>
        </row>
        <row r="3001">
          <cell r="A3001" t="str">
            <v>013310000960001</v>
          </cell>
          <cell r="B3001" t="str">
            <v>胆管切除费-儿童（加收）</v>
          </cell>
        </row>
        <row r="3002">
          <cell r="A3002" t="str">
            <v>013310000960011</v>
          </cell>
          <cell r="B3002" t="str">
            <v>胆管切除费-临近动/静脉系统修补或重建（加收）</v>
          </cell>
        </row>
        <row r="3003">
          <cell r="A3003" t="str">
            <v>013310000970000</v>
          </cell>
          <cell r="B3003" t="str">
            <v>胆囊造瘘/口费</v>
          </cell>
        </row>
        <row r="3004">
          <cell r="A3004" t="str">
            <v>013310000970001</v>
          </cell>
          <cell r="B3004" t="str">
            <v>胆囊造瘘/口费-儿童（加收）</v>
          </cell>
        </row>
        <row r="3005">
          <cell r="A3005" t="str">
            <v>013310000980000</v>
          </cell>
          <cell r="B3005" t="str">
            <v>胆管引流费</v>
          </cell>
        </row>
        <row r="3006">
          <cell r="A3006" t="str">
            <v>013310000980001</v>
          </cell>
          <cell r="B3006" t="str">
            <v>胆管引流费-儿童（加收）</v>
          </cell>
        </row>
        <row r="3007">
          <cell r="A3007" t="str">
            <v>013310000990000</v>
          </cell>
          <cell r="B3007" t="str">
            <v>胆管内置入物取出费</v>
          </cell>
        </row>
        <row r="3008">
          <cell r="A3008" t="str">
            <v>013310000990001</v>
          </cell>
          <cell r="B3008" t="str">
            <v>胆管内置入物取出费-儿童（加收）</v>
          </cell>
        </row>
        <row r="3009">
          <cell r="A3009" t="str">
            <v>013310001000000</v>
          </cell>
          <cell r="B3009" t="str">
            <v>胆囊切开取石费</v>
          </cell>
        </row>
        <row r="3010">
          <cell r="A3010" t="str">
            <v>013310001000001</v>
          </cell>
          <cell r="B3010" t="str">
            <v>胆囊切开取石费-儿童（加收）</v>
          </cell>
        </row>
        <row r="3011">
          <cell r="A3011" t="str">
            <v>013310001010000</v>
          </cell>
          <cell r="B3011" t="str">
            <v>胆管切开取石费</v>
          </cell>
        </row>
        <row r="3012">
          <cell r="A3012" t="str">
            <v>013310001010001</v>
          </cell>
          <cell r="B3012" t="str">
            <v>胆管切开取石费-儿童（加收）</v>
          </cell>
        </row>
        <row r="3013">
          <cell r="A3013" t="str">
            <v>013310001020000</v>
          </cell>
          <cell r="B3013" t="str">
            <v>胆管修补费</v>
          </cell>
        </row>
        <row r="3014">
          <cell r="A3014" t="str">
            <v>013310001020001</v>
          </cell>
          <cell r="B3014" t="str">
            <v>胆管修补费-儿童（加收）</v>
          </cell>
        </row>
        <row r="3015">
          <cell r="A3015" t="str">
            <v>013310001030000</v>
          </cell>
          <cell r="B3015" t="str">
            <v>胆管修补成形费</v>
          </cell>
        </row>
        <row r="3016">
          <cell r="A3016" t="str">
            <v>013310001030001</v>
          </cell>
          <cell r="B3016" t="str">
            <v>胆管修补成形费-儿童（加收）</v>
          </cell>
        </row>
        <row r="3017">
          <cell r="A3017" t="str">
            <v>013310001040000</v>
          </cell>
          <cell r="B3017" t="str">
            <v>胰十二指肠切除费</v>
          </cell>
        </row>
        <row r="3018">
          <cell r="A3018" t="str">
            <v>013310001040001</v>
          </cell>
          <cell r="B3018" t="str">
            <v>胰十二指肠切除费-儿童（加收）</v>
          </cell>
        </row>
        <row r="3019">
          <cell r="A3019" t="str">
            <v>013310001040011</v>
          </cell>
          <cell r="B3019" t="str">
            <v>胰十二指肠切除费-临近动/静脉系统修补或重建（加收）</v>
          </cell>
        </row>
        <row r="3020">
          <cell r="A3020" t="str">
            <v>013310001050000</v>
          </cell>
          <cell r="B3020" t="str">
            <v>胰头切除费（保十二指肠）</v>
          </cell>
        </row>
        <row r="3021">
          <cell r="A3021" t="str">
            <v>013310001050001</v>
          </cell>
          <cell r="B3021" t="str">
            <v>胰头切除费（保十二指肠）-儿童（加收）</v>
          </cell>
        </row>
        <row r="3022">
          <cell r="A3022" t="str">
            <v>013310001060000</v>
          </cell>
          <cell r="B3022" t="str">
            <v>胰体尾脾切除费</v>
          </cell>
        </row>
        <row r="3023">
          <cell r="A3023" t="str">
            <v>013310001060001</v>
          </cell>
          <cell r="B3023" t="str">
            <v>胰体尾脾切除费-儿童（加收）</v>
          </cell>
        </row>
        <row r="3024">
          <cell r="A3024" t="str">
            <v>013310001060011</v>
          </cell>
          <cell r="B3024" t="str">
            <v>胰体尾脾切除费-恶性肿瘤扩大根治性切除（加收）</v>
          </cell>
        </row>
        <row r="3025">
          <cell r="A3025" t="str">
            <v>013310001070000</v>
          </cell>
          <cell r="B3025" t="str">
            <v>胰体尾切除费（保脾）</v>
          </cell>
        </row>
        <row r="3026">
          <cell r="A3026" t="str">
            <v>013310001070001</v>
          </cell>
          <cell r="B3026" t="str">
            <v>胰体尾切除费（保脾）-儿童（加收）</v>
          </cell>
        </row>
        <row r="3027">
          <cell r="A3027" t="str">
            <v>013310001070011</v>
          </cell>
          <cell r="B3027" t="str">
            <v>胰体尾切除费（保脾）-保留脾血管（加收）</v>
          </cell>
        </row>
        <row r="3028">
          <cell r="A3028" t="str">
            <v>013310001080000</v>
          </cell>
          <cell r="B3028" t="str">
            <v>胰腺病变切除费</v>
          </cell>
        </row>
        <row r="3029">
          <cell r="A3029" t="str">
            <v>013310001080001</v>
          </cell>
          <cell r="B3029" t="str">
            <v>胰腺病变切除费-儿童（加收）</v>
          </cell>
        </row>
        <row r="3030">
          <cell r="A3030" t="str">
            <v>013310001090000</v>
          </cell>
          <cell r="B3030" t="str">
            <v>胰腺节段切除费</v>
          </cell>
        </row>
        <row r="3031">
          <cell r="A3031" t="str">
            <v>013310001090001</v>
          </cell>
          <cell r="B3031" t="str">
            <v>胰腺节段切除费-儿童（加收）</v>
          </cell>
        </row>
        <row r="3032">
          <cell r="A3032" t="str">
            <v>013310001100000</v>
          </cell>
          <cell r="B3032" t="str">
            <v>胰腺全切除费</v>
          </cell>
        </row>
        <row r="3033">
          <cell r="A3033" t="str">
            <v>013310001100001</v>
          </cell>
          <cell r="B3033" t="str">
            <v>胰腺全切除费-儿童（加收）</v>
          </cell>
        </row>
        <row r="3034">
          <cell r="A3034" t="str">
            <v>013310001100011</v>
          </cell>
          <cell r="B3034" t="str">
            <v>胰腺全切除费-临近动/静脉系统修补或重建（加收）</v>
          </cell>
        </row>
        <row r="3035">
          <cell r="A3035" t="str">
            <v>013310001110000</v>
          </cell>
          <cell r="B3035" t="str">
            <v>胰腺修补费</v>
          </cell>
        </row>
        <row r="3036">
          <cell r="A3036" t="str">
            <v>013310001110001</v>
          </cell>
          <cell r="B3036" t="str">
            <v>胰腺修补费-儿童（加收）</v>
          </cell>
        </row>
        <row r="3037">
          <cell r="A3037" t="str">
            <v>013310001110011</v>
          </cell>
          <cell r="B3037" t="str">
            <v>胰腺修补费-多部位修补（加收）</v>
          </cell>
        </row>
        <row r="3038">
          <cell r="A3038" t="str">
            <v>013310001120000</v>
          </cell>
          <cell r="B3038" t="str">
            <v>坏死性胰腺炎清创引流费</v>
          </cell>
        </row>
        <row r="3039">
          <cell r="A3039" t="str">
            <v>013310001120001</v>
          </cell>
          <cell r="B3039" t="str">
            <v>坏死性胰腺炎清创引流费-儿童（加收）</v>
          </cell>
        </row>
        <row r="3040">
          <cell r="A3040" t="str">
            <v>013310001130000</v>
          </cell>
          <cell r="B3040" t="str">
            <v>胰管切开取石费</v>
          </cell>
        </row>
        <row r="3041">
          <cell r="A3041" t="str">
            <v>013310001130001</v>
          </cell>
          <cell r="B3041" t="str">
            <v>胰管切开取石费-儿童（加收）</v>
          </cell>
        </row>
        <row r="3042">
          <cell r="A3042" t="str">
            <v>013310001140000</v>
          </cell>
          <cell r="B3042" t="str">
            <v>脾部分切除费</v>
          </cell>
        </row>
        <row r="3043">
          <cell r="A3043" t="str">
            <v>013310001140001</v>
          </cell>
          <cell r="B3043" t="str">
            <v>脾部分切除费-儿童（加收）</v>
          </cell>
        </row>
        <row r="3044">
          <cell r="A3044" t="str">
            <v>013310001150000</v>
          </cell>
          <cell r="B3044" t="str">
            <v>脾全切除费</v>
          </cell>
        </row>
        <row r="3045">
          <cell r="A3045" t="str">
            <v>013310001150001</v>
          </cell>
          <cell r="B3045" t="str">
            <v>脾全切除费-儿童（加收）</v>
          </cell>
        </row>
        <row r="3046">
          <cell r="A3046" t="str">
            <v>013310001150011</v>
          </cell>
          <cell r="B3046" t="str">
            <v>脾全切除费-III度脾肿大（加收）</v>
          </cell>
        </row>
        <row r="3047">
          <cell r="A3047" t="str">
            <v>013310001150100</v>
          </cell>
          <cell r="B3047" t="str">
            <v>脾全切除费-脾全切自体脾移植（扩展）</v>
          </cell>
        </row>
        <row r="3048">
          <cell r="A3048" t="str">
            <v>013310001160000</v>
          </cell>
          <cell r="B3048" t="str">
            <v>脾移植费</v>
          </cell>
        </row>
        <row r="3049">
          <cell r="A3049" t="str">
            <v>013310001160001</v>
          </cell>
          <cell r="B3049" t="str">
            <v>脾移植费-儿童（加收）</v>
          </cell>
        </row>
        <row r="3050">
          <cell r="A3050" t="str">
            <v>013310001160100</v>
          </cell>
          <cell r="B3050" t="str">
            <v>脾移植费-异种器官（扩展）</v>
          </cell>
        </row>
        <row r="3051">
          <cell r="A3051" t="str">
            <v>013310001170000</v>
          </cell>
          <cell r="B3051" t="str">
            <v>供脾切取费</v>
          </cell>
        </row>
        <row r="3052">
          <cell r="A3052" t="str">
            <v>013310001170001</v>
          </cell>
          <cell r="B3052" t="str">
            <v>供脾切取费-儿童（加收）</v>
          </cell>
        </row>
        <row r="3053">
          <cell r="A3053" t="str">
            <v>013310001180000</v>
          </cell>
          <cell r="B3053" t="str">
            <v>脾脏修补费</v>
          </cell>
        </row>
        <row r="3054">
          <cell r="A3054" t="str">
            <v>013310001180001</v>
          </cell>
          <cell r="B3054" t="str">
            <v>脾脏修补费-儿童（加收）</v>
          </cell>
        </row>
        <row r="3055">
          <cell r="A3055" t="str">
            <v>013310001180011</v>
          </cell>
          <cell r="B3055" t="str">
            <v>脾脏修补费-多部位修补（加收）</v>
          </cell>
        </row>
        <row r="3056">
          <cell r="A3056" t="str">
            <v>013310001190000</v>
          </cell>
          <cell r="B3056" t="str">
            <v>脾肺固定分流费</v>
          </cell>
        </row>
        <row r="3057">
          <cell r="A3057" t="str">
            <v>013310001190001</v>
          </cell>
          <cell r="B3057" t="str">
            <v>脾肺固定分流费-儿童（加收）</v>
          </cell>
        </row>
        <row r="3058">
          <cell r="A3058" t="str">
            <v>013310001200000</v>
          </cell>
          <cell r="B3058" t="str">
            <v>淋巴结清扫费（腋窝）</v>
          </cell>
        </row>
        <row r="3059">
          <cell r="A3059" t="str">
            <v>013310001200001</v>
          </cell>
          <cell r="B3059" t="str">
            <v>淋巴结清扫费（腋窝）-儿童（加收）</v>
          </cell>
        </row>
        <row r="3060">
          <cell r="A3060" t="str">
            <v>013310001210000</v>
          </cell>
          <cell r="B3060" t="str">
            <v>淋巴结清扫费（腹部）</v>
          </cell>
        </row>
        <row r="3061">
          <cell r="A3061" t="str">
            <v>013310001210001</v>
          </cell>
          <cell r="B3061" t="str">
            <v>淋巴结清扫费（腹部）-儿童（加收）</v>
          </cell>
        </row>
        <row r="3062">
          <cell r="A3062" t="str">
            <v>013310001220000</v>
          </cell>
          <cell r="B3062" t="str">
            <v>淋巴结清扫费（下肢）</v>
          </cell>
        </row>
        <row r="3063">
          <cell r="A3063" t="str">
            <v>013310001220001</v>
          </cell>
          <cell r="B3063" t="str">
            <v>淋巴结清扫费（下肢）-儿童（加收）</v>
          </cell>
        </row>
        <row r="3064">
          <cell r="A3064" t="str">
            <v>013310001230000</v>
          </cell>
          <cell r="B3064" t="str">
            <v>食管裂孔疝修补费</v>
          </cell>
        </row>
        <row r="3065">
          <cell r="A3065" t="str">
            <v>013310001230001</v>
          </cell>
          <cell r="B3065" t="str">
            <v>食管裂孔疝修补费-儿童（加收）</v>
          </cell>
        </row>
        <row r="3066">
          <cell r="A3066" t="str">
            <v>013310001240000</v>
          </cell>
          <cell r="B3066" t="str">
            <v>腹壁疝修补费</v>
          </cell>
        </row>
        <row r="3067">
          <cell r="A3067" t="str">
            <v>013310001240001</v>
          </cell>
          <cell r="B3067" t="str">
            <v>腹壁疝修补费-儿童（加收）</v>
          </cell>
        </row>
        <row r="3068">
          <cell r="A3068" t="str">
            <v>013310001240100</v>
          </cell>
          <cell r="B3068" t="str">
            <v>腹壁疝修补费-腰疝修补（扩展）</v>
          </cell>
        </row>
        <row r="3069">
          <cell r="A3069" t="str">
            <v>013310001250000</v>
          </cell>
          <cell r="B3069" t="str">
            <v>腹股沟疝修补费</v>
          </cell>
        </row>
        <row r="3070">
          <cell r="A3070" t="str">
            <v>013310001250001</v>
          </cell>
          <cell r="B3070" t="str">
            <v>腹股沟疝修补费-儿童（加收）</v>
          </cell>
        </row>
        <row r="3071">
          <cell r="A3071" t="str">
            <v>013310001260000</v>
          </cell>
          <cell r="B3071" t="str">
            <v>盆底疝修补费</v>
          </cell>
        </row>
        <row r="3072">
          <cell r="A3072" t="str">
            <v>013310001260001</v>
          </cell>
          <cell r="B3072" t="str">
            <v>盆底疝修补费-儿童（加收）</v>
          </cell>
        </row>
        <row r="3073">
          <cell r="A3073" t="str">
            <v>013310001270000</v>
          </cell>
          <cell r="B3073" t="str">
            <v>造口旁疝修补费</v>
          </cell>
        </row>
        <row r="3074">
          <cell r="A3074" t="str">
            <v>013310001270001</v>
          </cell>
          <cell r="B3074" t="str">
            <v>造口旁疝修补费-儿童（加收）</v>
          </cell>
        </row>
        <row r="3075">
          <cell r="A3075" t="str">
            <v>013310001280000</v>
          </cell>
          <cell r="B3075" t="str">
            <v>腹内疝修补费</v>
          </cell>
        </row>
        <row r="3076">
          <cell r="A3076" t="str">
            <v>013310001280001</v>
          </cell>
          <cell r="B3076" t="str">
            <v>腹内疝修补费-儿童（加收）</v>
          </cell>
        </row>
        <row r="3077">
          <cell r="A3077" t="str">
            <v>013310001290000</v>
          </cell>
          <cell r="B3077" t="str">
            <v>复杂疝修补费</v>
          </cell>
        </row>
        <row r="3078">
          <cell r="A3078" t="str">
            <v>013310001290001</v>
          </cell>
          <cell r="B3078" t="str">
            <v>复杂疝修补费-儿童（加收）</v>
          </cell>
        </row>
        <row r="3079">
          <cell r="A3079" t="str">
            <v>013310001300000</v>
          </cell>
          <cell r="B3079" t="str">
            <v>腹壁缺损修复费</v>
          </cell>
        </row>
        <row r="3080">
          <cell r="A3080" t="str">
            <v>013310001300001</v>
          </cell>
          <cell r="B3080" t="str">
            <v>腹壁缺损修复费-儿童（加收）</v>
          </cell>
        </row>
        <row r="3081">
          <cell r="A3081" t="str">
            <v>013310001310000</v>
          </cell>
          <cell r="B3081" t="str">
            <v>腹壁病变切除费</v>
          </cell>
        </row>
        <row r="3082">
          <cell r="A3082" t="str">
            <v>013310001310001</v>
          </cell>
          <cell r="B3082" t="str">
            <v>腹壁病变切除费-儿童（加收）</v>
          </cell>
        </row>
        <row r="3083">
          <cell r="A3083" t="str">
            <v>013310001310011</v>
          </cell>
          <cell r="B3083" t="str">
            <v>腹壁病变切除费-恶性肿瘤切除（加收）</v>
          </cell>
        </row>
        <row r="3084">
          <cell r="A3084" t="str">
            <v>013310001310021</v>
          </cell>
          <cell r="B3084" t="str">
            <v>腹壁病变切除费-多病变切除（加收）</v>
          </cell>
        </row>
        <row r="3085">
          <cell r="A3085" t="str">
            <v>013310001320000</v>
          </cell>
          <cell r="B3085" t="str">
            <v>腹膜病变切除费</v>
          </cell>
        </row>
        <row r="3086">
          <cell r="A3086" t="str">
            <v>013310001320001</v>
          </cell>
          <cell r="B3086" t="str">
            <v>腹膜病变切除费-儿童（加收）</v>
          </cell>
        </row>
        <row r="3087">
          <cell r="A3087" t="str">
            <v>013310001320011</v>
          </cell>
          <cell r="B3087" t="str">
            <v>腹膜病变切除费-多病变切除（加收）</v>
          </cell>
        </row>
        <row r="3088">
          <cell r="A3088" t="str">
            <v>013310001320021</v>
          </cell>
          <cell r="B3088" t="str">
            <v>腹膜病变切除费-肠系膜病变切除（加收）</v>
          </cell>
        </row>
        <row r="3089">
          <cell r="A3089" t="str">
            <v>3311</v>
          </cell>
          <cell r="B3089" t="str">
            <v>11.泌尿系统</v>
          </cell>
        </row>
        <row r="3090">
          <cell r="A3090" t="str">
            <v>013311000010000</v>
          </cell>
          <cell r="B3090" t="str">
            <v>腹膜透析置管费</v>
          </cell>
        </row>
        <row r="3091">
          <cell r="A3091" t="str">
            <v>013311000010001</v>
          </cell>
          <cell r="B3091" t="str">
            <v>腹膜透析置管费-儿童（加收）</v>
          </cell>
        </row>
        <row r="3092">
          <cell r="A3092" t="str">
            <v>013311000020000</v>
          </cell>
          <cell r="B3092" t="str">
            <v>腹膜透析换管费</v>
          </cell>
        </row>
        <row r="3093">
          <cell r="A3093" t="str">
            <v>013311000020001</v>
          </cell>
          <cell r="B3093" t="str">
            <v>腹膜透析换管费-儿童（加收）</v>
          </cell>
        </row>
        <row r="3094">
          <cell r="A3094" t="str">
            <v>013311000030000</v>
          </cell>
          <cell r="B3094" t="str">
            <v>腹膜透析导管复位费（手术复位）</v>
          </cell>
        </row>
        <row r="3095">
          <cell r="A3095" t="str">
            <v>013311000030001</v>
          </cell>
          <cell r="B3095" t="str">
            <v>腹膜透析导管复位费（手术复位）-儿童（加收）</v>
          </cell>
        </row>
        <row r="3096">
          <cell r="A3096" t="str">
            <v>013311000040000</v>
          </cell>
          <cell r="B3096" t="str">
            <v>泌尿系异物取出费</v>
          </cell>
        </row>
        <row r="3097">
          <cell r="A3097" t="str">
            <v>013311000040001</v>
          </cell>
          <cell r="B3097" t="str">
            <v>泌尿系异物取出费-上尿路（加收）</v>
          </cell>
        </row>
        <row r="3098">
          <cell r="A3098" t="str">
            <v>013311000040011</v>
          </cell>
          <cell r="B3098" t="str">
            <v>泌尿系异物取出费-儿童（加收）</v>
          </cell>
        </row>
        <row r="3099">
          <cell r="A3099" t="str">
            <v>013311000050000</v>
          </cell>
          <cell r="B3099" t="str">
            <v>泌尿系取石费</v>
          </cell>
        </row>
        <row r="3100">
          <cell r="A3100" t="str">
            <v>013311000050001</v>
          </cell>
          <cell r="B3100" t="str">
            <v>泌尿系取石费-上尿路（加收）</v>
          </cell>
        </row>
        <row r="3101">
          <cell r="A3101" t="str">
            <v>013311000050011</v>
          </cell>
          <cell r="B3101" t="str">
            <v>泌尿系取石费-儿童（加收）</v>
          </cell>
        </row>
        <row r="3102">
          <cell r="A3102" t="str">
            <v>013311000060000</v>
          </cell>
          <cell r="B3102" t="str">
            <v>泌尿系造瘘费</v>
          </cell>
        </row>
        <row r="3103">
          <cell r="A3103" t="str">
            <v>013311000060001</v>
          </cell>
          <cell r="B3103" t="str">
            <v>泌尿系造瘘费-上尿路（加收）</v>
          </cell>
        </row>
        <row r="3104">
          <cell r="A3104" t="str">
            <v>013311000060011</v>
          </cell>
          <cell r="B3104" t="str">
            <v>泌尿系造瘘费-儿童（加收）</v>
          </cell>
        </row>
        <row r="3105">
          <cell r="A3105" t="str">
            <v>013311000070000</v>
          </cell>
          <cell r="B3105" t="str">
            <v>泌尿道瘘修补费</v>
          </cell>
        </row>
        <row r="3106">
          <cell r="A3106" t="str">
            <v>013311000070001</v>
          </cell>
          <cell r="B3106" t="str">
            <v>泌尿道瘘修补费-儿童（加收）</v>
          </cell>
        </row>
        <row r="3107">
          <cell r="A3107" t="str">
            <v>013311000070100</v>
          </cell>
          <cell r="B3107" t="str">
            <v>泌尿道瘘修补费-膀胱子宫瘘修补（扩展）</v>
          </cell>
        </row>
        <row r="3108">
          <cell r="A3108" t="str">
            <v>013311000071100</v>
          </cell>
          <cell r="B3108" t="str">
            <v>泌尿道瘘修补费-膀胱阴道瘘修补（扩展）</v>
          </cell>
        </row>
        <row r="3109">
          <cell r="A3109" t="str">
            <v>013311000080000</v>
          </cell>
          <cell r="B3109" t="str">
            <v>肾穿刺费</v>
          </cell>
        </row>
        <row r="3110">
          <cell r="A3110" t="str">
            <v>013311000080001</v>
          </cell>
          <cell r="B3110" t="str">
            <v>肾穿刺费-肾周脓肿引流（加收）</v>
          </cell>
        </row>
        <row r="3111">
          <cell r="A3111" t="str">
            <v>013311000080011</v>
          </cell>
          <cell r="B3111" t="str">
            <v>肾穿刺费-儿童（加收）</v>
          </cell>
        </row>
        <row r="3112">
          <cell r="A3112" t="str">
            <v>013311000080100</v>
          </cell>
          <cell r="B3112" t="str">
            <v>肾穿刺费-肾封闭（扩展）</v>
          </cell>
        </row>
        <row r="3113">
          <cell r="A3113" t="str">
            <v>013311000090000</v>
          </cell>
          <cell r="B3113" t="str">
            <v>肾周围淋巴管剥脱费</v>
          </cell>
        </row>
        <row r="3114">
          <cell r="A3114" t="str">
            <v>013311000090001</v>
          </cell>
          <cell r="B3114" t="str">
            <v>肾周围淋巴管剥脱费-儿童（加收）</v>
          </cell>
        </row>
        <row r="3115">
          <cell r="A3115" t="str">
            <v>013311000100000</v>
          </cell>
          <cell r="B3115" t="str">
            <v>肾包膜剥脱费</v>
          </cell>
        </row>
        <row r="3116">
          <cell r="A3116" t="str">
            <v>013311000100001</v>
          </cell>
          <cell r="B3116" t="str">
            <v>肾包膜剥脱费-儿童（加收）</v>
          </cell>
        </row>
        <row r="3117">
          <cell r="A3117" t="str">
            <v>013311000110000</v>
          </cell>
          <cell r="B3117" t="str">
            <v>融合肾分解费</v>
          </cell>
        </row>
        <row r="3118">
          <cell r="A3118" t="str">
            <v>013311000110001</v>
          </cell>
          <cell r="B3118" t="str">
            <v>融合肾分解费-儿童（加收）</v>
          </cell>
        </row>
        <row r="3119">
          <cell r="A3119" t="str">
            <v>013311000120000</v>
          </cell>
          <cell r="B3119" t="str">
            <v>肾修补费</v>
          </cell>
        </row>
        <row r="3120">
          <cell r="A3120" t="str">
            <v>013311000120001</v>
          </cell>
          <cell r="B3120" t="str">
            <v>肾修补费-儿童（加收）</v>
          </cell>
        </row>
        <row r="3121">
          <cell r="A3121" t="str">
            <v>013311000130000</v>
          </cell>
          <cell r="B3121" t="str">
            <v>肾囊肿去顶费</v>
          </cell>
        </row>
        <row r="3122">
          <cell r="A3122" t="str">
            <v>013311000130001</v>
          </cell>
          <cell r="B3122" t="str">
            <v>肾囊肿去顶费-儿童（加收）</v>
          </cell>
        </row>
        <row r="3123">
          <cell r="A3123" t="str">
            <v>013311000140000</v>
          </cell>
          <cell r="B3123" t="str">
            <v>肾部分切除费</v>
          </cell>
        </row>
        <row r="3124">
          <cell r="A3124" t="str">
            <v>013311000140001</v>
          </cell>
          <cell r="B3124" t="str">
            <v>肾部分切除费-巨大病灶（加收）</v>
          </cell>
        </row>
        <row r="3125">
          <cell r="A3125" t="str">
            <v>013311000140011</v>
          </cell>
          <cell r="B3125" t="str">
            <v>肾部分切除费-儿童（加收）</v>
          </cell>
        </row>
        <row r="3126">
          <cell r="A3126" t="str">
            <v>013311000150000</v>
          </cell>
          <cell r="B3126" t="str">
            <v>肾全切费</v>
          </cell>
        </row>
        <row r="3127">
          <cell r="A3127" t="str">
            <v>013311000150001</v>
          </cell>
          <cell r="B3127" t="str">
            <v>肾全切费-儿童（加收）</v>
          </cell>
        </row>
        <row r="3128">
          <cell r="A3128" t="str">
            <v>013311000160000</v>
          </cell>
          <cell r="B3128" t="str">
            <v>肾上腺部分切除费</v>
          </cell>
        </row>
        <row r="3129">
          <cell r="A3129" t="str">
            <v>013311000160001</v>
          </cell>
          <cell r="B3129" t="str">
            <v>肾上腺部分切除费-肾上腺嗜铬细胞瘤切除（加收）</v>
          </cell>
        </row>
        <row r="3130">
          <cell r="A3130" t="str">
            <v>013311000160011</v>
          </cell>
          <cell r="B3130" t="str">
            <v>肾上腺部分切除费-儿童（加收）</v>
          </cell>
        </row>
        <row r="3131">
          <cell r="A3131" t="str">
            <v>013311000170000</v>
          </cell>
          <cell r="B3131" t="str">
            <v>肾上腺全切费</v>
          </cell>
        </row>
        <row r="3132">
          <cell r="A3132" t="str">
            <v>013311000170001</v>
          </cell>
          <cell r="B3132" t="str">
            <v>肾上腺全切费-上腺嗜铬细胞瘤切除（加收）</v>
          </cell>
        </row>
        <row r="3133">
          <cell r="A3133" t="str">
            <v>013311000170011</v>
          </cell>
          <cell r="B3133" t="str">
            <v>肾上腺全切费-儿童（加收）</v>
          </cell>
        </row>
        <row r="3134">
          <cell r="A3134" t="str">
            <v>013311000180000</v>
          </cell>
          <cell r="B3134" t="str">
            <v>肾上腺移植费</v>
          </cell>
        </row>
        <row r="3135">
          <cell r="A3135" t="str">
            <v>013311000180001</v>
          </cell>
          <cell r="B3135" t="str">
            <v>肾上腺移植费-儿童（加收）</v>
          </cell>
        </row>
        <row r="3136">
          <cell r="A3136" t="str">
            <v>013311000180100</v>
          </cell>
          <cell r="B3136" t="str">
            <v>肾上腺移植费-异种器官（扩展）</v>
          </cell>
        </row>
        <row r="3137">
          <cell r="A3137" t="str">
            <v>013311000190000</v>
          </cell>
          <cell r="B3137" t="str">
            <v>输尿管部分切除费</v>
          </cell>
        </row>
        <row r="3138">
          <cell r="A3138" t="str">
            <v>013311000190001</v>
          </cell>
          <cell r="B3138" t="str">
            <v>输尿管部分切除费-儿童（加收）</v>
          </cell>
        </row>
        <row r="3139">
          <cell r="A3139" t="str">
            <v>013311000200000</v>
          </cell>
          <cell r="B3139" t="str">
            <v>肾输尿管全长切除费</v>
          </cell>
        </row>
        <row r="3140">
          <cell r="A3140" t="str">
            <v>013311000200001</v>
          </cell>
          <cell r="B3140" t="str">
            <v>肾输尿管全长切除费-儿童（加收）</v>
          </cell>
        </row>
        <row r="3141">
          <cell r="A3141" t="str">
            <v>013311000210000</v>
          </cell>
          <cell r="B3141" t="str">
            <v>输尿管支架置入费</v>
          </cell>
        </row>
        <row r="3142">
          <cell r="A3142" t="str">
            <v>013311000210001</v>
          </cell>
          <cell r="B3142" t="str">
            <v>输尿管支架置入费-儿童（加收）</v>
          </cell>
        </row>
        <row r="3143">
          <cell r="A3143" t="str">
            <v>013311000220000</v>
          </cell>
          <cell r="B3143" t="str">
            <v>输尿管支架取出费</v>
          </cell>
        </row>
        <row r="3144">
          <cell r="A3144" t="str">
            <v>013311000220001</v>
          </cell>
          <cell r="B3144" t="str">
            <v>输尿管支架取出费-儿童（加收）</v>
          </cell>
        </row>
        <row r="3145">
          <cell r="A3145" t="str">
            <v>013311000230000</v>
          </cell>
          <cell r="B3145" t="str">
            <v>膀胱颈/尿道悬吊费</v>
          </cell>
        </row>
        <row r="3146">
          <cell r="A3146" t="str">
            <v>013311000230001</v>
          </cell>
          <cell r="B3146" t="str">
            <v>膀胱颈/尿道悬吊费-儿童（加收）</v>
          </cell>
        </row>
        <row r="3147">
          <cell r="A3147" t="str">
            <v>013311000240000</v>
          </cell>
          <cell r="B3147" t="str">
            <v>膀胱灌注费</v>
          </cell>
        </row>
        <row r="3148">
          <cell r="A3148" t="str">
            <v>013311000240001</v>
          </cell>
          <cell r="B3148" t="str">
            <v>膀胱灌注费-儿童（加收）</v>
          </cell>
        </row>
        <row r="3149">
          <cell r="A3149" t="str">
            <v>013311000250000</v>
          </cell>
          <cell r="B3149" t="str">
            <v>膀胱修补费</v>
          </cell>
        </row>
        <row r="3150">
          <cell r="A3150" t="str">
            <v>013311000250001</v>
          </cell>
          <cell r="B3150" t="str">
            <v>膀胱修补费-儿童（加收）</v>
          </cell>
        </row>
        <row r="3151">
          <cell r="A3151" t="str">
            <v>013311000260000</v>
          </cell>
          <cell r="B3151" t="str">
            <v>膀胱颈重建费</v>
          </cell>
        </row>
        <row r="3152">
          <cell r="A3152" t="str">
            <v>013311000260001</v>
          </cell>
          <cell r="B3152" t="str">
            <v>膀胱颈重建费-儿童（加收）</v>
          </cell>
        </row>
        <row r="3153">
          <cell r="A3153" t="str">
            <v>013311000270000</v>
          </cell>
          <cell r="B3153" t="str">
            <v>膀胱部分切除费</v>
          </cell>
        </row>
        <row r="3154">
          <cell r="A3154" t="str">
            <v>013311000270001</v>
          </cell>
          <cell r="B3154" t="str">
            <v>膀胱部分切除费-儿童（加收）</v>
          </cell>
        </row>
        <row r="3155">
          <cell r="A3155" t="str">
            <v>013311000270011</v>
          </cell>
          <cell r="B3155" t="str">
            <v>膀胱部分切除费-脐尿管肿瘤切除（加收）</v>
          </cell>
        </row>
        <row r="3156">
          <cell r="A3156" t="str">
            <v>013311000280000</v>
          </cell>
          <cell r="B3156" t="str">
            <v>膀胱全切除费</v>
          </cell>
        </row>
        <row r="3157">
          <cell r="A3157" t="str">
            <v>013311000280001</v>
          </cell>
          <cell r="B3157" t="str">
            <v>膀胱全切除费-儿童（加收）</v>
          </cell>
        </row>
        <row r="3158">
          <cell r="A3158" t="str">
            <v>013311000290000</v>
          </cell>
          <cell r="B3158" t="str">
            <v>根治性膀胱全切除费</v>
          </cell>
        </row>
        <row r="3159">
          <cell r="A3159" t="str">
            <v>013311000290001</v>
          </cell>
          <cell r="B3159" t="str">
            <v>根治性膀胱全切除费-保留性神经（加收）</v>
          </cell>
        </row>
        <row r="3160">
          <cell r="A3160" t="str">
            <v>013311000290011</v>
          </cell>
          <cell r="B3160" t="str">
            <v>根治性膀胱全切除费-儿童（加收）</v>
          </cell>
        </row>
        <row r="3161">
          <cell r="A3161" t="str">
            <v>013311000300000</v>
          </cell>
          <cell r="B3161" t="str">
            <v>尿道支架置入费</v>
          </cell>
        </row>
        <row r="3162">
          <cell r="A3162" t="str">
            <v>013311000300001</v>
          </cell>
          <cell r="B3162" t="str">
            <v>尿道支架置入费-儿童（加收）</v>
          </cell>
        </row>
        <row r="3163">
          <cell r="A3163" t="str">
            <v>013311000310000</v>
          </cell>
          <cell r="B3163" t="str">
            <v>尿道支架取出费</v>
          </cell>
        </row>
        <row r="3164">
          <cell r="A3164" t="str">
            <v>013311000310001</v>
          </cell>
          <cell r="B3164" t="str">
            <v>尿道支架取出费-儿童（加收）</v>
          </cell>
        </row>
        <row r="3165">
          <cell r="A3165" t="str">
            <v>013311000320000</v>
          </cell>
          <cell r="B3165" t="str">
            <v>尿道部分切除费</v>
          </cell>
        </row>
        <row r="3166">
          <cell r="A3166" t="str">
            <v>013311000320001</v>
          </cell>
          <cell r="B3166" t="str">
            <v>尿道部分切除费-儿童（加收）</v>
          </cell>
        </row>
        <row r="3167">
          <cell r="A3167" t="str">
            <v>013311000330000</v>
          </cell>
          <cell r="B3167" t="str">
            <v>尿道全切除费</v>
          </cell>
        </row>
        <row r="3168">
          <cell r="A3168" t="str">
            <v>013311000330001</v>
          </cell>
          <cell r="B3168" t="str">
            <v>尿道全切除费-儿童（加收）</v>
          </cell>
        </row>
        <row r="3169">
          <cell r="A3169" t="str">
            <v>013311000340000</v>
          </cell>
          <cell r="B3169" t="str">
            <v>尿道扩张费</v>
          </cell>
        </row>
        <row r="3170">
          <cell r="A3170" t="str">
            <v>013311000340001</v>
          </cell>
          <cell r="B3170" t="str">
            <v>尿道扩张费-儿童（加收）</v>
          </cell>
        </row>
        <row r="3171">
          <cell r="A3171" t="str">
            <v>013311000350000</v>
          </cell>
          <cell r="B3171" t="str">
            <v>尿道裂成形费（常规）</v>
          </cell>
        </row>
        <row r="3172">
          <cell r="A3172" t="str">
            <v>013311000350001</v>
          </cell>
          <cell r="B3172" t="str">
            <v>尿道裂成形费（常规）-儿童（加收）</v>
          </cell>
        </row>
        <row r="3173">
          <cell r="A3173" t="str">
            <v>013311000360000</v>
          </cell>
          <cell r="B3173" t="str">
            <v>尿道裂成形费（复杂）</v>
          </cell>
        </row>
        <row r="3174">
          <cell r="A3174" t="str">
            <v>013311000360001</v>
          </cell>
          <cell r="B3174" t="str">
            <v>尿道裂成形费（复杂）-儿童（加收）</v>
          </cell>
        </row>
        <row r="3175">
          <cell r="A3175" t="str">
            <v>013311000370000</v>
          </cell>
          <cell r="B3175" t="str">
            <v>尿流改道费</v>
          </cell>
        </row>
        <row r="3176">
          <cell r="A3176" t="str">
            <v>013311000370001</v>
          </cell>
          <cell r="B3176" t="str">
            <v>尿流改道费-原位或可控性储尿囊（加收）</v>
          </cell>
        </row>
        <row r="3177">
          <cell r="A3177" t="str">
            <v>013311000370011</v>
          </cell>
          <cell r="B3177" t="str">
            <v>尿流改道费-输尿管造口（减收）</v>
          </cell>
        </row>
        <row r="3178">
          <cell r="A3178" t="str">
            <v>013311000370021</v>
          </cell>
          <cell r="B3178" t="str">
            <v>尿流改道费-儿童（加收）</v>
          </cell>
        </row>
        <row r="3179">
          <cell r="A3179" t="str">
            <v>013311000380000</v>
          </cell>
          <cell r="B3179" t="str">
            <v>尿路成形费（常规）</v>
          </cell>
        </row>
        <row r="3180">
          <cell r="A3180" t="str">
            <v>013311000380001</v>
          </cell>
          <cell r="B3180" t="str">
            <v>尿路成形费（常规）-儿童（加收）</v>
          </cell>
        </row>
        <row r="3181">
          <cell r="A3181" t="str">
            <v>013311000390000</v>
          </cell>
          <cell r="B3181" t="str">
            <v>尿路成形费（复杂）</v>
          </cell>
        </row>
        <row r="3182">
          <cell r="A3182" t="str">
            <v>013311000390001</v>
          </cell>
          <cell r="B3182" t="str">
            <v>尿路成形费（复杂）-儿童（加收）</v>
          </cell>
        </row>
        <row r="3183">
          <cell r="A3183" t="str">
            <v>013311000400000</v>
          </cell>
          <cell r="B3183" t="str">
            <v>人工尿道括约肌装置置入费</v>
          </cell>
        </row>
        <row r="3184">
          <cell r="A3184" t="str">
            <v>013311000400001</v>
          </cell>
          <cell r="B3184" t="str">
            <v>人工尿道括约肌装置置入费-儿童（加收）</v>
          </cell>
        </row>
        <row r="3185">
          <cell r="A3185" t="str">
            <v>013311000410000</v>
          </cell>
          <cell r="B3185" t="str">
            <v>人工尿道括约肌装置取出费</v>
          </cell>
        </row>
        <row r="3186">
          <cell r="A3186" t="str">
            <v>013311000410001</v>
          </cell>
          <cell r="B3186" t="str">
            <v>人工尿道括约肌装置取出费-儿童（加收）</v>
          </cell>
        </row>
        <row r="3187">
          <cell r="A3187" t="str">
            <v>013311000420000</v>
          </cell>
          <cell r="B3187" t="str">
            <v>人工尿道括约肌装置更换费</v>
          </cell>
        </row>
        <row r="3188">
          <cell r="A3188" t="str">
            <v>013311000420001</v>
          </cell>
          <cell r="B3188" t="str">
            <v>人工尿道括约肌装置更换费-儿童（加收）</v>
          </cell>
        </row>
        <row r="3189">
          <cell r="A3189" t="str">
            <v>013311000430000</v>
          </cell>
          <cell r="B3189" t="str">
            <v>腹膜后肿物切除费</v>
          </cell>
        </row>
        <row r="3190">
          <cell r="A3190" t="str">
            <v>013311000430001</v>
          </cell>
          <cell r="B3190" t="str">
            <v>腹膜后肿物切除费-副神经节瘤（加收）</v>
          </cell>
        </row>
        <row r="3191">
          <cell r="A3191" t="str">
            <v>013311000430011</v>
          </cell>
          <cell r="B3191" t="str">
            <v>腹膜后肿物切除费-儿童（加收）</v>
          </cell>
        </row>
        <row r="3192">
          <cell r="A3192" t="str">
            <v>3312</v>
          </cell>
          <cell r="B3192" t="str">
            <v>12.男性生殖系统</v>
          </cell>
        </row>
        <row r="3193">
          <cell r="A3193" t="str">
            <v>013312000010000</v>
          </cell>
          <cell r="B3193" t="str">
            <v>睾丸移植费</v>
          </cell>
        </row>
        <row r="3194">
          <cell r="A3194" t="str">
            <v>013312000010001</v>
          </cell>
          <cell r="B3194" t="str">
            <v>睾丸移植费-儿童（加收）</v>
          </cell>
        </row>
        <row r="3195">
          <cell r="A3195" t="str">
            <v>013312000010100</v>
          </cell>
          <cell r="B3195" t="str">
            <v>睾丸移植费-异种睾丸（扩展）</v>
          </cell>
        </row>
        <row r="3196">
          <cell r="A3196" t="str">
            <v>013312000020000</v>
          </cell>
          <cell r="B3196" t="str">
            <v>隐睾复位费</v>
          </cell>
        </row>
        <row r="3197">
          <cell r="A3197" t="str">
            <v>013312000020001</v>
          </cell>
          <cell r="B3197" t="str">
            <v>隐睾复位费-高位复位（加收）</v>
          </cell>
        </row>
        <row r="3198">
          <cell r="A3198" t="str">
            <v>013312000020011</v>
          </cell>
          <cell r="B3198" t="str">
            <v>隐睾复位费-儿童（加收）</v>
          </cell>
        </row>
        <row r="3199">
          <cell r="A3199" t="str">
            <v>013312000030000</v>
          </cell>
          <cell r="B3199" t="str">
            <v>睾丸切除费</v>
          </cell>
        </row>
        <row r="3200">
          <cell r="A3200" t="str">
            <v>013312000030001</v>
          </cell>
          <cell r="B3200" t="str">
            <v>睾丸切除费-恶性肿瘤切除（加收）</v>
          </cell>
        </row>
        <row r="3201">
          <cell r="A3201" t="str">
            <v>013312000030011</v>
          </cell>
          <cell r="B3201" t="str">
            <v>睾丸切除费-儿童（加收）</v>
          </cell>
        </row>
        <row r="3202">
          <cell r="A3202" t="str">
            <v>013312000030100</v>
          </cell>
          <cell r="B3202" t="str">
            <v>睾丸切除费-附睾切除（扩展）</v>
          </cell>
        </row>
        <row r="3203">
          <cell r="A3203" t="str">
            <v>013312000040000</v>
          </cell>
          <cell r="B3203" t="str">
            <v>睾丸鞘膜翻转费</v>
          </cell>
        </row>
        <row r="3204">
          <cell r="A3204" t="str">
            <v>013312000040001</v>
          </cell>
          <cell r="B3204" t="str">
            <v>睾丸鞘膜翻转费-儿童（加收）</v>
          </cell>
        </row>
        <row r="3205">
          <cell r="A3205" t="str">
            <v>013312000050000</v>
          </cell>
          <cell r="B3205" t="str">
            <v>睾丸修补费</v>
          </cell>
        </row>
        <row r="3206">
          <cell r="A3206" t="str">
            <v>013312000050001</v>
          </cell>
          <cell r="B3206" t="str">
            <v>睾丸修补费-儿童（加收）</v>
          </cell>
        </row>
        <row r="3207">
          <cell r="A3207" t="str">
            <v>013312000060000</v>
          </cell>
          <cell r="B3207" t="str">
            <v>睾丸扭转复位费</v>
          </cell>
        </row>
        <row r="3208">
          <cell r="A3208" t="str">
            <v>013312000060001</v>
          </cell>
          <cell r="B3208" t="str">
            <v>睾丸扭转复位费-儿童（加收）</v>
          </cell>
        </row>
        <row r="3209">
          <cell r="A3209" t="str">
            <v>013312000070000</v>
          </cell>
          <cell r="B3209" t="str">
            <v>鞘膜积液穿刺费</v>
          </cell>
        </row>
        <row r="3210">
          <cell r="A3210" t="str">
            <v>013312000070001</v>
          </cell>
          <cell r="B3210" t="str">
            <v>鞘膜积液穿刺费-儿童（加收）</v>
          </cell>
        </row>
        <row r="3211">
          <cell r="A3211" t="str">
            <v>013312000080000</v>
          </cell>
          <cell r="B3211" t="str">
            <v>输精管阻断费</v>
          </cell>
        </row>
        <row r="3212">
          <cell r="A3212" t="str">
            <v>013312000080001</v>
          </cell>
          <cell r="B3212" t="str">
            <v>输精管阻断费-儿童（加收）</v>
          </cell>
        </row>
        <row r="3213">
          <cell r="A3213" t="str">
            <v>013312000090000</v>
          </cell>
          <cell r="B3213" t="str">
            <v>输精管吻合费</v>
          </cell>
        </row>
        <row r="3214">
          <cell r="A3214" t="str">
            <v>013312000090001</v>
          </cell>
          <cell r="B3214" t="str">
            <v>输精管吻合费-输精管附睾吻合（加收）</v>
          </cell>
        </row>
        <row r="3215">
          <cell r="A3215" t="str">
            <v>013312000090011</v>
          </cell>
          <cell r="B3215" t="str">
            <v>输精管吻合费-儿童（加收）</v>
          </cell>
        </row>
        <row r="3216">
          <cell r="A3216" t="str">
            <v>013312000100000</v>
          </cell>
          <cell r="B3216" t="str">
            <v>射精管梗阻治疗费</v>
          </cell>
        </row>
        <row r="3217">
          <cell r="A3217" t="str">
            <v>013312000100001</v>
          </cell>
          <cell r="B3217" t="str">
            <v>射精管梗阻治疗费-儿童（加收）</v>
          </cell>
        </row>
        <row r="3218">
          <cell r="A3218" t="str">
            <v>013312000110000</v>
          </cell>
          <cell r="B3218" t="str">
            <v>精囊冲洗费</v>
          </cell>
        </row>
        <row r="3219">
          <cell r="A3219" t="str">
            <v>013312000110001</v>
          </cell>
          <cell r="B3219" t="str">
            <v>精囊冲洗费-儿童（加收）</v>
          </cell>
        </row>
        <row r="3220">
          <cell r="A3220" t="str">
            <v>013312000120000</v>
          </cell>
          <cell r="B3220" t="str">
            <v>精囊肿物切除费</v>
          </cell>
        </row>
        <row r="3221">
          <cell r="A3221" t="str">
            <v>013312000120001</v>
          </cell>
          <cell r="B3221" t="str">
            <v>精囊肿物切除费-恶性肿瘤切除（加收）</v>
          </cell>
        </row>
        <row r="3222">
          <cell r="A3222" t="str">
            <v>013312000120011</v>
          </cell>
          <cell r="B3222" t="str">
            <v>精囊肿物切除费-儿童（加收）</v>
          </cell>
        </row>
        <row r="3223">
          <cell r="A3223" t="str">
            <v>013312000130000</v>
          </cell>
          <cell r="B3223" t="str">
            <v>精索静脉曲张结扎费</v>
          </cell>
        </row>
        <row r="3224">
          <cell r="A3224" t="str">
            <v>013312000130001</v>
          </cell>
          <cell r="B3224" t="str">
            <v>精索静脉曲张结扎费-儿童（加收）</v>
          </cell>
        </row>
        <row r="3225">
          <cell r="A3225" t="str">
            <v>013312000130100</v>
          </cell>
          <cell r="B3225" t="str">
            <v>精索静脉曲张结扎费-精索静脉瘤切除（扩展）</v>
          </cell>
        </row>
        <row r="3226">
          <cell r="A3226" t="str">
            <v>013312000140000</v>
          </cell>
          <cell r="B3226" t="str">
            <v>精索静脉曲张栓塞费</v>
          </cell>
        </row>
        <row r="3227">
          <cell r="A3227" t="str">
            <v>013312000140001</v>
          </cell>
          <cell r="B3227" t="str">
            <v>精索静脉曲张栓塞费-儿童（加收）</v>
          </cell>
        </row>
        <row r="3228">
          <cell r="A3228" t="str">
            <v>013312000150000</v>
          </cell>
          <cell r="B3228" t="str">
            <v>前列腺部分切除费</v>
          </cell>
        </row>
        <row r="3229">
          <cell r="A3229" t="str">
            <v>013312000150001</v>
          </cell>
          <cell r="B3229" t="str">
            <v>前列腺部分切除费-儿童（加收）</v>
          </cell>
        </row>
        <row r="3230">
          <cell r="A3230" t="str">
            <v>013312000160000</v>
          </cell>
          <cell r="B3230" t="str">
            <v>前列腺全切费</v>
          </cell>
        </row>
        <row r="3231">
          <cell r="A3231" t="str">
            <v>013312000160001</v>
          </cell>
          <cell r="B3231" t="str">
            <v>前列腺全切费-保留性神经（加收）</v>
          </cell>
        </row>
        <row r="3232">
          <cell r="A3232" t="str">
            <v>013312000160011</v>
          </cell>
          <cell r="B3232" t="str">
            <v>前列腺全切费-儿童（加收）</v>
          </cell>
        </row>
        <row r="3233">
          <cell r="A3233" t="str">
            <v>013312000170000</v>
          </cell>
          <cell r="B3233" t="str">
            <v>前列腺囊肿引流费</v>
          </cell>
        </row>
        <row r="3234">
          <cell r="A3234" t="str">
            <v>013312000170001</v>
          </cell>
          <cell r="B3234" t="str">
            <v>前列腺囊肿引流费-前列腺囊肿切除（加收）</v>
          </cell>
        </row>
        <row r="3235">
          <cell r="A3235" t="str">
            <v>013312000170011</v>
          </cell>
          <cell r="B3235" t="str">
            <v>前列腺囊肿引流费-儿童（加收）</v>
          </cell>
        </row>
        <row r="3236">
          <cell r="A3236" t="str">
            <v>013312000180000</v>
          </cell>
          <cell r="B3236" t="str">
            <v>阴囊肿物切除费</v>
          </cell>
        </row>
        <row r="3237">
          <cell r="A3237" t="str">
            <v>013312000180001</v>
          </cell>
          <cell r="B3237" t="str">
            <v>阴囊肿物切除费-恶性肿瘤切除（加收）</v>
          </cell>
        </row>
        <row r="3238">
          <cell r="A3238" t="str">
            <v>013312000180011</v>
          </cell>
          <cell r="B3238" t="str">
            <v>阴囊肿物切除费-儿童（加收）</v>
          </cell>
        </row>
        <row r="3239">
          <cell r="A3239" t="str">
            <v>013312000190000</v>
          </cell>
          <cell r="B3239" t="str">
            <v>阴囊病变清创引流费</v>
          </cell>
        </row>
        <row r="3240">
          <cell r="A3240" t="str">
            <v>013312000190001</v>
          </cell>
          <cell r="B3240" t="str">
            <v>阴囊病变清创引流费-儿童（加收）</v>
          </cell>
        </row>
        <row r="3241">
          <cell r="A3241" t="str">
            <v>013312000200000</v>
          </cell>
          <cell r="B3241" t="str">
            <v>阴茎部分切除费</v>
          </cell>
        </row>
        <row r="3242">
          <cell r="A3242" t="str">
            <v>013312000200001</v>
          </cell>
          <cell r="B3242" t="str">
            <v>阴茎部分切除费-儿童（加收）</v>
          </cell>
        </row>
        <row r="3243">
          <cell r="A3243" t="str">
            <v>013312000210000</v>
          </cell>
          <cell r="B3243" t="str">
            <v>阴茎全切费</v>
          </cell>
        </row>
        <row r="3244">
          <cell r="A3244" t="str">
            <v>013312000210001</v>
          </cell>
          <cell r="B3244" t="str">
            <v>阴茎全切费-阴茎阴囊全切（加收）</v>
          </cell>
        </row>
        <row r="3245">
          <cell r="A3245" t="str">
            <v>013312000210011</v>
          </cell>
          <cell r="B3245" t="str">
            <v>阴茎全切费-儿童（加收）</v>
          </cell>
        </row>
        <row r="3246">
          <cell r="A3246" t="str">
            <v>013312000220000</v>
          </cell>
          <cell r="B3246" t="str">
            <v>阴茎假体置入费</v>
          </cell>
        </row>
        <row r="3247">
          <cell r="A3247" t="str">
            <v>013312000220001</v>
          </cell>
          <cell r="B3247" t="str">
            <v>阴茎假体置入费-儿童（加收）</v>
          </cell>
        </row>
        <row r="3248">
          <cell r="A3248" t="str">
            <v>013312000230000</v>
          </cell>
          <cell r="B3248" t="str">
            <v>阴茎假体取出费</v>
          </cell>
        </row>
        <row r="3249">
          <cell r="A3249" t="str">
            <v>013312000230001</v>
          </cell>
          <cell r="B3249" t="str">
            <v>阴茎假体取出费-儿童（加收）</v>
          </cell>
        </row>
        <row r="3250">
          <cell r="A3250" t="str">
            <v>013312000240000</v>
          </cell>
          <cell r="B3250" t="str">
            <v>阴茎假体更换费</v>
          </cell>
        </row>
        <row r="3251">
          <cell r="A3251" t="str">
            <v>013312000240001</v>
          </cell>
          <cell r="B3251" t="str">
            <v>阴茎假体更换费-儿童（加收）</v>
          </cell>
        </row>
        <row r="3252">
          <cell r="A3252" t="str">
            <v>013312000250000</v>
          </cell>
          <cell r="B3252" t="str">
            <v>阴茎再植费</v>
          </cell>
        </row>
        <row r="3253">
          <cell r="A3253" t="str">
            <v>013312000250001</v>
          </cell>
          <cell r="B3253" t="str">
            <v>阴茎再植费-儿童（加收）</v>
          </cell>
        </row>
        <row r="3254">
          <cell r="A3254" t="str">
            <v>013312000250100</v>
          </cell>
          <cell r="B3254" t="str">
            <v>阴茎再植费-异种器官（扩展）</v>
          </cell>
        </row>
        <row r="3255">
          <cell r="A3255" t="str">
            <v>013312000260000</v>
          </cell>
          <cell r="B3255" t="str">
            <v>阴茎畸型整形费</v>
          </cell>
        </row>
        <row r="3256">
          <cell r="A3256" t="str">
            <v>013312000260001</v>
          </cell>
          <cell r="B3256" t="str">
            <v>阴茎畸型整形费-儿童（加收）</v>
          </cell>
        </row>
        <row r="3257">
          <cell r="A3257" t="str">
            <v>013312000270000</v>
          </cell>
          <cell r="B3257" t="str">
            <v>尿道阴茎海绵体分流费</v>
          </cell>
        </row>
        <row r="3258">
          <cell r="A3258" t="str">
            <v>013312000270001</v>
          </cell>
          <cell r="B3258" t="str">
            <v>尿道阴茎海绵体分流费-儿童（加收）</v>
          </cell>
        </row>
        <row r="3259">
          <cell r="A3259" t="str">
            <v>013312000280000</v>
          </cell>
          <cell r="B3259" t="str">
            <v>阴茎损伤修补费</v>
          </cell>
        </row>
        <row r="3260">
          <cell r="A3260" t="str">
            <v>013312000280001</v>
          </cell>
          <cell r="B3260" t="str">
            <v>阴茎损伤修补费-儿童（加收）</v>
          </cell>
        </row>
        <row r="3261">
          <cell r="A3261" t="str">
            <v>013312000290000</v>
          </cell>
          <cell r="B3261" t="str">
            <v>包皮整复费</v>
          </cell>
        </row>
        <row r="3262">
          <cell r="A3262" t="str">
            <v>013312000290001</v>
          </cell>
          <cell r="B3262" t="str">
            <v>包皮整复费-儿童（加收）</v>
          </cell>
        </row>
        <row r="3263">
          <cell r="A3263" t="str">
            <v>013312000300000</v>
          </cell>
          <cell r="B3263" t="str">
            <v>包皮切除费</v>
          </cell>
        </row>
        <row r="3264">
          <cell r="A3264" t="str">
            <v>013312000300001</v>
          </cell>
          <cell r="B3264" t="str">
            <v>包皮切除费-儿童（加收）</v>
          </cell>
        </row>
        <row r="3265">
          <cell r="A3265" t="str">
            <v>3313</v>
          </cell>
          <cell r="B3265" t="str">
            <v>13.女性生殖系统</v>
          </cell>
        </row>
        <row r="3266">
          <cell r="A3266" t="str">
            <v>013313000010000</v>
          </cell>
          <cell r="B3266" t="str">
            <v>外阴/阴道修补费（常规）</v>
          </cell>
        </row>
        <row r="3267">
          <cell r="A3267" t="str">
            <v>013313000020000</v>
          </cell>
          <cell r="B3267" t="str">
            <v>外阴/阴道修补费（复杂）</v>
          </cell>
        </row>
        <row r="3268">
          <cell r="A3268" t="str">
            <v>013313000030000</v>
          </cell>
          <cell r="B3268" t="str">
            <v>外阴/阴道囊肿切开引流费</v>
          </cell>
        </row>
        <row r="3269">
          <cell r="A3269" t="str">
            <v>013313000040000</v>
          </cell>
          <cell r="B3269" t="str">
            <v>外阴病变切除费</v>
          </cell>
        </row>
        <row r="3270">
          <cell r="A3270" t="str">
            <v>013313000050000</v>
          </cell>
          <cell r="B3270" t="str">
            <v>外阴广泛切除费</v>
          </cell>
        </row>
        <row r="3271">
          <cell r="A3271" t="str">
            <v>013313000060000</v>
          </cell>
          <cell r="B3271" t="str">
            <v>阴蒂整形费</v>
          </cell>
        </row>
        <row r="3272">
          <cell r="A3272" t="str">
            <v>013313000070000</v>
          </cell>
          <cell r="B3272" t="str">
            <v>阴唇整形费</v>
          </cell>
        </row>
        <row r="3273">
          <cell r="A3273" t="str">
            <v>013313000080000</v>
          </cell>
          <cell r="B3273" t="str">
            <v>阴唇粘连分离费</v>
          </cell>
        </row>
        <row r="3274">
          <cell r="A3274" t="str">
            <v>013313000090000</v>
          </cell>
          <cell r="B3274" t="str">
            <v>处女膜切开费</v>
          </cell>
        </row>
        <row r="3275">
          <cell r="A3275" t="str">
            <v>013313000100000</v>
          </cell>
          <cell r="B3275" t="str">
            <v>处女膜修复费</v>
          </cell>
        </row>
        <row r="3276">
          <cell r="A3276" t="str">
            <v>013313000110000</v>
          </cell>
          <cell r="B3276" t="str">
            <v>阴道切除费</v>
          </cell>
        </row>
        <row r="3277">
          <cell r="A3277" t="str">
            <v>013313000110001</v>
          </cell>
          <cell r="B3277" t="str">
            <v>阴道切除费-阴道赘生物或肿物切除（减收）</v>
          </cell>
        </row>
        <row r="3278">
          <cell r="A3278" t="str">
            <v>013313000120000</v>
          </cell>
          <cell r="B3278" t="str">
            <v>阴道壁修补费</v>
          </cell>
        </row>
        <row r="3279">
          <cell r="A3279" t="str">
            <v>013313000120001</v>
          </cell>
          <cell r="B3279" t="str">
            <v>阴道壁修补费-前后壁同时修补（加收）</v>
          </cell>
        </row>
        <row r="3280">
          <cell r="A3280" t="str">
            <v>013313000130000</v>
          </cell>
          <cell r="B3280" t="str">
            <v>阴道瘘修补费</v>
          </cell>
        </row>
        <row r="3281">
          <cell r="A3281" t="str">
            <v>013313000140000</v>
          </cell>
          <cell r="B3281" t="str">
            <v>阴道矫形费</v>
          </cell>
        </row>
        <row r="3282">
          <cell r="A3282" t="str">
            <v>013313000150000</v>
          </cell>
          <cell r="B3282" t="str">
            <v>阴道紧缩手术费</v>
          </cell>
        </row>
        <row r="3283">
          <cell r="A3283" t="str">
            <v>013313000160000</v>
          </cell>
          <cell r="B3283" t="str">
            <v>阴道替代成形费</v>
          </cell>
        </row>
        <row r="3284">
          <cell r="A3284" t="str">
            <v>013313000170000</v>
          </cell>
          <cell r="B3284" t="str">
            <v>阴道闭合手术费</v>
          </cell>
        </row>
        <row r="3285">
          <cell r="A3285" t="str">
            <v>013313000180000</v>
          </cell>
          <cell r="B3285" t="str">
            <v>宫颈环扎费（非孕期）</v>
          </cell>
        </row>
        <row r="3286">
          <cell r="A3286" t="str">
            <v>013313000190000</v>
          </cell>
          <cell r="B3286" t="str">
            <v>宫颈部分切除费</v>
          </cell>
        </row>
        <row r="3287">
          <cell r="A3287" t="str">
            <v>013313000200000</v>
          </cell>
          <cell r="B3287" t="str">
            <v>宫颈根治性切除费</v>
          </cell>
        </row>
        <row r="3288">
          <cell r="A3288" t="str">
            <v>013313000210000</v>
          </cell>
          <cell r="B3288" t="str">
            <v>宫颈肌瘤切除费（常规）</v>
          </cell>
        </row>
        <row r="3289">
          <cell r="A3289" t="str">
            <v>013313000220000</v>
          </cell>
          <cell r="B3289" t="str">
            <v>宫颈肌瘤切除费（复杂）</v>
          </cell>
        </row>
        <row r="3290">
          <cell r="A3290" t="str">
            <v>013313000230000</v>
          </cell>
          <cell r="B3290" t="str">
            <v>人工流产费（常规）</v>
          </cell>
        </row>
        <row r="3291">
          <cell r="A3291" t="str">
            <v>013313000240000</v>
          </cell>
          <cell r="B3291" t="str">
            <v>人工流产费（复杂）</v>
          </cell>
        </row>
        <row r="3292">
          <cell r="A3292" t="str">
            <v>013313000250000</v>
          </cell>
          <cell r="B3292" t="str">
            <v>清宫费（常规）</v>
          </cell>
        </row>
        <row r="3293">
          <cell r="A3293" t="str">
            <v>013313000250100</v>
          </cell>
          <cell r="B3293" t="str">
            <v>清宫费（常规）-宫腔组织吸取（扩展）</v>
          </cell>
        </row>
        <row r="3294">
          <cell r="A3294" t="str">
            <v>013313000250200</v>
          </cell>
          <cell r="B3294" t="str">
            <v>清宫费（常规）-刮宫（扩展）</v>
          </cell>
        </row>
        <row r="3295">
          <cell r="A3295" t="str">
            <v>013313000260000</v>
          </cell>
          <cell r="B3295" t="str">
            <v>清宫费（复杂）</v>
          </cell>
        </row>
        <row r="3296">
          <cell r="A3296" t="str">
            <v>013313000260100</v>
          </cell>
          <cell r="B3296" t="str">
            <v>清宫费（复杂）-分段诊刮（扩展）</v>
          </cell>
        </row>
        <row r="3297">
          <cell r="A3297" t="str">
            <v>013313000270000</v>
          </cell>
          <cell r="B3297" t="str">
            <v>宫腔粘连分离费</v>
          </cell>
        </row>
        <row r="3298">
          <cell r="A3298" t="str">
            <v>013313000270001</v>
          </cell>
          <cell r="B3298" t="str">
            <v>宫腔粘连分离费-宫颈管粘连分离（加收）</v>
          </cell>
        </row>
        <row r="3299">
          <cell r="A3299" t="str">
            <v>013313000280000</v>
          </cell>
          <cell r="B3299" t="str">
            <v>宫腔异物取出费</v>
          </cell>
        </row>
        <row r="3300">
          <cell r="A3300" t="str">
            <v>013313000290000</v>
          </cell>
          <cell r="B3300" t="str">
            <v>宫内节育器放置费</v>
          </cell>
        </row>
        <row r="3301">
          <cell r="A3301" t="str">
            <v>013313000290001</v>
          </cell>
          <cell r="B3301" t="str">
            <v>宫内节育器放置费-宫内节育器缝合固定（加收）</v>
          </cell>
        </row>
        <row r="3302">
          <cell r="A3302" t="str">
            <v>013313000300000</v>
          </cell>
          <cell r="B3302" t="str">
            <v>宫内节育器取出费</v>
          </cell>
        </row>
        <row r="3303">
          <cell r="A3303" t="str">
            <v>013313000310000</v>
          </cell>
          <cell r="B3303" t="str">
            <v>子宫活检费</v>
          </cell>
        </row>
        <row r="3304">
          <cell r="A3304" t="str">
            <v>013313000320000</v>
          </cell>
          <cell r="B3304" t="str">
            <v>瘢痕子宫妊娠病灶切除费</v>
          </cell>
        </row>
        <row r="3305">
          <cell r="A3305" t="str">
            <v>013313000320100</v>
          </cell>
          <cell r="B3305" t="str">
            <v>瘢痕子宫妊娠病灶切除费-宫角妊娠病灶切除（扩展）</v>
          </cell>
        </row>
        <row r="3306">
          <cell r="A3306" t="str">
            <v>013313000330000</v>
          </cell>
          <cell r="B3306" t="str">
            <v>子宫内膜去除费</v>
          </cell>
        </row>
        <row r="3307">
          <cell r="A3307" t="str">
            <v>013313000340000</v>
          </cell>
          <cell r="B3307" t="str">
            <v>子宫内膜息肉去除费</v>
          </cell>
        </row>
        <row r="3308">
          <cell r="A3308" t="str">
            <v>013313000340001</v>
          </cell>
          <cell r="B3308" t="str">
            <v>子宫内膜息肉去除费-宫颈管息肉去除（减收）</v>
          </cell>
        </row>
        <row r="3309">
          <cell r="A3309" t="str">
            <v>013313000350000</v>
          </cell>
          <cell r="B3309" t="str">
            <v>子宫肌瘤切除费（常规）</v>
          </cell>
        </row>
        <row r="3310">
          <cell r="A3310" t="str">
            <v>013313000350100</v>
          </cell>
          <cell r="B3310" t="str">
            <v>子宫肌瘤切除费（常规）-子宫腺肌病灶切除（扩展）</v>
          </cell>
        </row>
        <row r="3311">
          <cell r="A3311" t="str">
            <v>013313000360000</v>
          </cell>
          <cell r="B3311" t="str">
            <v>子宫肌瘤切除费（复杂）</v>
          </cell>
        </row>
        <row r="3312">
          <cell r="A3312" t="str">
            <v>013313000370000</v>
          </cell>
          <cell r="B3312" t="str">
            <v>子宫动脉结扎费</v>
          </cell>
        </row>
        <row r="3313">
          <cell r="A3313" t="str">
            <v>013313000380000</v>
          </cell>
          <cell r="B3313" t="str">
            <v>子宫次全切除费</v>
          </cell>
        </row>
        <row r="3314">
          <cell r="A3314" t="str">
            <v>013313000390000</v>
          </cell>
          <cell r="B3314" t="str">
            <v>子宫全切除费</v>
          </cell>
        </row>
        <row r="3315">
          <cell r="A3315" t="str">
            <v>013313000400000</v>
          </cell>
          <cell r="B3315" t="str">
            <v>子宫扩大切除费（常规）</v>
          </cell>
        </row>
        <row r="3316">
          <cell r="A3316" t="str">
            <v>013313000410000</v>
          </cell>
          <cell r="B3316" t="str">
            <v>子宫扩大切除费（复杂）</v>
          </cell>
        </row>
        <row r="3317">
          <cell r="A3317" t="str">
            <v>013313000420000</v>
          </cell>
          <cell r="B3317" t="str">
            <v>子宫修补费</v>
          </cell>
        </row>
        <row r="3318">
          <cell r="A3318" t="str">
            <v>013313000430000</v>
          </cell>
          <cell r="B3318" t="str">
            <v>子宫矫形费</v>
          </cell>
        </row>
        <row r="3319">
          <cell r="A3319" t="str">
            <v>013313000440000</v>
          </cell>
          <cell r="B3319" t="str">
            <v>子宫悬吊费</v>
          </cell>
        </row>
        <row r="3320">
          <cell r="A3320" t="str">
            <v>013313000450000</v>
          </cell>
          <cell r="B3320" t="str">
            <v>输卵管穿刺费</v>
          </cell>
        </row>
        <row r="3321">
          <cell r="A3321" t="str">
            <v>013313000460000</v>
          </cell>
          <cell r="B3321" t="str">
            <v>输卵管通液费</v>
          </cell>
        </row>
        <row r="3322">
          <cell r="A3322" t="str">
            <v>013313000470000</v>
          </cell>
          <cell r="B3322" t="str">
            <v>输卵管矫形费</v>
          </cell>
        </row>
        <row r="3323">
          <cell r="A3323" t="str">
            <v>013313000480000</v>
          </cell>
          <cell r="B3323" t="str">
            <v>输卵管吻合复通费</v>
          </cell>
        </row>
        <row r="3324">
          <cell r="A3324" t="str">
            <v>013313000490000</v>
          </cell>
          <cell r="B3324" t="str">
            <v>输卵管宫角植入费</v>
          </cell>
        </row>
        <row r="3325">
          <cell r="A3325" t="str">
            <v>013313000500000</v>
          </cell>
          <cell r="B3325" t="str">
            <v>输卵管切除费</v>
          </cell>
        </row>
        <row r="3326">
          <cell r="A3326" t="str">
            <v>013313000510000</v>
          </cell>
          <cell r="B3326" t="str">
            <v>输卵管开窗费</v>
          </cell>
        </row>
        <row r="3327">
          <cell r="A3327" t="str">
            <v>013313000520000</v>
          </cell>
          <cell r="B3327" t="str">
            <v>输卵管阻断费</v>
          </cell>
        </row>
        <row r="3328">
          <cell r="A3328" t="str">
            <v>013313000530000</v>
          </cell>
          <cell r="B3328" t="str">
            <v>卵巢打孔费</v>
          </cell>
        </row>
        <row r="3329">
          <cell r="A3329" t="str">
            <v>013313000540000</v>
          </cell>
          <cell r="B3329" t="str">
            <v>卵巢切开探查费</v>
          </cell>
        </row>
        <row r="3330">
          <cell r="A3330" t="str">
            <v>013313000550000</v>
          </cell>
          <cell r="B3330" t="str">
            <v>卵巢部分切除费</v>
          </cell>
        </row>
        <row r="3331">
          <cell r="A3331" t="str">
            <v>013313000550100</v>
          </cell>
          <cell r="B3331" t="str">
            <v>卵巢部分切除费-卵巢组织切取（扩展）</v>
          </cell>
        </row>
        <row r="3332">
          <cell r="A3332" t="str">
            <v>013313000560000</v>
          </cell>
          <cell r="B3332" t="str">
            <v>卵巢切除费</v>
          </cell>
        </row>
        <row r="3333">
          <cell r="A3333" t="str">
            <v>013313000570000</v>
          </cell>
          <cell r="B3333" t="str">
            <v>卵巢癌根治性切除费</v>
          </cell>
        </row>
        <row r="3334">
          <cell r="A3334" t="str">
            <v>013313000580000</v>
          </cell>
          <cell r="B3334" t="str">
            <v>卵巢移位费</v>
          </cell>
        </row>
        <row r="3335">
          <cell r="A3335" t="str">
            <v>013313000590000</v>
          </cell>
          <cell r="B3335" t="str">
            <v>卵巢组织移植费</v>
          </cell>
        </row>
        <row r="3336">
          <cell r="A3336" t="str">
            <v>013313000600000</v>
          </cell>
          <cell r="B3336" t="str">
            <v>盆腔手术探查费</v>
          </cell>
        </row>
        <row r="3337">
          <cell r="A3337" t="str">
            <v>013313000610000</v>
          </cell>
          <cell r="B3337" t="str">
            <v>子宫内膜异位病灶切除费（常规）</v>
          </cell>
        </row>
        <row r="3338">
          <cell r="A3338" t="str">
            <v>013313000620000</v>
          </cell>
          <cell r="B3338" t="str">
            <v>子宫内膜异位病灶切除费（复杂）</v>
          </cell>
        </row>
        <row r="3339">
          <cell r="A3339" t="str">
            <v>013313000630000</v>
          </cell>
          <cell r="B3339" t="str">
            <v>淋巴结清扫费（盆腔）</v>
          </cell>
        </row>
        <row r="3340">
          <cell r="A3340" t="str">
            <v>013313000640000</v>
          </cell>
          <cell r="B3340" t="str">
            <v>盆腔粘连松解费</v>
          </cell>
        </row>
        <row r="3341">
          <cell r="A3341" t="str">
            <v>013313000650000</v>
          </cell>
          <cell r="B3341" t="str">
            <v>盆腔肿瘤切除费</v>
          </cell>
        </row>
        <row r="3342">
          <cell r="A3342" t="str">
            <v>013313000660000</v>
          </cell>
          <cell r="B3342" t="str">
            <v>盆底重建费</v>
          </cell>
        </row>
        <row r="3343">
          <cell r="A3343" t="str">
            <v>013313000670000</v>
          </cell>
          <cell r="B3343" t="str">
            <v>避孕药皮下埋植费</v>
          </cell>
        </row>
        <row r="3344">
          <cell r="A3344" t="str">
            <v>013313000680000</v>
          </cell>
          <cell r="B3344" t="str">
            <v>避孕药取出费</v>
          </cell>
        </row>
        <row r="3345">
          <cell r="A3345" t="str">
            <v>223313000270002</v>
          </cell>
          <cell r="B3345" t="str">
            <v>宫腔粘连分离费-使用探针或扩宫棒分粘（减收）</v>
          </cell>
        </row>
        <row r="3346">
          <cell r="A3346" t="str">
            <v>343313000270002</v>
          </cell>
          <cell r="B3346" t="str">
            <v>宫腔粘连分离费- 仅使用探针或扩宫棒分离（减收）</v>
          </cell>
        </row>
        <row r="3347">
          <cell r="A3347" t="str">
            <v>373313000270002</v>
          </cell>
          <cell r="B3347" t="str">
            <v>宫腔粘连分离费-使用探针或扩宫棒分粘（减收）</v>
          </cell>
        </row>
        <row r="3348">
          <cell r="A3348" t="str">
            <v>432413000010000</v>
          </cell>
          <cell r="B3348" t="str">
            <v>盆腔检查</v>
          </cell>
        </row>
        <row r="3349">
          <cell r="A3349" t="str">
            <v>433313000270002</v>
          </cell>
          <cell r="B3349" t="str">
            <v>宫腔粘连分离费-使用探针或扩宫棒分粘（减收）</v>
          </cell>
        </row>
        <row r="3350">
          <cell r="A3350" t="str">
            <v>513313000270002</v>
          </cell>
          <cell r="B3350" t="str">
            <v>宫腔粘连分离费-使用探针或扩宫棒分粘（减收）</v>
          </cell>
        </row>
        <row r="3351">
          <cell r="A3351" t="str">
            <v>542413000010000</v>
          </cell>
          <cell r="B3351" t="str">
            <v>盆腔检查</v>
          </cell>
        </row>
        <row r="3352">
          <cell r="A3352" t="str">
            <v>543313000270002</v>
          </cell>
          <cell r="B3352" t="str">
            <v>宫腔粘连分离费-使用探针或扩宫棒分粘（减收）</v>
          </cell>
        </row>
        <row r="3353">
          <cell r="A3353" t="str">
            <v>3314</v>
          </cell>
          <cell r="B3353" t="str">
            <v>14.产科手术与操作</v>
          </cell>
        </row>
        <row r="3354">
          <cell r="A3354" t="str">
            <v>013314000010000</v>
          </cell>
          <cell r="B3354" t="str">
            <v>阴道分娩（常规）</v>
          </cell>
        </row>
        <row r="3355">
          <cell r="A3355" t="str">
            <v>013314000010001</v>
          </cell>
          <cell r="B3355" t="str">
            <v>阴道分娩（常规）-会阴裂伤修补（限3-4度）（加收）</v>
          </cell>
        </row>
        <row r="3356">
          <cell r="A3356" t="str">
            <v>013314000010002</v>
          </cell>
          <cell r="B3356" t="str">
            <v>阴道分娩（常规）-宫颈裂伤修补（加收）</v>
          </cell>
        </row>
        <row r="3357">
          <cell r="A3357" t="str">
            <v>013314000020000</v>
          </cell>
          <cell r="B3357" t="str">
            <v>阴道分娩（复杂）</v>
          </cell>
        </row>
        <row r="3358">
          <cell r="A3358" t="str">
            <v>453314000020000T</v>
          </cell>
          <cell r="B3358" t="str">
            <v>阴道分娩（复杂）（特需）</v>
          </cell>
        </row>
        <row r="3359">
          <cell r="A3359" t="str">
            <v>453314000020001T</v>
          </cell>
          <cell r="B3359" t="str">
            <v>阴道分娩（复杂）-会阴裂伤修补（限3-4度）（加收）（特需）</v>
          </cell>
        </row>
        <row r="3360">
          <cell r="A3360" t="str">
            <v>453314000020002T</v>
          </cell>
          <cell r="B3360" t="str">
            <v>阴道分娩（复杂）-宫颈裂伤修补（加收）（特需）</v>
          </cell>
        </row>
        <row r="3361">
          <cell r="A3361" t="str">
            <v>013314000020001</v>
          </cell>
          <cell r="B3361" t="str">
            <v>阴道分娩（复杂）-会阴裂伤修补（限3-4度）（加收）</v>
          </cell>
        </row>
        <row r="3362">
          <cell r="A3362" t="str">
            <v>013314000020002</v>
          </cell>
          <cell r="B3362" t="str">
            <v>阴道分娩（复杂）-宫颈裂伤修补（加收）</v>
          </cell>
        </row>
        <row r="3363">
          <cell r="A3363" t="str">
            <v>013314000030000</v>
          </cell>
          <cell r="B3363" t="str">
            <v>剖宫产（常规）</v>
          </cell>
        </row>
        <row r="3364">
          <cell r="A3364" t="str">
            <v>453314000030000T</v>
          </cell>
          <cell r="B3364" t="str">
            <v>剖宫产（常规）（特需）</v>
          </cell>
        </row>
        <row r="3365">
          <cell r="A3365" t="str">
            <v>453314000030001T</v>
          </cell>
          <cell r="B3365" t="str">
            <v>剖宫产（常规）-阴道分娩转剖宫产（加收）（特需）</v>
          </cell>
        </row>
        <row r="3366">
          <cell r="A3366" t="str">
            <v>013314000030001</v>
          </cell>
          <cell r="B3366" t="str">
            <v>剖宫产（常规）-阴道分娩转剖宫产（加收）</v>
          </cell>
        </row>
        <row r="3367">
          <cell r="A3367" t="str">
            <v>013314000040000</v>
          </cell>
          <cell r="B3367" t="str">
            <v>剖宫产（复杂）</v>
          </cell>
        </row>
        <row r="3368">
          <cell r="A3368" t="str">
            <v>453314000040000T</v>
          </cell>
          <cell r="B3368" t="str">
            <v>剖宫产（复杂）（特需）</v>
          </cell>
        </row>
        <row r="3369">
          <cell r="A3369" t="str">
            <v>453314000040001T</v>
          </cell>
          <cell r="B3369" t="str">
            <v>剖宫产（复杂）-阴道分娩转剖宫产（加收）（特需）</v>
          </cell>
        </row>
        <row r="3370">
          <cell r="A3370" t="str">
            <v>013314000040001</v>
          </cell>
          <cell r="B3370" t="str">
            <v>剖宫产（复杂）-阴道分娩转剖宫产（加收）</v>
          </cell>
        </row>
        <row r="3371">
          <cell r="A3371" t="str">
            <v>013314000050000</v>
          </cell>
          <cell r="B3371" t="str">
            <v>宫颈环扎术（常规）</v>
          </cell>
        </row>
        <row r="3372">
          <cell r="A3372" t="str">
            <v>453314000050000T</v>
          </cell>
          <cell r="B3372" t="str">
            <v>宫颈环扎术（常规）（特需）</v>
          </cell>
        </row>
        <row r="3373">
          <cell r="A3373" t="str">
            <v>453314000050001T</v>
          </cell>
          <cell r="B3373" t="str">
            <v>宫颈环扎术（常规）-内镜下辅助操作（加收）（特需）</v>
          </cell>
        </row>
        <row r="3374">
          <cell r="A3374" t="str">
            <v>013314000050001</v>
          </cell>
          <cell r="B3374" t="str">
            <v>宫颈环扎术（常规）-内镜下辅助操作（加收）</v>
          </cell>
        </row>
        <row r="3375">
          <cell r="A3375" t="str">
            <v>013314000060000</v>
          </cell>
          <cell r="B3375" t="str">
            <v>宫颈环扎术（特殊）</v>
          </cell>
        </row>
        <row r="3376">
          <cell r="A3376" t="str">
            <v>453314000060000T</v>
          </cell>
          <cell r="B3376" t="str">
            <v>宫颈环扎术（特殊）（特需）</v>
          </cell>
        </row>
        <row r="3377">
          <cell r="A3377" t="str">
            <v>453314000060001T</v>
          </cell>
          <cell r="B3377" t="str">
            <v>宫颈环扎术（特殊）-内镜下辅助操作（加收）（特需）</v>
          </cell>
        </row>
        <row r="3378">
          <cell r="A3378" t="str">
            <v>013314000060001</v>
          </cell>
          <cell r="B3378" t="str">
            <v>宫颈环扎术（特殊）-内镜下辅助操作（加收）</v>
          </cell>
        </row>
        <row r="3379">
          <cell r="A3379" t="str">
            <v>013314000070000</v>
          </cell>
          <cell r="B3379" t="str">
            <v>院外分娩产后处置</v>
          </cell>
        </row>
        <row r="3380">
          <cell r="A3380" t="str">
            <v>453314000070000T</v>
          </cell>
          <cell r="B3380" t="str">
            <v>院外分娩产后处置（特需）</v>
          </cell>
        </row>
        <row r="3381">
          <cell r="A3381" t="str">
            <v>453314000070001T</v>
          </cell>
          <cell r="B3381" t="str">
            <v>院外分娩产后处置-会阴裂伤修补（限3-4度）（加收）（特需）</v>
          </cell>
        </row>
        <row r="3382">
          <cell r="A3382" t="str">
            <v>453314000070002T</v>
          </cell>
          <cell r="B3382" t="str">
            <v>院外分娩产后处置-宫颈裂伤修补（加收）（特需）</v>
          </cell>
        </row>
        <row r="3383">
          <cell r="A3383" t="str">
            <v>013314000070001</v>
          </cell>
          <cell r="B3383" t="str">
            <v>院外分娩产后处置-会阴裂伤修补（限3-4度）（加收）</v>
          </cell>
        </row>
        <row r="3384">
          <cell r="A3384" t="str">
            <v>013314000070002</v>
          </cell>
          <cell r="B3384" t="str">
            <v>院外分娩产后处置-宫颈裂伤修补（加收）</v>
          </cell>
        </row>
        <row r="3385">
          <cell r="A3385" t="str">
            <v>013314000080000</v>
          </cell>
          <cell r="B3385" t="str">
            <v>手术减胎</v>
          </cell>
        </row>
        <row r="3386">
          <cell r="A3386" t="str">
            <v>453314000080000T</v>
          </cell>
          <cell r="B3386" t="str">
            <v>手术减胎（特需）</v>
          </cell>
        </row>
        <row r="3387">
          <cell r="A3387" t="str">
            <v>453314000080001T</v>
          </cell>
          <cell r="B3387" t="str">
            <v>手术减胎-内镜下辅助操作（加收）（特需）</v>
          </cell>
        </row>
        <row r="3388">
          <cell r="A3388" t="str">
            <v>013314000080001</v>
          </cell>
          <cell r="B3388" t="str">
            <v>手术减胎-内镜下辅助操作（加收）</v>
          </cell>
        </row>
        <row r="3389">
          <cell r="A3389" t="str">
            <v>453314000010000T</v>
          </cell>
          <cell r="B3389" t="str">
            <v>阴道分娩（常规）（特需）</v>
          </cell>
        </row>
        <row r="3390">
          <cell r="A3390" t="str">
            <v>453314000010001T</v>
          </cell>
          <cell r="B3390" t="str">
            <v>阴道分娩（常规）-会阴裂伤修补（限3-4度）（加收）（特需）</v>
          </cell>
        </row>
        <row r="3391">
          <cell r="A3391" t="str">
            <v>453314000010002T</v>
          </cell>
          <cell r="B3391" t="str">
            <v>阴道分娩（常规）-宫颈裂伤修补（加收）（特需）</v>
          </cell>
        </row>
        <row r="3392">
          <cell r="A3392" t="str">
            <v>3315</v>
          </cell>
          <cell r="B3392" t="str">
            <v>15.肌肉骨骼系统</v>
          </cell>
        </row>
        <row r="3393">
          <cell r="A3393" t="str">
            <v>013315000010000</v>
          </cell>
          <cell r="B3393" t="str">
            <v>骨伤制动外固定费（小）</v>
          </cell>
        </row>
        <row r="3394">
          <cell r="A3394" t="str">
            <v>013315000010001</v>
          </cell>
          <cell r="B3394" t="str">
            <v>骨伤制动外固定费（小）-儿童（加收）</v>
          </cell>
        </row>
        <row r="3395">
          <cell r="A3395" t="str">
            <v>013315000020000</v>
          </cell>
          <cell r="B3395" t="str">
            <v>骨伤制动外固定费（中）</v>
          </cell>
        </row>
        <row r="3396">
          <cell r="A3396" t="str">
            <v>013315000020001</v>
          </cell>
          <cell r="B3396" t="str">
            <v>骨伤制动外固定费（中）-儿童（加收）</v>
          </cell>
        </row>
        <row r="3397">
          <cell r="A3397" t="str">
            <v>013315000030000</v>
          </cell>
          <cell r="B3397" t="str">
            <v>骨伤制动外固定费（大）</v>
          </cell>
        </row>
        <row r="3398">
          <cell r="A3398" t="str">
            <v>013315000030001</v>
          </cell>
          <cell r="B3398" t="str">
            <v>骨伤制动外固定费（大）-儿童（加收）</v>
          </cell>
        </row>
        <row r="3399">
          <cell r="A3399" t="str">
            <v>013315000040000</v>
          </cell>
          <cell r="B3399" t="str">
            <v>骨伤制动外固定费（特大）</v>
          </cell>
        </row>
        <row r="3400">
          <cell r="A3400" t="str">
            <v>013315000040001</v>
          </cell>
          <cell r="B3400" t="str">
            <v>骨伤制动外固定费（特大）-儿童（加收）</v>
          </cell>
        </row>
        <row r="3401">
          <cell r="A3401" t="str">
            <v>013315000050000</v>
          </cell>
          <cell r="B3401" t="str">
            <v>骨牵引安装费</v>
          </cell>
        </row>
        <row r="3402">
          <cell r="A3402" t="str">
            <v>013315000050001</v>
          </cell>
          <cell r="B3402" t="str">
            <v>骨牵引安装费-儿童（加收）</v>
          </cell>
        </row>
        <row r="3403">
          <cell r="A3403" t="str">
            <v>013315000060000</v>
          </cell>
          <cell r="B3403" t="str">
            <v>颅颈交界区减压重建费（常规）</v>
          </cell>
        </row>
        <row r="3404">
          <cell r="A3404" t="str">
            <v>013315000060001</v>
          </cell>
          <cell r="B3404" t="str">
            <v>颅颈交界区减压重建费（常规）-儿童（加收）</v>
          </cell>
        </row>
        <row r="3405">
          <cell r="A3405" t="str">
            <v>013315000070000</v>
          </cell>
          <cell r="B3405" t="str">
            <v>颅颈交界区减压重建费（复杂）</v>
          </cell>
        </row>
        <row r="3406">
          <cell r="A3406" t="str">
            <v>013315000070001</v>
          </cell>
          <cell r="B3406" t="str">
            <v>颅颈交界区减压重建费（复杂）-儿童（加收）</v>
          </cell>
        </row>
        <row r="3407">
          <cell r="A3407" t="str">
            <v>013315000080000</v>
          </cell>
          <cell r="B3407" t="str">
            <v>颈椎椎管减压费（常规）</v>
          </cell>
        </row>
        <row r="3408">
          <cell r="A3408" t="str">
            <v>013315000080001</v>
          </cell>
          <cell r="B3408" t="str">
            <v>颈椎椎管减压费（常规）-儿童（加收）</v>
          </cell>
        </row>
        <row r="3409">
          <cell r="A3409" t="str">
            <v>013315000090000</v>
          </cell>
          <cell r="B3409" t="str">
            <v>颈椎椎管减压费（复杂）</v>
          </cell>
        </row>
        <row r="3410">
          <cell r="A3410" t="str">
            <v>013315000090001</v>
          </cell>
          <cell r="B3410" t="str">
            <v>颈椎椎管减压费（复杂）-儿童（加收）</v>
          </cell>
        </row>
        <row r="3411">
          <cell r="A3411" t="str">
            <v>013315000100000</v>
          </cell>
          <cell r="B3411" t="str">
            <v>颈椎椎管减压融合内固定费（常规）</v>
          </cell>
        </row>
        <row r="3412">
          <cell r="A3412" t="str">
            <v>013315000100001</v>
          </cell>
          <cell r="B3412" t="str">
            <v>颈椎椎管减压融合内固定费（常规）-儿童（加收）</v>
          </cell>
        </row>
        <row r="3413">
          <cell r="A3413" t="str">
            <v>013315000110000</v>
          </cell>
          <cell r="B3413" t="str">
            <v>颈椎椎管减压融合内固定费（复杂）</v>
          </cell>
        </row>
        <row r="3414">
          <cell r="A3414" t="str">
            <v>013315000110001</v>
          </cell>
          <cell r="B3414" t="str">
            <v>颈椎椎管减压融合内固定费（复杂）-儿童（加收）</v>
          </cell>
        </row>
        <row r="3415">
          <cell r="A3415" t="str">
            <v>013315000120000</v>
          </cell>
          <cell r="B3415" t="str">
            <v>胸椎椎管减压费（常规）</v>
          </cell>
        </row>
        <row r="3416">
          <cell r="A3416" t="str">
            <v>013315000120001</v>
          </cell>
          <cell r="B3416" t="str">
            <v>胸椎椎管减压费（常规）-儿童（加收）</v>
          </cell>
        </row>
        <row r="3417">
          <cell r="A3417" t="str">
            <v>013315000130000</v>
          </cell>
          <cell r="B3417" t="str">
            <v>胸椎椎管减压费（复杂）</v>
          </cell>
        </row>
        <row r="3418">
          <cell r="A3418" t="str">
            <v>013315000130001</v>
          </cell>
          <cell r="B3418" t="str">
            <v>胸椎椎管减压费（复杂）-儿童（加收）</v>
          </cell>
        </row>
        <row r="3419">
          <cell r="A3419" t="str">
            <v>013315000140000</v>
          </cell>
          <cell r="B3419" t="str">
            <v>胸椎椎管减压融合内固定费（常规）</v>
          </cell>
        </row>
        <row r="3420">
          <cell r="A3420" t="str">
            <v>013315000140001</v>
          </cell>
          <cell r="B3420" t="str">
            <v>胸椎椎管减压融合内固定费（常规）-儿童（加收）</v>
          </cell>
        </row>
        <row r="3421">
          <cell r="A3421" t="str">
            <v>013315000150000</v>
          </cell>
          <cell r="B3421" t="str">
            <v>胸椎椎管减压融合内固定费（复杂）</v>
          </cell>
        </row>
        <row r="3422">
          <cell r="A3422" t="str">
            <v>013315000150001</v>
          </cell>
          <cell r="B3422" t="str">
            <v>胸椎椎管减压融合内固定费（复杂）-儿童（加收）</v>
          </cell>
        </row>
        <row r="3423">
          <cell r="A3423" t="str">
            <v>013315000160000</v>
          </cell>
          <cell r="B3423" t="str">
            <v>腰椎椎管减压费（常规）</v>
          </cell>
        </row>
        <row r="3424">
          <cell r="A3424" t="str">
            <v>013315000160001</v>
          </cell>
          <cell r="B3424" t="str">
            <v>腰椎椎管减压费（常规）-儿童（加收）</v>
          </cell>
        </row>
        <row r="3425">
          <cell r="A3425" t="str">
            <v>013315000170000</v>
          </cell>
          <cell r="B3425" t="str">
            <v>腰椎椎管减压费（复杂）</v>
          </cell>
        </row>
        <row r="3426">
          <cell r="A3426" t="str">
            <v>013315000170001</v>
          </cell>
          <cell r="B3426" t="str">
            <v>腰椎椎管减压费（复杂）-儿童（加收）</v>
          </cell>
        </row>
        <row r="3427">
          <cell r="A3427" t="str">
            <v>013315000180000</v>
          </cell>
          <cell r="B3427" t="str">
            <v>腰椎椎管减压融合内固定费（常规）</v>
          </cell>
        </row>
        <row r="3428">
          <cell r="A3428" t="str">
            <v>013315000180001</v>
          </cell>
          <cell r="B3428" t="str">
            <v>腰椎椎管减压融合内固定费（常规）-儿童（加收）</v>
          </cell>
        </row>
        <row r="3429">
          <cell r="A3429" t="str">
            <v>013315000190000</v>
          </cell>
          <cell r="B3429" t="str">
            <v>腰椎椎管减压融合内固定费（复杂）</v>
          </cell>
        </row>
        <row r="3430">
          <cell r="A3430" t="str">
            <v>013315000190001</v>
          </cell>
          <cell r="B3430" t="str">
            <v>腰椎椎管减压融合内固定费（复杂）-儿童（加收）</v>
          </cell>
        </row>
        <row r="3431">
          <cell r="A3431" t="str">
            <v>013315000200000</v>
          </cell>
          <cell r="B3431" t="str">
            <v>椎间盘切除费</v>
          </cell>
        </row>
        <row r="3432">
          <cell r="A3432" t="str">
            <v>013315000200001</v>
          </cell>
          <cell r="B3432" t="str">
            <v>椎间盘切除费-儿童（加收）</v>
          </cell>
        </row>
        <row r="3433">
          <cell r="A3433" t="str">
            <v>013315000210000</v>
          </cell>
          <cell r="B3433" t="str">
            <v>椎体成形费</v>
          </cell>
        </row>
        <row r="3434">
          <cell r="A3434" t="str">
            <v>013315000210001</v>
          </cell>
          <cell r="B3434" t="str">
            <v>椎体成形费-儿童（加收）</v>
          </cell>
        </row>
        <row r="3435">
          <cell r="A3435" t="str">
            <v>013315000210100</v>
          </cell>
          <cell r="B3435" t="str">
            <v>椎体成形费-后凸成形（扩展）</v>
          </cell>
        </row>
        <row r="3436">
          <cell r="A3436" t="str">
            <v>013315000220000</v>
          </cell>
          <cell r="B3436" t="str">
            <v>椎体重建费</v>
          </cell>
        </row>
        <row r="3437">
          <cell r="A3437" t="str">
            <v>013315000220001</v>
          </cell>
          <cell r="B3437" t="str">
            <v>椎体重建费-儿童（加收）</v>
          </cell>
        </row>
        <row r="3438">
          <cell r="A3438" t="str">
            <v>013315000230000</v>
          </cell>
          <cell r="B3438" t="str">
            <v>脊柱肿物切除费（常规）</v>
          </cell>
        </row>
        <row r="3439">
          <cell r="A3439" t="str">
            <v>013315000230001</v>
          </cell>
          <cell r="B3439" t="str">
            <v>脊柱肿物切除费（常规）-儿童（加收）</v>
          </cell>
        </row>
        <row r="3440">
          <cell r="A3440" t="str">
            <v>013315000240000</v>
          </cell>
          <cell r="B3440" t="str">
            <v>脊柱肿物切除费（复杂）</v>
          </cell>
        </row>
        <row r="3441">
          <cell r="A3441" t="str">
            <v>013315000240001</v>
          </cell>
          <cell r="B3441" t="str">
            <v>脊柱肿物切除费（复杂）-儿童（加收）</v>
          </cell>
        </row>
        <row r="3442">
          <cell r="A3442" t="str">
            <v>013315000250000</v>
          </cell>
          <cell r="B3442" t="str">
            <v>骶髂骨盆肿物切除费（常规）</v>
          </cell>
        </row>
        <row r="3443">
          <cell r="A3443" t="str">
            <v>013315000250001</v>
          </cell>
          <cell r="B3443" t="str">
            <v>骶髂骨盆肿物切除费（常规）-儿童（加收）</v>
          </cell>
        </row>
        <row r="3444">
          <cell r="A3444" t="str">
            <v>013315000260000</v>
          </cell>
          <cell r="B3444" t="str">
            <v>骶髂骨盆肿物切除费（复杂）</v>
          </cell>
        </row>
        <row r="3445">
          <cell r="A3445" t="str">
            <v>013315000260001</v>
          </cell>
          <cell r="B3445" t="str">
            <v>骶髂骨盆肿物切除费（复杂）-儿童（加收）</v>
          </cell>
        </row>
        <row r="3446">
          <cell r="A3446" t="str">
            <v>013315000270000</v>
          </cell>
          <cell r="B3446" t="str">
            <v>肩胛骨肿物切除费</v>
          </cell>
        </row>
        <row r="3447">
          <cell r="A3447" t="str">
            <v>013315000270001</v>
          </cell>
          <cell r="B3447" t="str">
            <v>肩胛骨肿物切除费-儿童（加收）</v>
          </cell>
        </row>
        <row r="3448">
          <cell r="A3448" t="str">
            <v>013315000270011</v>
          </cell>
          <cell r="B3448" t="str">
            <v>肩胛骨肿物切除费-功能形态重建（加收）</v>
          </cell>
        </row>
        <row r="3449">
          <cell r="A3449" t="str">
            <v>013315000280000</v>
          </cell>
          <cell r="B3449" t="str">
            <v>锁骨肿物切除费</v>
          </cell>
        </row>
        <row r="3450">
          <cell r="A3450" t="str">
            <v>013315000280001</v>
          </cell>
          <cell r="B3450" t="str">
            <v>锁骨肿物切除费-儿童（加收）</v>
          </cell>
        </row>
        <row r="3451">
          <cell r="A3451" t="str">
            <v>013315000280011</v>
          </cell>
          <cell r="B3451" t="str">
            <v>锁骨肿物切除费-功能形态重建（加收）</v>
          </cell>
        </row>
        <row r="3452">
          <cell r="A3452" t="str">
            <v>013315000290000</v>
          </cell>
          <cell r="B3452" t="str">
            <v>肋骨肿物切除费</v>
          </cell>
        </row>
        <row r="3453">
          <cell r="A3453" t="str">
            <v>013315000290001</v>
          </cell>
          <cell r="B3453" t="str">
            <v>肋骨肿物切除费-儿童（加收）</v>
          </cell>
        </row>
        <row r="3454">
          <cell r="A3454" t="str">
            <v>013315000290011</v>
          </cell>
          <cell r="B3454" t="str">
            <v>肋骨肿物切除费-功能形态重建（加收）</v>
          </cell>
        </row>
        <row r="3455">
          <cell r="A3455" t="str">
            <v>013315000290021</v>
          </cell>
          <cell r="B3455" t="str">
            <v>肋骨肿物切除费-肿物累及三根及以上肋骨（加收）</v>
          </cell>
        </row>
        <row r="3456">
          <cell r="A3456" t="str">
            <v>013315000300000</v>
          </cell>
          <cell r="B3456" t="str">
            <v>肱骨肿物切除费</v>
          </cell>
        </row>
        <row r="3457">
          <cell r="A3457" t="str">
            <v>013315000300001</v>
          </cell>
          <cell r="B3457" t="str">
            <v>肱骨肿物切除费-儿童（加收）</v>
          </cell>
        </row>
        <row r="3458">
          <cell r="A3458" t="str">
            <v>013315000300011</v>
          </cell>
          <cell r="B3458" t="str">
            <v>肱骨肿物切除费-功能形态重建（加收）</v>
          </cell>
        </row>
        <row r="3459">
          <cell r="A3459" t="str">
            <v>013315000310000</v>
          </cell>
          <cell r="B3459" t="str">
            <v>尺桡骨肿物切除费</v>
          </cell>
        </row>
        <row r="3460">
          <cell r="A3460" t="str">
            <v>013315000310001</v>
          </cell>
          <cell r="B3460" t="str">
            <v>尺桡骨肿物切除费-儿童（加收）</v>
          </cell>
        </row>
        <row r="3461">
          <cell r="A3461" t="str">
            <v>013315000310011</v>
          </cell>
          <cell r="B3461" t="str">
            <v>尺桡骨肿物切除费-功能形态重建（加收）</v>
          </cell>
        </row>
        <row r="3462">
          <cell r="A3462" t="str">
            <v>013315000320000</v>
          </cell>
          <cell r="B3462" t="str">
            <v>股骨肿物切除费</v>
          </cell>
        </row>
        <row r="3463">
          <cell r="A3463" t="str">
            <v>013315000320001</v>
          </cell>
          <cell r="B3463" t="str">
            <v>股骨肿物切除费-儿童（加收）</v>
          </cell>
        </row>
        <row r="3464">
          <cell r="A3464" t="str">
            <v>013315000320011</v>
          </cell>
          <cell r="B3464" t="str">
            <v>股骨肿物切除费-功能形态重建（加收）</v>
          </cell>
        </row>
        <row r="3465">
          <cell r="A3465" t="str">
            <v>013315000330000</v>
          </cell>
          <cell r="B3465" t="str">
            <v>髌骨肿物切除费</v>
          </cell>
        </row>
        <row r="3466">
          <cell r="A3466" t="str">
            <v>013315000330001</v>
          </cell>
          <cell r="B3466" t="str">
            <v>髌骨肿物切除费-儿童（加收）</v>
          </cell>
        </row>
        <row r="3467">
          <cell r="A3467" t="str">
            <v>013315000330011</v>
          </cell>
          <cell r="B3467" t="str">
            <v>髌骨肿物切除费-功能形态重建（加收）</v>
          </cell>
        </row>
        <row r="3468">
          <cell r="A3468" t="str">
            <v>013315000340000</v>
          </cell>
          <cell r="B3468" t="str">
            <v>胫腓骨肿物切除费</v>
          </cell>
        </row>
        <row r="3469">
          <cell r="A3469" t="str">
            <v>013315000340001</v>
          </cell>
          <cell r="B3469" t="str">
            <v>胫腓骨肿物切除费-儿童（加收）</v>
          </cell>
        </row>
        <row r="3470">
          <cell r="A3470" t="str">
            <v>013315000340011</v>
          </cell>
          <cell r="B3470" t="str">
            <v>胫腓骨肿物切除费-功能形态重建（加收）</v>
          </cell>
        </row>
        <row r="3471">
          <cell r="A3471" t="str">
            <v>013315000350000</v>
          </cell>
          <cell r="B3471" t="str">
            <v>手/足骨肿物切除费</v>
          </cell>
        </row>
        <row r="3472">
          <cell r="A3472" t="str">
            <v>013315000350001</v>
          </cell>
          <cell r="B3472" t="str">
            <v>手/足骨肿物切除费-儿童（加收）</v>
          </cell>
        </row>
        <row r="3473">
          <cell r="A3473" t="str">
            <v>013315000350011</v>
          </cell>
          <cell r="B3473" t="str">
            <v>手/足骨肿物切除费-功能形态重建（加收）</v>
          </cell>
        </row>
        <row r="3474">
          <cell r="A3474" t="str">
            <v>013315000360000</v>
          </cell>
          <cell r="B3474" t="str">
            <v>脊柱感染病灶清除费（常规）</v>
          </cell>
        </row>
        <row r="3475">
          <cell r="A3475" t="str">
            <v>013315000360001</v>
          </cell>
          <cell r="B3475" t="str">
            <v>脊柱感染病灶清除费（常规）-儿童（加收）</v>
          </cell>
        </row>
        <row r="3476">
          <cell r="A3476" t="str">
            <v>013315000370000</v>
          </cell>
          <cell r="B3476" t="str">
            <v>脊柱感染病灶清除费（复杂）</v>
          </cell>
        </row>
        <row r="3477">
          <cell r="A3477" t="str">
            <v>013315000370001</v>
          </cell>
          <cell r="B3477" t="str">
            <v>脊柱感染病灶清除费（复杂）-儿童（加收）</v>
          </cell>
        </row>
        <row r="3478">
          <cell r="A3478" t="str">
            <v>013315000380000</v>
          </cell>
          <cell r="B3478" t="str">
            <v>关节感染病灶清除费（常规）</v>
          </cell>
        </row>
        <row r="3479">
          <cell r="A3479" t="str">
            <v>013315000380001</v>
          </cell>
          <cell r="B3479" t="str">
            <v>关节感染病灶清除费（常规）-儿童（加收）</v>
          </cell>
        </row>
        <row r="3480">
          <cell r="A3480" t="str">
            <v>013315000390000</v>
          </cell>
          <cell r="B3480" t="str">
            <v>关节感染病灶清除费（复杂）</v>
          </cell>
        </row>
        <row r="3481">
          <cell r="A3481" t="str">
            <v>013315000390001</v>
          </cell>
          <cell r="B3481" t="str">
            <v>关节感染病灶清除费（复杂）-儿童（加收）</v>
          </cell>
        </row>
        <row r="3482">
          <cell r="A3482" t="str">
            <v>013315000400000</v>
          </cell>
          <cell r="B3482" t="str">
            <v>骨感染病灶清除费（常规）</v>
          </cell>
        </row>
        <row r="3483">
          <cell r="A3483" t="str">
            <v>013315000400001</v>
          </cell>
          <cell r="B3483" t="str">
            <v>骨感染病灶清除费（常规）-儿童（加收）</v>
          </cell>
        </row>
        <row r="3484">
          <cell r="A3484" t="str">
            <v>013315000410000</v>
          </cell>
          <cell r="B3484" t="str">
            <v>骨感染病灶清除费（复杂）</v>
          </cell>
        </row>
        <row r="3485">
          <cell r="A3485" t="str">
            <v>013315000410001</v>
          </cell>
          <cell r="B3485" t="str">
            <v>骨感染病灶清除费（复杂）-儿童（加收）</v>
          </cell>
        </row>
        <row r="3486">
          <cell r="A3486" t="str">
            <v>013315000420000</v>
          </cell>
          <cell r="B3486" t="str">
            <v>脊柱骨折内固定费（常规）</v>
          </cell>
        </row>
        <row r="3487">
          <cell r="A3487" t="str">
            <v>013315000420001</v>
          </cell>
          <cell r="B3487" t="str">
            <v>脊柱骨折内固定费（常规）-儿童（加收）</v>
          </cell>
        </row>
        <row r="3488">
          <cell r="A3488" t="str">
            <v>013315000430000</v>
          </cell>
          <cell r="B3488" t="str">
            <v>脊柱骨折内固定费（复杂）</v>
          </cell>
        </row>
        <row r="3489">
          <cell r="A3489" t="str">
            <v>013315000430001</v>
          </cell>
          <cell r="B3489" t="str">
            <v>脊柱骨折内固定费（复杂）-儿童（加收）</v>
          </cell>
        </row>
        <row r="3490">
          <cell r="A3490" t="str">
            <v>013315000440000</v>
          </cell>
          <cell r="B3490" t="str">
            <v>髋臼骨折内固定费（常规）</v>
          </cell>
        </row>
        <row r="3491">
          <cell r="A3491" t="str">
            <v>013315000440001</v>
          </cell>
          <cell r="B3491" t="str">
            <v>髋臼骨折内固定费（常规）-儿童（加收）</v>
          </cell>
        </row>
        <row r="3492">
          <cell r="A3492" t="str">
            <v>013315000450000</v>
          </cell>
          <cell r="B3492" t="str">
            <v>髋臼骨折内固定费（复杂）</v>
          </cell>
        </row>
        <row r="3493">
          <cell r="A3493" t="str">
            <v>013315000450001</v>
          </cell>
          <cell r="B3493" t="str">
            <v>髋臼骨折内固定费（复杂）-儿童（加收）</v>
          </cell>
        </row>
        <row r="3494">
          <cell r="A3494" t="str">
            <v>013315000460000</v>
          </cell>
          <cell r="B3494" t="str">
            <v>骨盆骨折内固定费（常规）</v>
          </cell>
        </row>
        <row r="3495">
          <cell r="A3495" t="str">
            <v>013315000460001</v>
          </cell>
          <cell r="B3495" t="str">
            <v>骨盆骨折内固定费（常规）-儿童（加收）</v>
          </cell>
        </row>
        <row r="3496">
          <cell r="A3496" t="str">
            <v>013315000470000</v>
          </cell>
          <cell r="B3496" t="str">
            <v>骨盆骨折内固定费（复杂）</v>
          </cell>
        </row>
        <row r="3497">
          <cell r="A3497" t="str">
            <v>013315000470001</v>
          </cell>
          <cell r="B3497" t="str">
            <v>骨盆骨折内固定费（复杂）-儿童（加收）</v>
          </cell>
        </row>
        <row r="3498">
          <cell r="A3498" t="str">
            <v>013315000480000</v>
          </cell>
          <cell r="B3498" t="str">
            <v>四肢骨折内固定费（常规）</v>
          </cell>
        </row>
        <row r="3499">
          <cell r="A3499" t="str">
            <v>013315000480001</v>
          </cell>
          <cell r="B3499" t="str">
            <v>四肢骨折内固定费（常规）-儿童（加收）</v>
          </cell>
        </row>
        <row r="3500">
          <cell r="A3500" t="str">
            <v>013315000480011</v>
          </cell>
          <cell r="B3500" t="str">
            <v>四肢骨折内固定费（常规）-肱骨、股骨、胫骨（加收）</v>
          </cell>
        </row>
        <row r="3501">
          <cell r="A3501" t="str">
            <v>013315000480021</v>
          </cell>
          <cell r="B3501" t="str">
            <v>四肢骨折内固定费（常规）-腕骨、跗骨（加收）</v>
          </cell>
        </row>
        <row r="3502">
          <cell r="A3502" t="str">
            <v>013315000490000</v>
          </cell>
          <cell r="B3502" t="str">
            <v>四肢骨折内固定费（复杂）</v>
          </cell>
        </row>
        <row r="3503">
          <cell r="A3503" t="str">
            <v>013315000490001</v>
          </cell>
          <cell r="B3503" t="str">
            <v>四肢骨折内固定费（复杂）-儿童（加收）</v>
          </cell>
        </row>
        <row r="3504">
          <cell r="A3504" t="str">
            <v>013315000490011</v>
          </cell>
          <cell r="B3504" t="str">
            <v>四肢骨折内固定费（复杂）-肱骨、股骨、胫骨（加收）</v>
          </cell>
        </row>
        <row r="3505">
          <cell r="A3505" t="str">
            <v>013315000490021</v>
          </cell>
          <cell r="B3505" t="str">
            <v>四肢骨折内固定费（复杂）-腕骨、跗骨（加收）</v>
          </cell>
        </row>
        <row r="3506">
          <cell r="A3506" t="str">
            <v>013315000500000</v>
          </cell>
          <cell r="B3506" t="str">
            <v>肋骨骨折内固定费</v>
          </cell>
        </row>
        <row r="3507">
          <cell r="A3507" t="str">
            <v>013315000500001</v>
          </cell>
          <cell r="B3507" t="str">
            <v>肋骨骨折内固定费-儿童（加收）</v>
          </cell>
        </row>
        <row r="3508">
          <cell r="A3508" t="str">
            <v>013315000500100</v>
          </cell>
          <cell r="B3508" t="str">
            <v>肋骨骨折内固定费-肋骨切除（扩展）</v>
          </cell>
        </row>
        <row r="3509">
          <cell r="A3509" t="str">
            <v>013315000510000</v>
          </cell>
          <cell r="B3509" t="str">
            <v>脊柱矫正内固定费（常规）</v>
          </cell>
        </row>
        <row r="3510">
          <cell r="A3510" t="str">
            <v>013315000510001</v>
          </cell>
          <cell r="B3510" t="str">
            <v>脊柱矫正内固定费（常规）-儿童（加收）</v>
          </cell>
        </row>
        <row r="3511">
          <cell r="A3511" t="str">
            <v>013315000520000</v>
          </cell>
          <cell r="B3511" t="str">
            <v>脊柱矫正内固定费（复杂）</v>
          </cell>
        </row>
        <row r="3512">
          <cell r="A3512" t="str">
            <v>013315000520001</v>
          </cell>
          <cell r="B3512" t="str">
            <v>脊柱矫正内固定费（复杂）-儿童（加收）</v>
          </cell>
        </row>
        <row r="3513">
          <cell r="A3513" t="str">
            <v>013315000530000</v>
          </cell>
          <cell r="B3513" t="str">
            <v>高肩胛症矫形费</v>
          </cell>
        </row>
        <row r="3514">
          <cell r="A3514" t="str">
            <v>013315000530001</v>
          </cell>
          <cell r="B3514" t="str">
            <v>高肩胛症矫形费-儿童（加收）</v>
          </cell>
        </row>
        <row r="3515">
          <cell r="A3515" t="str">
            <v>013315000540000</v>
          </cell>
          <cell r="B3515" t="str">
            <v>截骨矫形费（骨盆）</v>
          </cell>
        </row>
        <row r="3516">
          <cell r="A3516" t="str">
            <v>013315000540001</v>
          </cell>
          <cell r="B3516" t="str">
            <v>截骨矫形费（骨盆）-儿童（加收）</v>
          </cell>
        </row>
        <row r="3517">
          <cell r="A3517" t="str">
            <v>013315000550000</v>
          </cell>
          <cell r="B3517" t="str">
            <v>截骨矫形费（肢体）</v>
          </cell>
        </row>
        <row r="3518">
          <cell r="A3518" t="str">
            <v>013315000550001</v>
          </cell>
          <cell r="B3518" t="str">
            <v>截骨矫形费（肢体）-儿童（加收）</v>
          </cell>
        </row>
        <row r="3519">
          <cell r="A3519" t="str">
            <v>013315000560000</v>
          </cell>
          <cell r="B3519" t="str">
            <v>截骨矫形费（手/足）</v>
          </cell>
        </row>
        <row r="3520">
          <cell r="A3520" t="str">
            <v>013315000560001</v>
          </cell>
          <cell r="B3520" t="str">
            <v>截骨矫形费（手/足）-儿童（加收）</v>
          </cell>
        </row>
        <row r="3521">
          <cell r="A3521" t="str">
            <v>013315000570000</v>
          </cell>
          <cell r="B3521" t="str">
            <v>指/趾畸形矫正费</v>
          </cell>
        </row>
        <row r="3522">
          <cell r="A3522" t="str">
            <v>013315000570001</v>
          </cell>
          <cell r="B3522" t="str">
            <v>指/趾畸形矫正费-儿童（加收）</v>
          </cell>
        </row>
        <row r="3523">
          <cell r="A3523" t="str">
            <v>013315000580000</v>
          </cell>
          <cell r="B3523" t="str">
            <v>手/足畸形矫正费</v>
          </cell>
        </row>
        <row r="3524">
          <cell r="A3524" t="str">
            <v>013315000580001</v>
          </cell>
          <cell r="B3524" t="str">
            <v>手/足畸形矫正费-儿童（加收）</v>
          </cell>
        </row>
        <row r="3525">
          <cell r="A3525" t="str">
            <v>013315000590000</v>
          </cell>
          <cell r="B3525" t="str">
            <v>骨延长费</v>
          </cell>
        </row>
        <row r="3526">
          <cell r="A3526" t="str">
            <v>013315000590001</v>
          </cell>
          <cell r="B3526" t="str">
            <v>骨延长费-儿童（加收）</v>
          </cell>
        </row>
        <row r="3527">
          <cell r="A3527" t="str">
            <v>013315000600000</v>
          </cell>
          <cell r="B3527" t="str">
            <v>外固定架固定费</v>
          </cell>
        </row>
        <row r="3528">
          <cell r="A3528" t="str">
            <v>013315000600001</v>
          </cell>
          <cell r="B3528" t="str">
            <v>外固定架固定费-儿童（加收）</v>
          </cell>
        </row>
        <row r="3529">
          <cell r="A3529" t="str">
            <v>013315000610000</v>
          </cell>
          <cell r="B3529" t="str">
            <v>固定装置调整费</v>
          </cell>
        </row>
        <row r="3530">
          <cell r="A3530" t="str">
            <v>013315000610001</v>
          </cell>
          <cell r="B3530" t="str">
            <v>固定装置调整费-儿童（加收）</v>
          </cell>
        </row>
        <row r="3531">
          <cell r="A3531" t="str">
            <v>013315000610100</v>
          </cell>
          <cell r="B3531" t="str">
            <v>固定装置调整费-外固定架拆除（扩展）</v>
          </cell>
        </row>
        <row r="3532">
          <cell r="A3532" t="str">
            <v>013315000620000</v>
          </cell>
          <cell r="B3532" t="str">
            <v>内固定装置取出费</v>
          </cell>
        </row>
        <row r="3533">
          <cell r="A3533" t="str">
            <v>013315000620001</v>
          </cell>
          <cell r="B3533" t="str">
            <v>内固定装置取出费-儿童（加收）</v>
          </cell>
        </row>
        <row r="3534">
          <cell r="A3534" t="str">
            <v>013315000630000</v>
          </cell>
          <cell r="B3534" t="str">
            <v>骨坏死减压费</v>
          </cell>
        </row>
        <row r="3535">
          <cell r="A3535" t="str">
            <v>013315000630001</v>
          </cell>
          <cell r="B3535" t="str">
            <v>骨坏死减压费-儿童（加收）</v>
          </cell>
        </row>
        <row r="3536">
          <cell r="A3536" t="str">
            <v>013315000640000</v>
          </cell>
          <cell r="B3536" t="str">
            <v>取骨费</v>
          </cell>
        </row>
        <row r="3537">
          <cell r="A3537" t="str">
            <v>013315000640001</v>
          </cell>
          <cell r="B3537" t="str">
            <v>取骨费-儿童（加收）</v>
          </cell>
        </row>
        <row r="3538">
          <cell r="A3538" t="str">
            <v>013315000650000</v>
          </cell>
          <cell r="B3538" t="str">
            <v>手/足移植费</v>
          </cell>
        </row>
        <row r="3539">
          <cell r="A3539" t="str">
            <v>013315000650001</v>
          </cell>
          <cell r="B3539" t="str">
            <v>手/足移植费-儿童（加收）</v>
          </cell>
        </row>
        <row r="3540">
          <cell r="A3540" t="str">
            <v>013315000650100</v>
          </cell>
          <cell r="B3540" t="str">
            <v>手/足移植费-异种肢体（扩展）</v>
          </cell>
        </row>
        <row r="3541">
          <cell r="A3541" t="str">
            <v>013315000660000</v>
          </cell>
          <cell r="B3541" t="str">
            <v>断肢再植费</v>
          </cell>
        </row>
        <row r="3542">
          <cell r="A3542" t="str">
            <v>013315000660001</v>
          </cell>
          <cell r="B3542" t="str">
            <v>断肢再植费-儿童（加收）</v>
          </cell>
        </row>
        <row r="3543">
          <cell r="A3543" t="str">
            <v>013315000670000</v>
          </cell>
          <cell r="B3543" t="str">
            <v>指/趾再造费（拇指）</v>
          </cell>
        </row>
        <row r="3544">
          <cell r="A3544" t="str">
            <v>013315000670001</v>
          </cell>
          <cell r="B3544" t="str">
            <v>指/趾再造费（拇指）-儿童（加收）</v>
          </cell>
        </row>
        <row r="3545">
          <cell r="A3545" t="str">
            <v>013315000680000</v>
          </cell>
          <cell r="B3545" t="str">
            <v>指/趾再造费（其他）</v>
          </cell>
        </row>
        <row r="3546">
          <cell r="A3546" t="str">
            <v>013315000680001</v>
          </cell>
          <cell r="B3546" t="str">
            <v>指/趾再造费（其他）-儿童（加收）</v>
          </cell>
        </row>
        <row r="3547">
          <cell r="A3547" t="str">
            <v>013315000690000</v>
          </cell>
          <cell r="B3547" t="str">
            <v>断指/趾再植费</v>
          </cell>
        </row>
        <row r="3548">
          <cell r="A3548" t="str">
            <v>013315000690001</v>
          </cell>
          <cell r="B3548" t="str">
            <v>断指/趾再植费-儿童（加收）</v>
          </cell>
        </row>
        <row r="3549">
          <cell r="A3549" t="str">
            <v>013315000700000</v>
          </cell>
          <cell r="B3549" t="str">
            <v>断指/趾寄生移植费</v>
          </cell>
        </row>
        <row r="3550">
          <cell r="A3550" t="str">
            <v>013315000700001</v>
          </cell>
          <cell r="B3550" t="str">
            <v>断指/趾寄生移植费-儿童（加收）</v>
          </cell>
        </row>
        <row r="3551">
          <cell r="A3551" t="str">
            <v>013315000710000</v>
          </cell>
          <cell r="B3551" t="str">
            <v>截肢费（常规）</v>
          </cell>
        </row>
        <row r="3552">
          <cell r="A3552" t="str">
            <v>013315000710001</v>
          </cell>
          <cell r="B3552" t="str">
            <v>截肢费（常规）-儿童（加收）</v>
          </cell>
        </row>
        <row r="3553">
          <cell r="A3553" t="str">
            <v>013315000720000</v>
          </cell>
          <cell r="B3553" t="str">
            <v>截肢费（复杂）</v>
          </cell>
        </row>
        <row r="3554">
          <cell r="A3554" t="str">
            <v>013315000720001</v>
          </cell>
          <cell r="B3554" t="str">
            <v>截肢费（复杂）-儿童（加收）</v>
          </cell>
        </row>
        <row r="3555">
          <cell r="A3555" t="str">
            <v>013315000730000</v>
          </cell>
          <cell r="B3555" t="str">
            <v>截指/趾费</v>
          </cell>
        </row>
        <row r="3556">
          <cell r="A3556" t="str">
            <v>013315000730001</v>
          </cell>
          <cell r="B3556" t="str">
            <v>截指/趾费-儿童（加收）</v>
          </cell>
        </row>
        <row r="3557">
          <cell r="A3557" t="str">
            <v>013315000740000</v>
          </cell>
          <cell r="B3557" t="str">
            <v>关节清理费（小关节）</v>
          </cell>
        </row>
        <row r="3558">
          <cell r="A3558" t="str">
            <v>013315000740001</v>
          </cell>
          <cell r="B3558" t="str">
            <v>关节清理费（小关节）-儿童（加收）</v>
          </cell>
        </row>
        <row r="3559">
          <cell r="A3559" t="str">
            <v>013315000750000</v>
          </cell>
          <cell r="B3559" t="str">
            <v>关节清理费（大关节）</v>
          </cell>
        </row>
        <row r="3560">
          <cell r="A3560" t="str">
            <v>013315000750001</v>
          </cell>
          <cell r="B3560" t="str">
            <v>关节清理费（大关节）-儿童（加收）</v>
          </cell>
        </row>
        <row r="3561">
          <cell r="A3561" t="str">
            <v>013315000760000</v>
          </cell>
          <cell r="B3561" t="str">
            <v>关节修复重建费（小关节）</v>
          </cell>
        </row>
        <row r="3562">
          <cell r="A3562" t="str">
            <v>013315000760001</v>
          </cell>
          <cell r="B3562" t="str">
            <v>关节修复重建费（小关节）-儿童（加收）</v>
          </cell>
        </row>
        <row r="3563">
          <cell r="A3563" t="str">
            <v>013315000770000</v>
          </cell>
          <cell r="B3563" t="str">
            <v>关节修复重建费（大关节）</v>
          </cell>
        </row>
        <row r="3564">
          <cell r="A3564" t="str">
            <v>013315000770001</v>
          </cell>
          <cell r="B3564" t="str">
            <v>关节修复重建费（大关节）-儿童（加收）</v>
          </cell>
        </row>
        <row r="3565">
          <cell r="A3565" t="str">
            <v>013315000780000</v>
          </cell>
          <cell r="B3565" t="str">
            <v>腕关节三角软骨复合体重建费</v>
          </cell>
        </row>
        <row r="3566">
          <cell r="A3566" t="str">
            <v>013315000780001</v>
          </cell>
          <cell r="B3566" t="str">
            <v>腕关节三角软骨复合体重建费-儿童（加收）</v>
          </cell>
        </row>
        <row r="3567">
          <cell r="A3567" t="str">
            <v>013315000790000</v>
          </cell>
          <cell r="B3567" t="str">
            <v>腕/踝屈伸功能重建费</v>
          </cell>
        </row>
        <row r="3568">
          <cell r="A3568" t="str">
            <v>013315000790001</v>
          </cell>
          <cell r="B3568" t="str">
            <v>腕/踝屈伸功能重建费-儿童（加收）</v>
          </cell>
        </row>
        <row r="3569">
          <cell r="A3569" t="str">
            <v>013315000800000</v>
          </cell>
          <cell r="B3569" t="str">
            <v>指/趾屈伸功能重建费</v>
          </cell>
        </row>
        <row r="3570">
          <cell r="A3570" t="str">
            <v>013315000800001</v>
          </cell>
          <cell r="B3570" t="str">
            <v>指/趾屈伸功能重建费-儿童（加收）</v>
          </cell>
        </row>
        <row r="3571">
          <cell r="A3571" t="str">
            <v>013315000810000</v>
          </cell>
          <cell r="B3571" t="str">
            <v>关节脱位内固定费（小关节）</v>
          </cell>
        </row>
        <row r="3572">
          <cell r="A3572" t="str">
            <v>013315000810001</v>
          </cell>
          <cell r="B3572" t="str">
            <v>关节脱位内固定费（小关节）-儿童（加收）</v>
          </cell>
        </row>
        <row r="3573">
          <cell r="A3573" t="str">
            <v>013315000820000</v>
          </cell>
          <cell r="B3573" t="str">
            <v>关节脱位内固定费（大关节）</v>
          </cell>
        </row>
        <row r="3574">
          <cell r="A3574" t="str">
            <v>013315000820001</v>
          </cell>
          <cell r="B3574" t="str">
            <v>关节脱位内固定费（大关节）-儿童（加收）</v>
          </cell>
        </row>
        <row r="3575">
          <cell r="A3575" t="str">
            <v>013315000830000</v>
          </cell>
          <cell r="B3575" t="str">
            <v>关节松解费（小关节）</v>
          </cell>
        </row>
        <row r="3576">
          <cell r="A3576" t="str">
            <v>013315000830001</v>
          </cell>
          <cell r="B3576" t="str">
            <v>关节松解费（小关节）-儿童（加收）</v>
          </cell>
        </row>
        <row r="3577">
          <cell r="A3577" t="str">
            <v>013315000840000</v>
          </cell>
          <cell r="B3577" t="str">
            <v>关节松解费（大关节）</v>
          </cell>
        </row>
        <row r="3578">
          <cell r="A3578" t="str">
            <v>013315000840001</v>
          </cell>
          <cell r="B3578" t="str">
            <v>关节松解费（大关节）-儿童（加收）</v>
          </cell>
        </row>
        <row r="3579">
          <cell r="A3579" t="str">
            <v>013315000850000</v>
          </cell>
          <cell r="B3579" t="str">
            <v>关节融合费（小关节）</v>
          </cell>
        </row>
        <row r="3580">
          <cell r="A3580" t="str">
            <v>013315000850001</v>
          </cell>
          <cell r="B3580" t="str">
            <v>关节融合费（小关节）-儿童（加收）</v>
          </cell>
        </row>
        <row r="3581">
          <cell r="A3581" t="str">
            <v>013315000860000</v>
          </cell>
          <cell r="B3581" t="str">
            <v>关节融合费（大关节）</v>
          </cell>
        </row>
        <row r="3582">
          <cell r="A3582" t="str">
            <v>013315000860001</v>
          </cell>
          <cell r="B3582" t="str">
            <v>关节融合费（大关节）-儿童（加收）</v>
          </cell>
        </row>
        <row r="3583">
          <cell r="A3583" t="str">
            <v>013315000870000</v>
          </cell>
          <cell r="B3583" t="str">
            <v>人工关节置换费（小关节）</v>
          </cell>
        </row>
        <row r="3584">
          <cell r="A3584" t="str">
            <v>013315000870001</v>
          </cell>
          <cell r="B3584" t="str">
            <v>人工关节置换费（小关节）-儿童（加收）</v>
          </cell>
        </row>
        <row r="3585">
          <cell r="A3585" t="str">
            <v>013315000870011</v>
          </cell>
          <cell r="B3585" t="str">
            <v>人工关节置换费（小关节）-关节翻修（加收）</v>
          </cell>
        </row>
        <row r="3586">
          <cell r="A3586" t="str">
            <v>013315000880000</v>
          </cell>
          <cell r="B3586" t="str">
            <v>人工关节置换费（大关节）</v>
          </cell>
        </row>
        <row r="3587">
          <cell r="A3587" t="str">
            <v>013315000880001</v>
          </cell>
          <cell r="B3587" t="str">
            <v>人工关节置换费（大关节）-儿童（加收）</v>
          </cell>
        </row>
        <row r="3588">
          <cell r="A3588" t="str">
            <v>013315000880011</v>
          </cell>
          <cell r="B3588" t="str">
            <v>人工关节置换费（大关节）-关节翻修（加收）</v>
          </cell>
        </row>
        <row r="3589">
          <cell r="A3589" t="str">
            <v>013315000890000</v>
          </cell>
          <cell r="B3589" t="str">
            <v>人工关节取出费</v>
          </cell>
        </row>
        <row r="3590">
          <cell r="A3590" t="str">
            <v>013315000890001</v>
          </cell>
          <cell r="B3590" t="str">
            <v>人工关节取出费-儿童（加收）</v>
          </cell>
        </row>
        <row r="3591">
          <cell r="A3591" t="str">
            <v>013315000900000</v>
          </cell>
          <cell r="B3591" t="str">
            <v>半月板移植费</v>
          </cell>
        </row>
        <row r="3592">
          <cell r="A3592" t="str">
            <v>013315000900001</v>
          </cell>
          <cell r="B3592" t="str">
            <v>半月板移植费-儿童（加收）</v>
          </cell>
        </row>
        <row r="3593">
          <cell r="A3593" t="str">
            <v>013315000910000</v>
          </cell>
          <cell r="B3593" t="str">
            <v>骨骺移植费</v>
          </cell>
        </row>
        <row r="3594">
          <cell r="A3594" t="str">
            <v>013315000910001</v>
          </cell>
          <cell r="B3594" t="str">
            <v>骨骺移植费-儿童（加收）</v>
          </cell>
        </row>
        <row r="3595">
          <cell r="A3595" t="str">
            <v>013315000920000</v>
          </cell>
          <cell r="B3595" t="str">
            <v>骨骺固定费</v>
          </cell>
        </row>
        <row r="3596">
          <cell r="A3596" t="str">
            <v>013315000920001</v>
          </cell>
          <cell r="B3596" t="str">
            <v>骨骺固定费-儿童（加收）</v>
          </cell>
        </row>
        <row r="3597">
          <cell r="A3597" t="str">
            <v>013315000920100</v>
          </cell>
          <cell r="B3597" t="str">
            <v>骨骺固定费-先天性巨指骺闭合（扩展）</v>
          </cell>
        </row>
        <row r="3598">
          <cell r="A3598" t="str">
            <v>013315000930000</v>
          </cell>
          <cell r="B3598" t="str">
            <v>肢体神经松解费</v>
          </cell>
        </row>
        <row r="3599">
          <cell r="A3599" t="str">
            <v>013315000930001</v>
          </cell>
          <cell r="B3599" t="str">
            <v>肢体神经松解费-儿童（加收）</v>
          </cell>
        </row>
        <row r="3600">
          <cell r="A3600" t="str">
            <v>013315000940000</v>
          </cell>
          <cell r="B3600" t="str">
            <v>肢体神经修复费</v>
          </cell>
        </row>
        <row r="3601">
          <cell r="A3601" t="str">
            <v>013315000940001</v>
          </cell>
          <cell r="B3601" t="str">
            <v>肢体神经修复费-儿童（加收）</v>
          </cell>
        </row>
        <row r="3602">
          <cell r="A3602" t="str">
            <v>013315000950000</v>
          </cell>
          <cell r="B3602" t="str">
            <v>肢体血管吻合费</v>
          </cell>
        </row>
        <row r="3603">
          <cell r="A3603" t="str">
            <v>013315000950001</v>
          </cell>
          <cell r="B3603" t="str">
            <v>肢体血管吻合费-儿童（加收）</v>
          </cell>
        </row>
        <row r="3604">
          <cell r="A3604" t="str">
            <v>013315000960000</v>
          </cell>
          <cell r="B3604" t="str">
            <v>肌腱滑脱修复费</v>
          </cell>
        </row>
        <row r="3605">
          <cell r="A3605" t="str">
            <v>013315000960001</v>
          </cell>
          <cell r="B3605" t="str">
            <v>肌腱滑脱修复费-儿童（加收）</v>
          </cell>
        </row>
        <row r="3606">
          <cell r="A3606" t="str">
            <v>013315000970000</v>
          </cell>
          <cell r="B3606" t="str">
            <v>肌腱/肌肉切取费</v>
          </cell>
        </row>
        <row r="3607">
          <cell r="A3607" t="str">
            <v>013315000970001</v>
          </cell>
          <cell r="B3607" t="str">
            <v>肌腱/肌肉切取费-儿童（加收）</v>
          </cell>
        </row>
        <row r="3608">
          <cell r="A3608" t="str">
            <v>013315000980000</v>
          </cell>
          <cell r="B3608" t="str">
            <v>肌腱/肌肉松解费</v>
          </cell>
        </row>
        <row r="3609">
          <cell r="A3609" t="str">
            <v>013315000980001</v>
          </cell>
          <cell r="B3609" t="str">
            <v>肌腱/肌肉松解费-儿童（加收）</v>
          </cell>
        </row>
        <row r="3610">
          <cell r="A3610" t="str">
            <v>013315000990000</v>
          </cell>
          <cell r="B3610" t="str">
            <v>肢体肌腱修复费</v>
          </cell>
        </row>
        <row r="3611">
          <cell r="A3611" t="str">
            <v>013315000990001</v>
          </cell>
          <cell r="B3611" t="str">
            <v>肢体肌腱修复费-儿童（加收）</v>
          </cell>
        </row>
        <row r="3612">
          <cell r="A3612" t="str">
            <v>013315001000000</v>
          </cell>
          <cell r="B3612" t="str">
            <v>肌腱/肌肉移位成形费</v>
          </cell>
        </row>
        <row r="3613">
          <cell r="A3613" t="str">
            <v>013315001000001</v>
          </cell>
          <cell r="B3613" t="str">
            <v>肌腱/肌肉移位成形费-儿童（加收）</v>
          </cell>
        </row>
        <row r="3614">
          <cell r="A3614" t="str">
            <v>013315001010000</v>
          </cell>
          <cell r="B3614" t="str">
            <v>肌腱移植费</v>
          </cell>
        </row>
        <row r="3615">
          <cell r="A3615" t="str">
            <v>013315001010001</v>
          </cell>
          <cell r="B3615" t="str">
            <v>肌腱移植费-儿童（加收）</v>
          </cell>
        </row>
        <row r="3616">
          <cell r="A3616" t="str">
            <v>013315001020000</v>
          </cell>
          <cell r="B3616" t="str">
            <v>深层软组织病灶切除费（常规）</v>
          </cell>
        </row>
        <row r="3617">
          <cell r="A3617" t="str">
            <v>013315001020001</v>
          </cell>
          <cell r="B3617" t="str">
            <v>深层软组织病灶切除费（常规）-儿童（加收）</v>
          </cell>
        </row>
        <row r="3618">
          <cell r="A3618" t="str">
            <v>013315001030000</v>
          </cell>
          <cell r="B3618" t="str">
            <v>深层软组织病灶切除费（复杂）</v>
          </cell>
        </row>
        <row r="3619">
          <cell r="A3619" t="str">
            <v>013315001030001</v>
          </cell>
          <cell r="B3619" t="str">
            <v>深层软组织病灶切除费（复杂）-儿童（加收）</v>
          </cell>
        </row>
        <row r="3620">
          <cell r="A3620" t="str">
            <v>013315001040000</v>
          </cell>
          <cell r="B3620" t="str">
            <v>筋膜间室综合征切开减压费</v>
          </cell>
        </row>
        <row r="3621">
          <cell r="A3621" t="str">
            <v>013315001040001</v>
          </cell>
          <cell r="B3621" t="str">
            <v>筋膜间室综合征切开减压费-儿童（加收）</v>
          </cell>
        </row>
        <row r="3622">
          <cell r="A3622" t="str">
            <v>013315001050000</v>
          </cell>
          <cell r="B3622" t="str">
            <v>胸廓出口综合征手术费</v>
          </cell>
        </row>
        <row r="3623">
          <cell r="A3623" t="str">
            <v>013315001050001</v>
          </cell>
          <cell r="B3623" t="str">
            <v>胸廓出口综合征手术费-儿童（加收）</v>
          </cell>
        </row>
        <row r="3624">
          <cell r="A3624" t="str">
            <v>373315000830011</v>
          </cell>
          <cell r="B3624" t="str">
            <v>关节松解费（小关节）-缩窄性腱鞘炎切开术（减收）</v>
          </cell>
        </row>
        <row r="3625">
          <cell r="A3625" t="str">
            <v>373315001020011</v>
          </cell>
          <cell r="B3625" t="str">
            <v>深层软组织病灶切除费（常规）-腱鞘囊肿（拇囊炎）切除术（减收）</v>
          </cell>
        </row>
        <row r="3626">
          <cell r="A3626" t="str">
            <v>3316</v>
          </cell>
          <cell r="B3626" t="str">
            <v>16.体被系统</v>
          </cell>
        </row>
        <row r="3627">
          <cell r="A3627" t="str">
            <v>013316000010000</v>
          </cell>
          <cell r="B3627" t="str">
            <v>浅表异物取出费</v>
          </cell>
        </row>
        <row r="3628">
          <cell r="A3628" t="str">
            <v>013316000010001</v>
          </cell>
          <cell r="B3628" t="str">
            <v>浅表异物取出费-儿童（加收）</v>
          </cell>
        </row>
        <row r="3629">
          <cell r="A3629" t="str">
            <v>013316000020000</v>
          </cell>
          <cell r="B3629" t="str">
            <v>指（趾）甲成形费</v>
          </cell>
        </row>
        <row r="3630">
          <cell r="A3630" t="str">
            <v>013316000020001</v>
          </cell>
          <cell r="B3630" t="str">
            <v>指（趾）甲成形费-儿童（加收）</v>
          </cell>
        </row>
        <row r="3631">
          <cell r="A3631" t="str">
            <v>013316000030000</v>
          </cell>
          <cell r="B3631" t="str">
            <v>浅表肿物去除费</v>
          </cell>
        </row>
        <row r="3632">
          <cell r="A3632" t="str">
            <v>013316000030001</v>
          </cell>
          <cell r="B3632" t="str">
            <v>浅表肿物去除费-儿童（加收）</v>
          </cell>
        </row>
        <row r="3633">
          <cell r="A3633" t="str">
            <v>013316000030011</v>
          </cell>
          <cell r="B3633" t="str">
            <v>浅表肿物去除费-累及重要器官或功能部位（加收）</v>
          </cell>
        </row>
        <row r="3634">
          <cell r="A3634" t="str">
            <v>013316000040000</v>
          </cell>
          <cell r="B3634" t="str">
            <v>浅表恶性肿瘤去除费</v>
          </cell>
        </row>
        <row r="3635">
          <cell r="A3635" t="str">
            <v>013316000040001</v>
          </cell>
          <cell r="B3635" t="str">
            <v>浅表恶性肿瘤去除费-儿童（加收）</v>
          </cell>
        </row>
        <row r="3636">
          <cell r="A3636" t="str">
            <v>013316000040011</v>
          </cell>
          <cell r="B3636" t="str">
            <v>浅表恶性肿瘤去除费-累及重要器官或功能部位（加收）</v>
          </cell>
        </row>
        <row r="3637">
          <cell r="A3637" t="str">
            <v>013316000050000</v>
          </cell>
          <cell r="B3637" t="str">
            <v>巨痣去除费</v>
          </cell>
        </row>
        <row r="3638">
          <cell r="A3638" t="str">
            <v>013316000050001</v>
          </cell>
          <cell r="B3638" t="str">
            <v>巨痣去除费-儿童（加收）</v>
          </cell>
        </row>
        <row r="3639">
          <cell r="A3639" t="str">
            <v>013316000050011</v>
          </cell>
          <cell r="B3639" t="str">
            <v>巨痣去除费-累及重要器官或功能部位（加收）</v>
          </cell>
        </row>
        <row r="3640">
          <cell r="A3640" t="str">
            <v>013316000060000</v>
          </cell>
          <cell r="B3640" t="str">
            <v>血管瘤去除费（常规）</v>
          </cell>
        </row>
        <row r="3641">
          <cell r="A3641" t="str">
            <v>013316000060001</v>
          </cell>
          <cell r="B3641" t="str">
            <v>血管瘤去除费（常规）-儿童（加收）</v>
          </cell>
        </row>
        <row r="3642">
          <cell r="A3642" t="str">
            <v>013316000060011</v>
          </cell>
          <cell r="B3642" t="str">
            <v>血管瘤去除费（常规）-累及重要器官或功能部位（加收）</v>
          </cell>
        </row>
        <row r="3643">
          <cell r="A3643" t="str">
            <v>013316000060100</v>
          </cell>
          <cell r="B3643" t="str">
            <v>血管瘤去除费（常规）-其他类型血管源性肿物去除（扩展）</v>
          </cell>
        </row>
        <row r="3644">
          <cell r="A3644" t="str">
            <v>013316000070000</v>
          </cell>
          <cell r="B3644" t="str">
            <v>血管瘤去除费（复杂）</v>
          </cell>
        </row>
        <row r="3645">
          <cell r="A3645" t="str">
            <v>013316000070001</v>
          </cell>
          <cell r="B3645" t="str">
            <v>血管瘤去除费（复杂）-儿童（加收）</v>
          </cell>
        </row>
        <row r="3646">
          <cell r="A3646" t="str">
            <v>013316000070011</v>
          </cell>
          <cell r="B3646" t="str">
            <v>血管瘤去除费（复杂）-累及重要器官或功能部位（加收）</v>
          </cell>
        </row>
        <row r="3647">
          <cell r="A3647" t="str">
            <v>013316000070100</v>
          </cell>
          <cell r="B3647" t="str">
            <v>血管瘤去除费（复杂）-其他类型血管源性肿物去除（扩展）</v>
          </cell>
        </row>
        <row r="3648">
          <cell r="A3648" t="str">
            <v>013316000080000</v>
          </cell>
          <cell r="B3648" t="str">
            <v>脉管畸形去除费（常规）</v>
          </cell>
        </row>
        <row r="3649">
          <cell r="A3649" t="str">
            <v>013316000080001</v>
          </cell>
          <cell r="B3649" t="str">
            <v>脉管畸形去除费（常规）-儿童（加收）</v>
          </cell>
        </row>
        <row r="3650">
          <cell r="A3650" t="str">
            <v>013316000080011</v>
          </cell>
          <cell r="B3650" t="str">
            <v>脉管畸形去除费（常规）-累及重要器官或功能部位（加收）</v>
          </cell>
        </row>
        <row r="3651">
          <cell r="A3651" t="str">
            <v>013316000090000</v>
          </cell>
          <cell r="B3651" t="str">
            <v>脉管畸形去除费（复杂）</v>
          </cell>
        </row>
        <row r="3652">
          <cell r="A3652" t="str">
            <v>013316000090001</v>
          </cell>
          <cell r="B3652" t="str">
            <v>脉管畸形去除费（复杂）-儿童（加收）</v>
          </cell>
        </row>
        <row r="3653">
          <cell r="A3653" t="str">
            <v>013316000090011</v>
          </cell>
          <cell r="B3653" t="str">
            <v>脉管畸形去除费（复杂）-累及重要器官或功能部位（加收）</v>
          </cell>
        </row>
        <row r="3654">
          <cell r="A3654" t="str">
            <v>013316000100000</v>
          </cell>
          <cell r="B3654" t="str">
            <v>神经纤维瘤去除费（常规）</v>
          </cell>
        </row>
        <row r="3655">
          <cell r="A3655" t="str">
            <v>013316000100001</v>
          </cell>
          <cell r="B3655" t="str">
            <v>神经纤维瘤去除费（常规）-儿童（加收）</v>
          </cell>
        </row>
        <row r="3656">
          <cell r="A3656" t="str">
            <v>013316000100011</v>
          </cell>
          <cell r="B3656" t="str">
            <v>神经纤维瘤去除费（常规）-累及重要器官或功能部位（加收）</v>
          </cell>
        </row>
        <row r="3657">
          <cell r="A3657" t="str">
            <v>013316000110000</v>
          </cell>
          <cell r="B3657" t="str">
            <v>神经纤维瘤去除费（复杂）</v>
          </cell>
        </row>
        <row r="3658">
          <cell r="A3658" t="str">
            <v>013316000110001</v>
          </cell>
          <cell r="B3658" t="str">
            <v>神经纤维瘤去除费（复杂）-儿童（加收）</v>
          </cell>
        </row>
        <row r="3659">
          <cell r="A3659" t="str">
            <v>013316000110011</v>
          </cell>
          <cell r="B3659" t="str">
            <v>神经纤维瘤去除费（复杂）-累及重要器官或功能部位（加收）</v>
          </cell>
        </row>
        <row r="3660">
          <cell r="A3660" t="str">
            <v>013316000120000</v>
          </cell>
          <cell r="B3660" t="str">
            <v>瘢痕去除费</v>
          </cell>
        </row>
        <row r="3661">
          <cell r="A3661" t="str">
            <v>013316000120001</v>
          </cell>
          <cell r="B3661" t="str">
            <v>瘢痕去除费-儿童（加收）</v>
          </cell>
        </row>
        <row r="3662">
          <cell r="A3662" t="str">
            <v>013316000120011</v>
          </cell>
          <cell r="B3662" t="str">
            <v>瘢痕去除费-广泛皮下瘢痕粘连（加收）</v>
          </cell>
        </row>
        <row r="3663">
          <cell r="A3663" t="str">
            <v>013316000130000</v>
          </cell>
          <cell r="B3663" t="str">
            <v>皮肤扩张器置入费</v>
          </cell>
        </row>
        <row r="3664">
          <cell r="A3664" t="str">
            <v>013316000130001</v>
          </cell>
          <cell r="B3664" t="str">
            <v>皮肤扩张器置入费-儿童（加收）</v>
          </cell>
        </row>
        <row r="3665">
          <cell r="A3665" t="str">
            <v>013316000130011</v>
          </cell>
          <cell r="B3665" t="str">
            <v>皮肤扩张器置入费-策略性延迟（加收）</v>
          </cell>
        </row>
        <row r="3666">
          <cell r="A3666" t="str">
            <v>013316000140000</v>
          </cell>
          <cell r="B3666" t="str">
            <v>皮肤扩张器取出费</v>
          </cell>
        </row>
        <row r="3667">
          <cell r="A3667" t="str">
            <v>013316000140001</v>
          </cell>
          <cell r="B3667" t="str">
            <v>皮肤扩张器取出费-儿童（加收）</v>
          </cell>
        </row>
        <row r="3668">
          <cell r="A3668" t="str">
            <v>013316000150000</v>
          </cell>
          <cell r="B3668" t="str">
            <v>扩张器置换调整费</v>
          </cell>
        </row>
        <row r="3669">
          <cell r="A3669" t="str">
            <v>013316000150001</v>
          </cell>
          <cell r="B3669" t="str">
            <v>扩张器置换调整费-儿童（加收）</v>
          </cell>
        </row>
        <row r="3670">
          <cell r="A3670" t="str">
            <v>013316000160000</v>
          </cell>
          <cell r="B3670" t="str">
            <v>组织瓣切取费</v>
          </cell>
        </row>
        <row r="3671">
          <cell r="A3671" t="str">
            <v>013316000160001</v>
          </cell>
          <cell r="B3671" t="str">
            <v>组织瓣切取费-儿童（加收）</v>
          </cell>
        </row>
        <row r="3672">
          <cell r="A3672" t="str">
            <v>013316000170000</v>
          </cell>
          <cell r="B3672" t="str">
            <v>带蒂皮瓣转移费</v>
          </cell>
        </row>
        <row r="3673">
          <cell r="A3673" t="str">
            <v>013316000170001</v>
          </cell>
          <cell r="B3673" t="str">
            <v>带蒂皮瓣转移费-儿童（加收）</v>
          </cell>
        </row>
        <row r="3674">
          <cell r="A3674" t="str">
            <v>013316000170011</v>
          </cell>
          <cell r="B3674" t="str">
            <v>带蒂皮瓣转移费-穿支皮瓣（加收）</v>
          </cell>
        </row>
        <row r="3675">
          <cell r="A3675" t="str">
            <v>013316000170012</v>
          </cell>
          <cell r="B3675" t="str">
            <v>带蒂皮瓣转移费-逆行供血皮瓣（加收）</v>
          </cell>
        </row>
        <row r="3676">
          <cell r="A3676" t="str">
            <v>013316000170013</v>
          </cell>
          <cell r="B3676" t="str">
            <v>带蒂皮瓣转移费-扩张皮瓣（加收）</v>
          </cell>
        </row>
        <row r="3677">
          <cell r="A3677" t="str">
            <v>013316000170014</v>
          </cell>
          <cell r="B3677" t="str">
            <v>带蒂皮瓣转移费-预构皮瓣（加收）</v>
          </cell>
        </row>
        <row r="3678">
          <cell r="A3678" t="str">
            <v>013316000180000</v>
          </cell>
          <cell r="B3678" t="str">
            <v>游离皮瓣移植费</v>
          </cell>
        </row>
        <row r="3679">
          <cell r="A3679" t="str">
            <v>013316000180001</v>
          </cell>
          <cell r="B3679" t="str">
            <v>游离皮瓣移植费-儿童（加收）</v>
          </cell>
        </row>
        <row r="3680">
          <cell r="A3680" t="str">
            <v>013316000180011</v>
          </cell>
          <cell r="B3680" t="str">
            <v>游离皮瓣移植费-穿支皮瓣（加收）</v>
          </cell>
        </row>
        <row r="3681">
          <cell r="A3681" t="str">
            <v>013316000180012</v>
          </cell>
          <cell r="B3681" t="str">
            <v>游离皮瓣移植费-扩张皮瓣（加收）</v>
          </cell>
        </row>
        <row r="3682">
          <cell r="A3682" t="str">
            <v>013316000180013</v>
          </cell>
          <cell r="B3682" t="str">
            <v>游离皮瓣移植费-预构皮瓣（加收）</v>
          </cell>
        </row>
        <row r="3683">
          <cell r="A3683" t="str">
            <v>013316000190000</v>
          </cell>
          <cell r="B3683" t="str">
            <v>游离复合组织瓣移植费</v>
          </cell>
        </row>
        <row r="3684">
          <cell r="A3684" t="str">
            <v>013316000190001</v>
          </cell>
          <cell r="B3684" t="str">
            <v>游离复合组织瓣移植费-儿童（加收）</v>
          </cell>
        </row>
        <row r="3685">
          <cell r="A3685" t="str">
            <v>013316000200000</v>
          </cell>
          <cell r="B3685" t="str">
            <v>带蒂复合组织瓣转移费</v>
          </cell>
        </row>
        <row r="3686">
          <cell r="A3686" t="str">
            <v>013316000200001</v>
          </cell>
          <cell r="B3686" t="str">
            <v>带蒂复合组织瓣转移费-儿童（加收）</v>
          </cell>
        </row>
        <row r="3687">
          <cell r="A3687" t="str">
            <v>013316000210000</v>
          </cell>
          <cell r="B3687" t="str">
            <v>皮管成形费</v>
          </cell>
        </row>
        <row r="3688">
          <cell r="A3688" t="str">
            <v>013316000210001</v>
          </cell>
          <cell r="B3688" t="str">
            <v>皮管成形费-儿童（加收）</v>
          </cell>
        </row>
        <row r="3689">
          <cell r="A3689" t="str">
            <v>013316000210011</v>
          </cell>
          <cell r="B3689" t="str">
            <v>皮管成形费-跨部位（加收）</v>
          </cell>
        </row>
        <row r="3690">
          <cell r="A3690" t="str">
            <v>013316000220000</v>
          </cell>
          <cell r="B3690" t="str">
            <v>皮瓣延迟费</v>
          </cell>
        </row>
        <row r="3691">
          <cell r="A3691" t="str">
            <v>013316000220001</v>
          </cell>
          <cell r="B3691" t="str">
            <v>皮瓣延迟费-儿童（加收）</v>
          </cell>
        </row>
        <row r="3692">
          <cell r="A3692" t="str">
            <v>013316000220011</v>
          </cell>
          <cell r="B3692" t="str">
            <v>皮瓣延迟费-预构皮瓣（加收）</v>
          </cell>
        </row>
        <row r="3693">
          <cell r="A3693" t="str">
            <v>013316000230000</v>
          </cell>
          <cell r="B3693" t="str">
            <v>断蒂费</v>
          </cell>
        </row>
        <row r="3694">
          <cell r="A3694" t="str">
            <v>013316000230001</v>
          </cell>
          <cell r="B3694" t="str">
            <v>断蒂费-儿童（加收）</v>
          </cell>
        </row>
        <row r="3695">
          <cell r="A3695" t="str">
            <v>013316000240000</v>
          </cell>
          <cell r="B3695" t="str">
            <v>皮瓣探查费</v>
          </cell>
        </row>
        <row r="3696">
          <cell r="A3696" t="str">
            <v>013316000240001</v>
          </cell>
          <cell r="B3696" t="str">
            <v>皮瓣探查费-儿童（加收）</v>
          </cell>
        </row>
        <row r="3697">
          <cell r="A3697" t="str">
            <v>013316000250000</v>
          </cell>
          <cell r="B3697" t="str">
            <v>皮瓣修整费</v>
          </cell>
        </row>
        <row r="3698">
          <cell r="A3698" t="str">
            <v>013316000250001</v>
          </cell>
          <cell r="B3698" t="str">
            <v>皮瓣修整费-儿童（加收）</v>
          </cell>
        </row>
        <row r="3699">
          <cell r="A3699" t="str">
            <v>013316000260000</v>
          </cell>
          <cell r="B3699" t="str">
            <v>自体皮移植费
（常规）</v>
          </cell>
        </row>
        <row r="3700">
          <cell r="A3700" t="str">
            <v>013316000260001</v>
          </cell>
          <cell r="B3700" t="str">
            <v>自体皮移植费
（常规）-儿童（加收）</v>
          </cell>
        </row>
        <row r="3701">
          <cell r="A3701" t="str">
            <v>013316000270000</v>
          </cell>
          <cell r="B3701" t="str">
            <v>自体皮移植费
（复杂）</v>
          </cell>
        </row>
        <row r="3702">
          <cell r="A3702" t="str">
            <v>013316000270001</v>
          </cell>
          <cell r="B3702" t="str">
            <v>自体皮移植费
（复杂）-儿童（加收）</v>
          </cell>
        </row>
        <row r="3703">
          <cell r="A3703" t="str">
            <v>013316000280000</v>
          </cell>
          <cell r="B3703" t="str">
            <v>异体皮移植费</v>
          </cell>
        </row>
        <row r="3704">
          <cell r="A3704" t="str">
            <v>013316000280001</v>
          </cell>
          <cell r="B3704" t="str">
            <v>异体皮移植费-儿童（加收）</v>
          </cell>
        </row>
        <row r="3705">
          <cell r="A3705" t="str">
            <v>013316000280100</v>
          </cell>
          <cell r="B3705" t="str">
            <v>异体皮移植费-异种皮移植（扩展）</v>
          </cell>
        </row>
        <row r="3706">
          <cell r="A3706" t="str">
            <v>013316000290000</v>
          </cell>
          <cell r="B3706" t="str">
            <v>皮肤撕/套脱伤修复费</v>
          </cell>
        </row>
        <row r="3707">
          <cell r="A3707" t="str">
            <v>013316000290001</v>
          </cell>
          <cell r="B3707" t="str">
            <v>皮肤撕/套脱伤修复费-儿童（加收）</v>
          </cell>
        </row>
        <row r="3708">
          <cell r="A3708" t="str">
            <v>013316000290011</v>
          </cell>
          <cell r="B3708" t="str">
            <v>皮肤撕/套脱伤修复费-头面部撕/套脱伤（加收）</v>
          </cell>
        </row>
        <row r="3709">
          <cell r="A3709" t="str">
            <v>013316000300000</v>
          </cell>
          <cell r="B3709" t="str">
            <v>象皮肿整形费</v>
          </cell>
        </row>
        <row r="3710">
          <cell r="A3710" t="str">
            <v>013316000300001</v>
          </cell>
          <cell r="B3710" t="str">
            <v>象皮肿整形费-儿童（加收）</v>
          </cell>
        </row>
        <row r="3711">
          <cell r="A3711" t="str">
            <v>013316000310000</v>
          </cell>
          <cell r="B3711" t="str">
            <v>烧伤焦痂切开减张费</v>
          </cell>
        </row>
        <row r="3712">
          <cell r="A3712" t="str">
            <v>013316000310001</v>
          </cell>
          <cell r="B3712" t="str">
            <v>烧伤焦痂切开减张费-儿童（加收）</v>
          </cell>
        </row>
        <row r="3713">
          <cell r="A3713" t="str">
            <v>013316000320000</v>
          </cell>
          <cell r="B3713" t="str">
            <v>创面扩创费</v>
          </cell>
        </row>
        <row r="3714">
          <cell r="A3714" t="str">
            <v>013316000320001</v>
          </cell>
          <cell r="B3714" t="str">
            <v>创面扩创费-儿童（加收）</v>
          </cell>
        </row>
        <row r="3715">
          <cell r="A3715" t="str">
            <v>013316000320011</v>
          </cell>
          <cell r="B3715" t="str">
            <v>创面扩创费-烧伤浸浴扩创（加收）</v>
          </cell>
        </row>
        <row r="3716">
          <cell r="A3716" t="str">
            <v>013316000330000</v>
          </cell>
          <cell r="B3716" t="str">
            <v>焦痂去除费</v>
          </cell>
        </row>
        <row r="3717">
          <cell r="A3717" t="str">
            <v>013316000330001</v>
          </cell>
          <cell r="B3717" t="str">
            <v>焦痂去除费-儿童（加收）</v>
          </cell>
        </row>
        <row r="3718">
          <cell r="A3718" t="str">
            <v>013316000340000</v>
          </cell>
          <cell r="B3718" t="str">
            <v>异体组织制备费</v>
          </cell>
        </row>
        <row r="3719">
          <cell r="A3719" t="str">
            <v>013316000340001</v>
          </cell>
          <cell r="B3719" t="str">
            <v>异体组织制备费-儿童（加收）</v>
          </cell>
        </row>
        <row r="3720">
          <cell r="A3720" t="str">
            <v>013316000340100</v>
          </cell>
          <cell r="B3720" t="str">
            <v>异体组织制备费-异种组织制备（扩展）</v>
          </cell>
        </row>
        <row r="3721">
          <cell r="A3721" t="str">
            <v>013316000350000</v>
          </cell>
          <cell r="B3721" t="str">
            <v>乳腺病变切除费</v>
          </cell>
        </row>
        <row r="3722">
          <cell r="A3722" t="str">
            <v>013316000350001</v>
          </cell>
          <cell r="B3722" t="str">
            <v>乳腺病变切除费-儿童（加收）</v>
          </cell>
        </row>
        <row r="3723">
          <cell r="A3723" t="str">
            <v>013316000350011</v>
          </cell>
          <cell r="B3723" t="str">
            <v>乳腺病变切除费-多病变切除（加收）</v>
          </cell>
        </row>
        <row r="3724">
          <cell r="A3724" t="str">
            <v>013316000360000</v>
          </cell>
          <cell r="B3724" t="str">
            <v>乳腺部分切除费</v>
          </cell>
        </row>
        <row r="3725">
          <cell r="A3725" t="str">
            <v>013316000360001</v>
          </cell>
          <cell r="B3725" t="str">
            <v>乳腺部分切除费-儿童（加收）</v>
          </cell>
        </row>
        <row r="3726">
          <cell r="A3726" t="str">
            <v>013316000360011</v>
          </cell>
          <cell r="B3726" t="str">
            <v>乳腺部分切除费-恶性肿瘤切除（加收）</v>
          </cell>
        </row>
        <row r="3727">
          <cell r="A3727" t="str">
            <v>013316000370000</v>
          </cell>
          <cell r="B3727" t="str">
            <v>乳腺全切除费</v>
          </cell>
        </row>
        <row r="3728">
          <cell r="A3728" t="str">
            <v>013316000370001</v>
          </cell>
          <cell r="B3728" t="str">
            <v>乳腺全切除费-儿童（加收）</v>
          </cell>
        </row>
        <row r="3729">
          <cell r="A3729" t="str">
            <v>013316000370011</v>
          </cell>
          <cell r="B3729" t="str">
            <v>乳腺全切除费-恶性肿瘤扩大根治性切除（加收）</v>
          </cell>
        </row>
        <row r="3730">
          <cell r="A3730" t="str">
            <v>013316000370021</v>
          </cell>
          <cell r="B3730" t="str">
            <v>乳腺全切除费-保留乳头乳晕复合体/皮肤（加收）</v>
          </cell>
        </row>
        <row r="3731">
          <cell r="A3731" t="str">
            <v>013316000380000</v>
          </cell>
          <cell r="B3731" t="str">
            <v>副乳病变切除费</v>
          </cell>
        </row>
        <row r="3732">
          <cell r="A3732" t="str">
            <v>013316000380001</v>
          </cell>
          <cell r="B3732" t="str">
            <v>副乳病变切除费-儿童（加收）</v>
          </cell>
        </row>
        <row r="3733">
          <cell r="A3733" t="str">
            <v>013316000390000</v>
          </cell>
          <cell r="B3733" t="str">
            <v>巨乳缩小费</v>
          </cell>
        </row>
        <row r="3734">
          <cell r="A3734" t="str">
            <v>013316000390001</v>
          </cell>
          <cell r="B3734" t="str">
            <v>巨乳缩小费-儿童（加收）</v>
          </cell>
        </row>
        <row r="3735">
          <cell r="A3735" t="str">
            <v>3317</v>
          </cell>
          <cell r="B3735" t="str">
            <v>17.器官移植手术</v>
          </cell>
        </row>
        <row r="3736">
          <cell r="A3736" t="str">
            <v>013317000010000</v>
          </cell>
          <cell r="B3736" t="str">
            <v>心脏移植术</v>
          </cell>
        </row>
        <row r="3737">
          <cell r="A3737" t="str">
            <v>453317000010000T</v>
          </cell>
          <cell r="B3737" t="str">
            <v>心脏移植术（特需）</v>
          </cell>
        </row>
        <row r="3738">
          <cell r="A3738" t="str">
            <v>453317000010001T</v>
          </cell>
          <cell r="B3738" t="str">
            <v>心脏移植术-儿童（加收）（特需）</v>
          </cell>
        </row>
        <row r="3739">
          <cell r="A3739" t="str">
            <v>453317000010100T</v>
          </cell>
          <cell r="B3739" t="str">
            <v>心脏移植术-异种器官（扩展）（特需）</v>
          </cell>
        </row>
        <row r="3740">
          <cell r="A3740" t="str">
            <v>453317000010200T</v>
          </cell>
          <cell r="B3740" t="str">
            <v>心脏移植术-异位移植（扩展）（特需）</v>
          </cell>
        </row>
        <row r="3741">
          <cell r="A3741" t="str">
            <v>013317000010001</v>
          </cell>
          <cell r="B3741" t="str">
            <v>心脏移植术-儿童手术(加收)</v>
          </cell>
        </row>
        <row r="3742">
          <cell r="A3742" t="str">
            <v>013317000010100</v>
          </cell>
          <cell r="B3742" t="str">
            <v>心脏移植术-异种器官(扩展)</v>
          </cell>
        </row>
        <row r="3743">
          <cell r="A3743" t="str">
            <v>013317000010200</v>
          </cell>
          <cell r="B3743" t="str">
            <v>心脏移植术-异位移植(扩展)</v>
          </cell>
        </row>
        <row r="3744">
          <cell r="A3744" t="str">
            <v>013317000020000</v>
          </cell>
          <cell r="B3744" t="str">
            <v>肝脏移植术</v>
          </cell>
        </row>
        <row r="3745">
          <cell r="A3745" t="str">
            <v>453317000020000T</v>
          </cell>
          <cell r="B3745" t="str">
            <v>肝脏移植术（特需）</v>
          </cell>
        </row>
        <row r="3746">
          <cell r="A3746" t="str">
            <v>453317000020001T</v>
          </cell>
          <cell r="B3746" t="str">
            <v>肝脏移植术-儿童（加收）（特需）</v>
          </cell>
        </row>
        <row r="3747">
          <cell r="A3747" t="str">
            <v>453317000020002T</v>
          </cell>
          <cell r="B3747" t="str">
            <v>肝脏移植术-部分肝脏（器官段）移植（加收）（特需）</v>
          </cell>
        </row>
        <row r="3748">
          <cell r="A3748" t="str">
            <v>453317000020100T</v>
          </cell>
          <cell r="B3748" t="str">
            <v>肝脏移植术-异种器官（扩展）（特需）</v>
          </cell>
        </row>
        <row r="3749">
          <cell r="A3749" t="str">
            <v>013317000020001</v>
          </cell>
          <cell r="B3749" t="str">
            <v>肝脏移植术-儿童手术(加收)</v>
          </cell>
        </row>
        <row r="3750">
          <cell r="A3750" t="str">
            <v>013317000020002</v>
          </cell>
          <cell r="B3750" t="str">
            <v>肝脏移植术-部分肝脏(器官段)移植(加收)</v>
          </cell>
        </row>
        <row r="3751">
          <cell r="A3751" t="str">
            <v>013317000020100</v>
          </cell>
          <cell r="B3751" t="str">
            <v>肝脏移植术-异种器官(扩展)</v>
          </cell>
        </row>
        <row r="3752">
          <cell r="A3752" t="str">
            <v>013317000030000</v>
          </cell>
          <cell r="B3752" t="str">
            <v>肺脏移植术</v>
          </cell>
        </row>
        <row r="3753">
          <cell r="A3753" t="str">
            <v>453317000030000T</v>
          </cell>
          <cell r="B3753" t="str">
            <v>肺脏移植术（特需）</v>
          </cell>
        </row>
        <row r="3754">
          <cell r="A3754" t="str">
            <v>453317000030001T</v>
          </cell>
          <cell r="B3754" t="str">
            <v>肺脏移植术-儿童手术（加收）（特需）</v>
          </cell>
        </row>
        <row r="3755">
          <cell r="A3755" t="str">
            <v>453317000030002T</v>
          </cell>
          <cell r="B3755" t="str">
            <v>肺脏移植术-部分肺脏（器官段）移植（加收）（特需）</v>
          </cell>
        </row>
        <row r="3756">
          <cell r="A3756" t="str">
            <v>453317000030100T</v>
          </cell>
          <cell r="B3756" t="str">
            <v>肺脏移植术-异种器官（扩展）（特需）</v>
          </cell>
        </row>
        <row r="3757">
          <cell r="A3757" t="str">
            <v>013317000030001</v>
          </cell>
          <cell r="B3757" t="str">
            <v>肺脏移植术-儿童手术(加收)</v>
          </cell>
        </row>
        <row r="3758">
          <cell r="A3758" t="str">
            <v>013317000030002</v>
          </cell>
          <cell r="B3758" t="str">
            <v>肺脏移植术-部分肺脏(器官段)移植(加收)</v>
          </cell>
        </row>
        <row r="3759">
          <cell r="A3759" t="str">
            <v>013317000030100</v>
          </cell>
          <cell r="B3759" t="str">
            <v>肺脏移植术-异种器官(扩展)</v>
          </cell>
        </row>
        <row r="3760">
          <cell r="A3760" t="str">
            <v>013317000040000</v>
          </cell>
          <cell r="B3760" t="str">
            <v>肾脏移植术</v>
          </cell>
        </row>
        <row r="3761">
          <cell r="A3761" t="str">
            <v>453317000040000T</v>
          </cell>
          <cell r="B3761" t="str">
            <v>肾脏移植术（特需）</v>
          </cell>
        </row>
        <row r="3762">
          <cell r="A3762" t="str">
            <v>453317000040001T</v>
          </cell>
          <cell r="B3762" t="str">
            <v>肾脏移植术-儿童手术（加收）（特需）</v>
          </cell>
        </row>
        <row r="3763">
          <cell r="A3763" t="str">
            <v>453317000040100T</v>
          </cell>
          <cell r="B3763" t="str">
            <v>肾脏移植术-异种器官（扩展）（特需）</v>
          </cell>
        </row>
        <row r="3764">
          <cell r="A3764" t="str">
            <v>013317000040001</v>
          </cell>
          <cell r="B3764" t="str">
            <v>肾脏移植术-儿童手术(加收)</v>
          </cell>
        </row>
        <row r="3765">
          <cell r="A3765" t="str">
            <v>013317000040100</v>
          </cell>
          <cell r="B3765" t="str">
            <v>肾脏移植术-异种器官(扩展)</v>
          </cell>
        </row>
        <row r="3766">
          <cell r="A3766" t="str">
            <v>013317000050000</v>
          </cell>
          <cell r="B3766" t="str">
            <v>小肠移植术</v>
          </cell>
        </row>
        <row r="3767">
          <cell r="A3767" t="str">
            <v>453317000050000T</v>
          </cell>
          <cell r="B3767" t="str">
            <v>小肠移植术（特需）</v>
          </cell>
        </row>
        <row r="3768">
          <cell r="A3768" t="str">
            <v>453317000050001T</v>
          </cell>
          <cell r="B3768" t="str">
            <v>小肠移植术-儿童手术（加收）（特需）</v>
          </cell>
        </row>
        <row r="3769">
          <cell r="A3769" t="str">
            <v>453317000050100T</v>
          </cell>
          <cell r="B3769" t="str">
            <v>小肠移植术-异种器官（扩展）（特需）</v>
          </cell>
        </row>
        <row r="3770">
          <cell r="A3770" t="str">
            <v>013317000050001</v>
          </cell>
          <cell r="B3770" t="str">
            <v>小肠移植术-儿童手术(加收)</v>
          </cell>
        </row>
        <row r="3771">
          <cell r="A3771" t="str">
            <v>013317000050100</v>
          </cell>
          <cell r="B3771" t="str">
            <v>小肠移植术-异种器官(扩展)</v>
          </cell>
        </row>
        <row r="3772">
          <cell r="A3772" t="str">
            <v>013317000060000</v>
          </cell>
          <cell r="B3772" t="str">
            <v>胰腺移植术</v>
          </cell>
        </row>
        <row r="3773">
          <cell r="A3773" t="str">
            <v>453317000060000T</v>
          </cell>
          <cell r="B3773" t="str">
            <v>胰腺移植术（特需）</v>
          </cell>
        </row>
        <row r="3774">
          <cell r="A3774" t="str">
            <v>453317000060001T</v>
          </cell>
          <cell r="B3774" t="str">
            <v>胰腺移植术-儿童手术（加收）（特需）</v>
          </cell>
        </row>
        <row r="3775">
          <cell r="A3775" t="str">
            <v>453317000060100T</v>
          </cell>
          <cell r="B3775" t="str">
            <v>胰腺移植术-异种器官（扩展）（特需）</v>
          </cell>
        </row>
        <row r="3776">
          <cell r="A3776" t="str">
            <v>013317000060001</v>
          </cell>
          <cell r="B3776" t="str">
            <v>胰腺移植术-儿童手术(加收)</v>
          </cell>
        </row>
        <row r="3777">
          <cell r="A3777" t="str">
            <v>013317000060100</v>
          </cell>
          <cell r="B3777" t="str">
            <v>胰腺移植术-异种器官(扩展)</v>
          </cell>
        </row>
        <row r="3778">
          <cell r="A3778" t="str">
            <v>013317000070000</v>
          </cell>
          <cell r="B3778" t="str">
            <v>角膜移植术</v>
          </cell>
        </row>
        <row r="3779">
          <cell r="A3779" t="str">
            <v>453317000070000T</v>
          </cell>
          <cell r="B3779" t="str">
            <v>角膜移植术（特需）</v>
          </cell>
        </row>
        <row r="3780">
          <cell r="A3780" t="str">
            <v>453317000070001T</v>
          </cell>
          <cell r="B3780" t="str">
            <v>角膜移植术-儿童手术（加收）（特需）</v>
          </cell>
        </row>
        <row r="3781">
          <cell r="A3781" t="str">
            <v>453317000070100T</v>
          </cell>
          <cell r="B3781" t="str">
            <v>角膜移植术-异种组织（扩展）（特需）</v>
          </cell>
        </row>
        <row r="3782">
          <cell r="A3782" t="str">
            <v>013317000070001</v>
          </cell>
          <cell r="B3782" t="str">
            <v>角膜移植术-儿童手术(加收)</v>
          </cell>
        </row>
        <row r="3783">
          <cell r="A3783" t="str">
            <v>013317000070100</v>
          </cell>
          <cell r="B3783" t="str">
            <v>角膜移植术-异种组织(扩展)</v>
          </cell>
        </row>
        <row r="3784">
          <cell r="A3784" t="str">
            <v>013317000080000</v>
          </cell>
          <cell r="B3784" t="str">
            <v>供肝切取术</v>
          </cell>
        </row>
        <row r="3785">
          <cell r="A3785" t="str">
            <v>453317000080000T</v>
          </cell>
          <cell r="B3785" t="str">
            <v>供肝切取术（特需）</v>
          </cell>
        </row>
        <row r="3786">
          <cell r="A3786" t="str">
            <v>013317000090000</v>
          </cell>
          <cell r="B3786" t="str">
            <v>供肺切取术</v>
          </cell>
        </row>
        <row r="3787">
          <cell r="A3787" t="str">
            <v>453317000090000T</v>
          </cell>
          <cell r="B3787" t="str">
            <v>供肺切取术（特需）</v>
          </cell>
        </row>
        <row r="3788">
          <cell r="A3788" t="str">
            <v>013317000100000</v>
          </cell>
          <cell r="B3788" t="str">
            <v>供肾切取术</v>
          </cell>
        </row>
        <row r="3789">
          <cell r="A3789" t="str">
            <v>453317000100000T</v>
          </cell>
          <cell r="B3789" t="str">
            <v>供肾切取术（特需）</v>
          </cell>
        </row>
        <row r="3790">
          <cell r="A3790" t="str">
            <v>013317000110000</v>
          </cell>
          <cell r="B3790" t="str">
            <v>供小肠切取术</v>
          </cell>
        </row>
        <row r="3791">
          <cell r="A3791" t="str">
            <v>453317000110000T</v>
          </cell>
          <cell r="B3791" t="str">
            <v>供小肠切取术（特需）</v>
          </cell>
        </row>
        <row r="3792">
          <cell r="A3792" t="str">
            <v>013317000120000</v>
          </cell>
          <cell r="B3792" t="str">
            <v>供胰腺切取术</v>
          </cell>
        </row>
        <row r="3793">
          <cell r="A3793" t="str">
            <v>453317000120000T</v>
          </cell>
          <cell r="B3793" t="str">
            <v>供胰腺切取术（特需）</v>
          </cell>
        </row>
        <row r="3794">
          <cell r="A3794" t="str">
            <v>34</v>
          </cell>
          <cell r="B3794" t="str">
            <v>（四）临床物理治疗</v>
          </cell>
        </row>
        <row r="3795">
          <cell r="A3795" t="str">
            <v>3401</v>
          </cell>
          <cell r="B3795" t="str">
            <v>1. 放射治疗</v>
          </cell>
        </row>
        <row r="3796">
          <cell r="A3796" t="str">
            <v>340101</v>
          </cell>
          <cell r="B3796" t="str">
            <v>放疗计划制定与验证</v>
          </cell>
        </row>
        <row r="3797">
          <cell r="A3797" t="str">
            <v>013401010010000</v>
          </cell>
          <cell r="B3797" t="str">
            <v>放疗计划制定</v>
          </cell>
        </row>
        <row r="3798">
          <cell r="A3798" t="str">
            <v>013401010010001</v>
          </cell>
          <cell r="B3798" t="str">
            <v>放疗计划制定-调强计划制定（加收）</v>
          </cell>
        </row>
        <row r="3799">
          <cell r="A3799" t="str">
            <v>013401010010011</v>
          </cell>
          <cell r="B3799" t="str">
            <v>放疗计划制定-立体定向放疗计划制定（加收）</v>
          </cell>
        </row>
        <row r="3800">
          <cell r="A3800" t="str">
            <v>013401010020000</v>
          </cell>
          <cell r="B3800" t="str">
            <v>放疗计划验证</v>
          </cell>
        </row>
        <row r="3801">
          <cell r="A3801" t="str">
            <v>340102</v>
          </cell>
          <cell r="B3801" t="str">
            <v>放疗模拟定位</v>
          </cell>
        </row>
        <row r="3802">
          <cell r="A3802" t="str">
            <v>013401020010000</v>
          </cell>
          <cell r="B3802" t="str">
            <v>放疗模拟定位</v>
          </cell>
        </row>
        <row r="3803">
          <cell r="A3803" t="str">
            <v>013401020010001</v>
          </cell>
          <cell r="B3803" t="str">
            <v>放疗模拟定位-特殊影像模拟定位（加收）</v>
          </cell>
        </row>
        <row r="3804">
          <cell r="A3804" t="str">
            <v>013401020010002</v>
          </cell>
          <cell r="B3804" t="str">
            <v>放疗模拟定位-简易模拟定位（减收）</v>
          </cell>
        </row>
        <row r="3805">
          <cell r="A3805" t="str">
            <v>013401020010011</v>
          </cell>
          <cell r="B3805" t="str">
            <v>放疗模拟定位-运动管理（加收）</v>
          </cell>
        </row>
        <row r="3806">
          <cell r="A3806" t="str">
            <v>013401020010021</v>
          </cell>
          <cell r="B3806" t="str">
            <v>放疗模拟定位-立体定向放疗模拟定位（加收）</v>
          </cell>
        </row>
        <row r="3807">
          <cell r="A3807" t="str">
            <v>340103</v>
          </cell>
          <cell r="B3807" t="str">
            <v>外照射治疗</v>
          </cell>
        </row>
        <row r="3808">
          <cell r="A3808" t="str">
            <v>013401030010000</v>
          </cell>
          <cell r="B3808" t="str">
            <v>外照射治疗（普通）</v>
          </cell>
        </row>
        <row r="3809">
          <cell r="A3809" t="str">
            <v>013401030010001</v>
          </cell>
          <cell r="B3809" t="str">
            <v>外照射治疗（普通）-超长靶区（加收）</v>
          </cell>
        </row>
        <row r="3810">
          <cell r="A3810" t="str">
            <v>013401030010011</v>
          </cell>
          <cell r="B3810" t="str">
            <v>外照射治疗（普通）-超高剂量率放疗（加收）</v>
          </cell>
        </row>
        <row r="3811">
          <cell r="A3811" t="str">
            <v>013401030020000</v>
          </cell>
          <cell r="B3811" t="str">
            <v>外照射治疗（光子线-适形）</v>
          </cell>
        </row>
        <row r="3812">
          <cell r="A3812" t="str">
            <v>013401030020001</v>
          </cell>
          <cell r="B3812" t="str">
            <v>外照射治疗（光子线-适形）-超长靶区（加收）</v>
          </cell>
        </row>
        <row r="3813">
          <cell r="A3813" t="str">
            <v>013401030020011</v>
          </cell>
          <cell r="B3813" t="str">
            <v>外照射治疗（光子线-适形）-超高剂量率放疗（加收）</v>
          </cell>
        </row>
        <row r="3814">
          <cell r="A3814" t="str">
            <v>013401030020021</v>
          </cell>
          <cell r="B3814" t="str">
            <v>外照射治疗（光子线-适形）-图像引导（加收）</v>
          </cell>
        </row>
        <row r="3815">
          <cell r="A3815" t="str">
            <v>013401030030000</v>
          </cell>
          <cell r="B3815" t="str">
            <v>外照射治疗（光子线-调强）</v>
          </cell>
        </row>
        <row r="3816">
          <cell r="A3816" t="str">
            <v>013401030030001</v>
          </cell>
          <cell r="B3816" t="str">
            <v>外照射治疗（光子线-调强）-超长靶区（加收）</v>
          </cell>
        </row>
        <row r="3817">
          <cell r="A3817" t="str">
            <v>013401030030011</v>
          </cell>
          <cell r="B3817" t="str">
            <v>外照射治疗（光子线-调强）-超高剂量率放疗（加收）</v>
          </cell>
        </row>
        <row r="3818">
          <cell r="A3818" t="str">
            <v>013401030030021</v>
          </cell>
          <cell r="B3818" t="str">
            <v>外照射治疗（光子线-调强）-自适应放疗（加收）</v>
          </cell>
        </row>
        <row r="3819">
          <cell r="A3819" t="str">
            <v>013401030030031</v>
          </cell>
          <cell r="B3819" t="str">
            <v>外照射治疗（光子线-调强）-运动管理（加收）</v>
          </cell>
        </row>
        <row r="3820">
          <cell r="A3820" t="str">
            <v>013401030030041</v>
          </cell>
          <cell r="B3820" t="str">
            <v>外照射治疗（光子线-调强）-图像引导（加收）</v>
          </cell>
        </row>
        <row r="3821">
          <cell r="A3821" t="str">
            <v>013401030030051</v>
          </cell>
          <cell r="B3821" t="str">
            <v>外照射治疗（光子线-调强）-断层调强放疗（加收）</v>
          </cell>
        </row>
        <row r="3822">
          <cell r="A3822" t="str">
            <v>013401030030052</v>
          </cell>
          <cell r="B3822" t="str">
            <v>外照射治疗（光子线-调强）-容积旋转调强放疗（加收）</v>
          </cell>
        </row>
        <row r="3823">
          <cell r="A3823" t="str">
            <v>013401030040000</v>
          </cell>
          <cell r="B3823" t="str">
            <v>外照射治疗（光子线-立体定向）</v>
          </cell>
        </row>
        <row r="3824">
          <cell r="A3824" t="str">
            <v>013401030040001</v>
          </cell>
          <cell r="B3824" t="str">
            <v>外照射治疗（光子线-立体定向）-自适应放疗（加收）</v>
          </cell>
        </row>
        <row r="3825">
          <cell r="A3825" t="str">
            <v>013401030040011</v>
          </cell>
          <cell r="B3825" t="str">
            <v>外照射治疗（光子线-立体定向）-运动管理（加收）</v>
          </cell>
        </row>
        <row r="3826">
          <cell r="A3826" t="str">
            <v>013401030040021</v>
          </cell>
          <cell r="B3826" t="str">
            <v>外照射治疗（光子线-立体定向）-超高剂量率放疗（加收）</v>
          </cell>
        </row>
        <row r="3827">
          <cell r="A3827" t="str">
            <v>013401030050000</v>
          </cell>
          <cell r="B3827" t="str">
            <v>外照射治疗（质子放疗）</v>
          </cell>
        </row>
        <row r="3828">
          <cell r="A3828" t="str">
            <v>013401030060000</v>
          </cell>
          <cell r="B3828" t="str">
            <v>外照射治疗（重离子放疗）</v>
          </cell>
        </row>
        <row r="3829">
          <cell r="A3829" t="str">
            <v>013401030070000</v>
          </cell>
          <cell r="B3829" t="str">
            <v>外照射治疗（硼-中子俘获）</v>
          </cell>
        </row>
        <row r="3830">
          <cell r="A3830" t="str">
            <v>013401030080000</v>
          </cell>
          <cell r="B3830" t="str">
            <v>术中放疗</v>
          </cell>
        </row>
        <row r="3831">
          <cell r="A3831" t="str">
            <v>340104</v>
          </cell>
          <cell r="B3831" t="str">
            <v>后装放疗</v>
          </cell>
        </row>
        <row r="3832">
          <cell r="A3832" t="str">
            <v>013401040010000</v>
          </cell>
          <cell r="B3832" t="str">
            <v>近距离治疗（后装）</v>
          </cell>
        </row>
        <row r="3833">
          <cell r="A3833" t="str">
            <v>013401040010001</v>
          </cell>
          <cell r="B3833" t="str">
            <v>近距离治疗（后装）-CT模拟定位（加收）</v>
          </cell>
        </row>
        <row r="3834">
          <cell r="A3834" t="str">
            <v>013401040010002</v>
          </cell>
          <cell r="B3834" t="str">
            <v>近距离治疗（后装）-MR模拟定位（加收）</v>
          </cell>
        </row>
        <row r="3835">
          <cell r="A3835" t="str">
            <v>013401040010011</v>
          </cell>
          <cell r="B3835" t="str">
            <v>近距离治疗（后装）-二维近距离治疗计划（加收）</v>
          </cell>
        </row>
        <row r="3836">
          <cell r="A3836" t="str">
            <v>013401040010012</v>
          </cell>
          <cell r="B3836" t="str">
            <v>近距离治疗（后装）-三维近距离治疗计划（加收）</v>
          </cell>
        </row>
        <row r="3837">
          <cell r="A3837" t="str">
            <v>013401040010021</v>
          </cell>
          <cell r="B3837" t="str">
            <v>近距离治疗（后装）-组织间插植/放射粒子植入（加收）</v>
          </cell>
        </row>
        <row r="3838">
          <cell r="A3838" t="str">
            <v>3402</v>
          </cell>
          <cell r="B3838" t="str">
            <v>2. 放射性核素治疗</v>
          </cell>
        </row>
        <row r="3839">
          <cell r="A3839" t="str">
            <v>013402000010000</v>
          </cell>
          <cell r="B3839" t="str">
            <v>内照射治疗（核素常规）</v>
          </cell>
        </row>
        <row r="3840">
          <cell r="A3840" t="str">
            <v>113402000010001</v>
          </cell>
          <cell r="B3840" t="str">
            <v>内照射治疗（核素常规）-大剂量核素药物（加收）</v>
          </cell>
        </row>
        <row r="3841">
          <cell r="A3841" t="str">
            <v>013402000020000</v>
          </cell>
          <cell r="B3841" t="str">
            <v>内照射治疗（核素介入）</v>
          </cell>
        </row>
        <row r="3842">
          <cell r="A3842" t="str">
            <v>013402000030000</v>
          </cell>
          <cell r="B3842" t="str">
            <v>放射性核素敷贴治疗</v>
          </cell>
        </row>
        <row r="3843">
          <cell r="A3843" t="str">
            <v>123402000010001</v>
          </cell>
          <cell r="B3843" t="str">
            <v>内照射治疗（核素常规）-大剂量核素药物（加收）</v>
          </cell>
        </row>
        <row r="3844">
          <cell r="A3844" t="str">
            <v>133402000010001</v>
          </cell>
          <cell r="B3844" t="str">
            <v>内照射治疗（核素常规）-大剂量核素药物（加收）</v>
          </cell>
        </row>
        <row r="3845">
          <cell r="A3845" t="str">
            <v>323402000010001</v>
          </cell>
          <cell r="B3845" t="str">
            <v>内照射治疗（核素常规）-大剂量核素药物（加收）</v>
          </cell>
        </row>
        <row r="3846">
          <cell r="A3846" t="str">
            <v>373402000010001</v>
          </cell>
          <cell r="B3846" t="str">
            <v>内照射治疗（核素常规）-大剂量核素药物（加收）</v>
          </cell>
        </row>
        <row r="3847">
          <cell r="A3847" t="str">
            <v>423402000010001</v>
          </cell>
          <cell r="B3847" t="str">
            <v>内照射治疗（核素常规）-大剂量核素药物（加收）</v>
          </cell>
        </row>
        <row r="3848">
          <cell r="A3848" t="str">
            <v>433402000010001</v>
          </cell>
          <cell r="B3848" t="str">
            <v>内照射治疗(核素常规)-大剂量核素药物（加收）</v>
          </cell>
        </row>
        <row r="3849">
          <cell r="A3849" t="str">
            <v>443402000010001</v>
          </cell>
          <cell r="B3849" t="str">
            <v>内照射治疗（核素常规）-大剂量核素药物（加收）</v>
          </cell>
        </row>
        <row r="3850">
          <cell r="A3850" t="str">
            <v>453402000010001</v>
          </cell>
          <cell r="B3850" t="str">
            <v>内照射治疗（核素常规）-大剂量核素药物（加收）</v>
          </cell>
        </row>
        <row r="3851">
          <cell r="A3851" t="str">
            <v>503402000010001</v>
          </cell>
          <cell r="B3851" t="str">
            <v>内照射治疗（核素常规）-大剂量核素药物(加收）</v>
          </cell>
        </row>
        <row r="3852">
          <cell r="A3852" t="str">
            <v>543402000010001</v>
          </cell>
          <cell r="B3852" t="str">
            <v>内照射治疗（核素常规）-大剂量核素药物（加收）</v>
          </cell>
        </row>
        <row r="3853">
          <cell r="A3853" t="str">
            <v>613402000010001</v>
          </cell>
          <cell r="B3853" t="str">
            <v>内照射治疗（核素常规）-大剂量核素药物（加收）</v>
          </cell>
        </row>
        <row r="3854">
          <cell r="A3854" t="str">
            <v>3403</v>
          </cell>
          <cell r="B3854" t="str">
            <v>3. 聚焦超声治疗</v>
          </cell>
        </row>
        <row r="3855">
          <cell r="A3855" t="str">
            <v>013403000010000</v>
          </cell>
          <cell r="B3855" t="str">
            <v>高强度聚焦超声治疗费</v>
          </cell>
        </row>
        <row r="3856">
          <cell r="A3856" t="str">
            <v>013403000010001</v>
          </cell>
          <cell r="B3856" t="str">
            <v>高强度聚焦超声治疗费-恶性肿瘤（加收）</v>
          </cell>
        </row>
        <row r="3857">
          <cell r="A3857" t="str">
            <v>3404</v>
          </cell>
          <cell r="B3857" t="str">
            <v>4. 热疗</v>
          </cell>
        </row>
        <row r="3858">
          <cell r="A3858" t="str">
            <v>013404000010000</v>
          </cell>
          <cell r="B3858" t="str">
            <v>深部热疗费</v>
          </cell>
        </row>
        <row r="3859">
          <cell r="A3859" t="str">
            <v>013404000020000</v>
          </cell>
          <cell r="B3859" t="str">
            <v>腔内灌注治疗费</v>
          </cell>
        </row>
        <row r="3860">
          <cell r="A3860" t="str">
            <v>013404000020001</v>
          </cell>
          <cell r="B3860" t="str">
            <v>腔内灌注治疗费-腔内热循环灌注治疗（加收）</v>
          </cell>
        </row>
        <row r="3861">
          <cell r="A3861" t="str">
            <v>013404000030000</v>
          </cell>
          <cell r="B3861" t="str">
            <v>血管灌注治疗费</v>
          </cell>
        </row>
        <row r="3862">
          <cell r="A3862" t="str">
            <v>013404000030001</v>
          </cell>
          <cell r="B3862" t="str">
            <v>血管灌注治疗费-血管热循环灌注治疗（加收）</v>
          </cell>
        </row>
        <row r="3863">
          <cell r="A3863" t="str">
            <v>3405</v>
          </cell>
          <cell r="B3863" t="str">
            <v>5. 消融治疗</v>
          </cell>
        </row>
        <row r="3864">
          <cell r="A3864" t="str">
            <v>013405000010000</v>
          </cell>
          <cell r="B3864" t="str">
            <v>消融治疗费</v>
          </cell>
        </row>
        <row r="3865">
          <cell r="A3865" t="str">
            <v>013405000010001</v>
          </cell>
          <cell r="B3865" t="str">
            <v>消融治疗费-恶性肿瘤（加收）</v>
          </cell>
        </row>
        <row r="3866">
          <cell r="A3866" t="str">
            <v>013405000020000</v>
          </cell>
          <cell r="B3866" t="str">
            <v>复合集成消融治疗费</v>
          </cell>
        </row>
        <row r="3867">
          <cell r="A3867" t="str">
            <v>013405000020001</v>
          </cell>
          <cell r="B3867" t="str">
            <v>复合集成消融治疗费-恶性肿瘤（加收）</v>
          </cell>
        </row>
        <row r="3868">
          <cell r="A3868" t="str">
            <v>4</v>
          </cell>
          <cell r="B3868" t="str">
            <v>四、中医及民族医诊疗类</v>
          </cell>
        </row>
        <row r="3869">
          <cell r="A3869" t="str">
            <v>41</v>
          </cell>
          <cell r="B3869" t="str">
            <v>（一）中医外治</v>
          </cell>
        </row>
        <row r="3870">
          <cell r="A3870" t="str">
            <v>014100000010000</v>
          </cell>
          <cell r="B3870" t="str">
            <v>中药贴敷</v>
          </cell>
        </row>
        <row r="3871">
          <cell r="A3871" t="str">
            <v>464100000010000T</v>
          </cell>
          <cell r="B3871" t="str">
            <v>中药贴敷（特需）</v>
          </cell>
        </row>
        <row r="3872">
          <cell r="A3872" t="str">
            <v>014100000010001</v>
          </cell>
          <cell r="B3872" t="str">
            <v>中药贴敷-中药硬膏贴敷(加收)</v>
          </cell>
        </row>
        <row r="3873">
          <cell r="A3873" t="str">
            <v>014100000010002</v>
          </cell>
          <cell r="B3873" t="str">
            <v>中药贴敷-中药贴敷(大)(加收)</v>
          </cell>
        </row>
        <row r="3874">
          <cell r="A3874" t="str">
            <v>014100000010003</v>
          </cell>
          <cell r="B3874" t="str">
            <v>中药贴敷-中药贴敷(特大)(加收)</v>
          </cell>
        </row>
        <row r="3875">
          <cell r="A3875" t="str">
            <v>014100000010004</v>
          </cell>
          <cell r="B3875" t="str">
            <v>中药贴敷-儿童(加收)</v>
          </cell>
        </row>
        <row r="3876">
          <cell r="A3876" t="str">
            <v>014100000010100</v>
          </cell>
          <cell r="B3876" t="str">
            <v>中药贴敷-中药热奄包(扩展)</v>
          </cell>
        </row>
        <row r="3877">
          <cell r="A3877" t="str">
            <v>014100000010200</v>
          </cell>
          <cell r="B3877" t="str">
            <v>中药贴敷-特殊材料贴敷(扩展)</v>
          </cell>
        </row>
        <row r="3878">
          <cell r="A3878" t="str">
            <v>464100000010200T</v>
          </cell>
          <cell r="B3878" t="str">
            <v>中药贴敷-特殊材料贴敷(扩展)（特需）</v>
          </cell>
        </row>
        <row r="3879">
          <cell r="A3879" t="str">
            <v>014100000020000</v>
          </cell>
          <cell r="B3879" t="str">
            <v>中药吹粉</v>
          </cell>
        </row>
        <row r="3880">
          <cell r="A3880" t="str">
            <v>014100000020001</v>
          </cell>
          <cell r="B3880" t="str">
            <v>中药吹粉-儿童(加收)</v>
          </cell>
        </row>
        <row r="3881">
          <cell r="A3881" t="str">
            <v>014100000030000</v>
          </cell>
          <cell r="B3881" t="str">
            <v>中药烫熨</v>
          </cell>
        </row>
        <row r="3882">
          <cell r="A3882" t="str">
            <v>464100000030000T</v>
          </cell>
          <cell r="B3882" t="str">
            <v>中药烫熨（特需）</v>
          </cell>
        </row>
        <row r="3883">
          <cell r="A3883" t="str">
            <v>014100000030001</v>
          </cell>
          <cell r="B3883" t="str">
            <v>中药烫熨-中药烫熨(特大)(加收)</v>
          </cell>
        </row>
        <row r="3884">
          <cell r="A3884" t="str">
            <v>014100000030002</v>
          </cell>
          <cell r="B3884" t="str">
            <v>中药烫熨-儿童(加收)</v>
          </cell>
        </row>
        <row r="3885">
          <cell r="A3885" t="str">
            <v>014100000040000</v>
          </cell>
          <cell r="B3885" t="str">
            <v>中药泡洗</v>
          </cell>
        </row>
        <row r="3886">
          <cell r="A3886" t="str">
            <v>464100000040000T</v>
          </cell>
          <cell r="B3886" t="str">
            <v>中药泡洗（特需）</v>
          </cell>
        </row>
        <row r="3887">
          <cell r="A3887" t="str">
            <v>014100000040001</v>
          </cell>
          <cell r="B3887" t="str">
            <v>中药泡洗-儿童(加收)</v>
          </cell>
        </row>
        <row r="3888">
          <cell r="A3888" t="str">
            <v>014100000050000</v>
          </cell>
          <cell r="B3888" t="str">
            <v>中药灌洗</v>
          </cell>
        </row>
        <row r="3889">
          <cell r="A3889" t="str">
            <v>014100000050001</v>
          </cell>
          <cell r="B3889" t="str">
            <v>中药灌洗-儿童(加收)</v>
          </cell>
        </row>
        <row r="3890">
          <cell r="A3890" t="str">
            <v>014100000060000</v>
          </cell>
          <cell r="B3890" t="str">
            <v>中药溻渍</v>
          </cell>
        </row>
        <row r="3891">
          <cell r="A3891" t="str">
            <v>464100000060000T</v>
          </cell>
          <cell r="B3891" t="str">
            <v>中药溻渍（特需）</v>
          </cell>
        </row>
        <row r="3892">
          <cell r="A3892" t="str">
            <v>014100000060001</v>
          </cell>
          <cell r="B3892" t="str">
            <v>中药溻渍-中药溻渍(特大)(加收)</v>
          </cell>
        </row>
        <row r="3893">
          <cell r="A3893" t="str">
            <v>014100000060002</v>
          </cell>
          <cell r="B3893" t="str">
            <v>中药溻渍-儿童(加收)</v>
          </cell>
        </row>
        <row r="3894">
          <cell r="A3894" t="str">
            <v>014100000070000</v>
          </cell>
          <cell r="B3894" t="str">
            <v>中药涂擦</v>
          </cell>
        </row>
        <row r="3895">
          <cell r="A3895" t="str">
            <v>014100000070001</v>
          </cell>
          <cell r="B3895" t="str">
            <v>中药涂擦-中药涂擦(特大)(加收)</v>
          </cell>
        </row>
        <row r="3896">
          <cell r="A3896" t="str">
            <v>014100000070002</v>
          </cell>
          <cell r="B3896" t="str">
            <v>中药涂擦-儿童(加收)</v>
          </cell>
        </row>
        <row r="3897">
          <cell r="A3897" t="str">
            <v>014100000080000</v>
          </cell>
          <cell r="B3897" t="str">
            <v>中医熏洗</v>
          </cell>
        </row>
        <row r="3898">
          <cell r="A3898" t="str">
            <v>014100000080001</v>
          </cell>
          <cell r="B3898" t="str">
            <v>中医熏洗-儿童(加收)</v>
          </cell>
        </row>
        <row r="3899">
          <cell r="A3899" t="str">
            <v>014100000090000</v>
          </cell>
          <cell r="B3899" t="str">
            <v>中药腐蚀</v>
          </cell>
        </row>
        <row r="3900">
          <cell r="A3900" t="str">
            <v>014100000090001</v>
          </cell>
          <cell r="B3900" t="str">
            <v>中药腐蚀-儿童(加收)</v>
          </cell>
        </row>
        <row r="3901">
          <cell r="A3901" t="str">
            <v>014100000100000</v>
          </cell>
          <cell r="B3901" t="str">
            <v>中药化腐清疮</v>
          </cell>
        </row>
        <row r="3902">
          <cell r="A3902" t="str">
            <v>014100000100001</v>
          </cell>
          <cell r="B3902" t="str">
            <v>中药化腐清疮-深层化腐清疮(加收)</v>
          </cell>
        </row>
        <row r="3903">
          <cell r="A3903" t="str">
            <v>014100000100002</v>
          </cell>
          <cell r="B3903" t="str">
            <v>中药化腐清疮-儿童(加收)</v>
          </cell>
        </row>
        <row r="3904">
          <cell r="A3904" t="str">
            <v>014100000110000</v>
          </cell>
          <cell r="B3904" t="str">
            <v>中医锐性清疮</v>
          </cell>
        </row>
        <row r="3905">
          <cell r="A3905" t="str">
            <v>014100000110001</v>
          </cell>
          <cell r="B3905" t="str">
            <v>中医锐性清疮-儿童(加收)</v>
          </cell>
        </row>
        <row r="3906">
          <cell r="A3906" t="str">
            <v>014100000120000</v>
          </cell>
          <cell r="B3906" t="str">
            <v>中医窦道(切开) 搔爬</v>
          </cell>
        </row>
        <row r="3907">
          <cell r="A3907" t="str">
            <v>014100000120001</v>
          </cell>
          <cell r="B3907" t="str">
            <v>中医窦道(切开) 搔爬-深层搔爬(加收)</v>
          </cell>
        </row>
        <row r="3908">
          <cell r="A3908" t="str">
            <v>014100000120002</v>
          </cell>
          <cell r="B3908" t="str">
            <v>中医窦道(切开) 搔爬-耳前窦道(加收)</v>
          </cell>
        </row>
        <row r="3909">
          <cell r="A3909" t="str">
            <v>014100000120003</v>
          </cell>
          <cell r="B3909" t="str">
            <v>中医窦道(切开) 搔爬-儿童(加收)</v>
          </cell>
        </row>
        <row r="3910">
          <cell r="A3910" t="str">
            <v>014100000130000</v>
          </cell>
          <cell r="B3910" t="str">
            <v>中医挑治</v>
          </cell>
        </row>
        <row r="3911">
          <cell r="A3911" t="str">
            <v>014100000130001</v>
          </cell>
          <cell r="B3911" t="str">
            <v>中医挑治-儿童(加收)</v>
          </cell>
        </row>
        <row r="3912">
          <cell r="A3912" t="str">
            <v>014100000140000</v>
          </cell>
          <cell r="B3912" t="str">
            <v>中医割治</v>
          </cell>
        </row>
        <row r="3913">
          <cell r="A3913" t="str">
            <v>014100000140001</v>
          </cell>
          <cell r="B3913" t="str">
            <v>中医割治-儿童(加收)</v>
          </cell>
        </row>
        <row r="3914">
          <cell r="A3914" t="str">
            <v>014100000150000</v>
          </cell>
          <cell r="B3914" t="str">
            <v>中医穴位放血治疗</v>
          </cell>
        </row>
        <row r="3915">
          <cell r="A3915" t="str">
            <v>014100000150001</v>
          </cell>
          <cell r="B3915" t="str">
            <v>中医穴位放血治疗-甲床放血(加收)</v>
          </cell>
        </row>
        <row r="3916">
          <cell r="A3916" t="str">
            <v>014100000150002</v>
          </cell>
          <cell r="B3916" t="str">
            <v>中医穴位放血治疗-刺络放血(加收)</v>
          </cell>
        </row>
        <row r="3917">
          <cell r="A3917" t="str">
            <v>014100000150003</v>
          </cell>
          <cell r="B3917" t="str">
            <v>中医穴位放血治疗-儿童(加收)</v>
          </cell>
        </row>
        <row r="3918">
          <cell r="A3918" t="str">
            <v>014100000160000</v>
          </cell>
          <cell r="B3918" t="str">
            <v>中医药线引流</v>
          </cell>
        </row>
        <row r="3919">
          <cell r="A3919" t="str">
            <v>014100000160001</v>
          </cell>
          <cell r="B3919" t="str">
            <v>中医药线引流-儿童(加收)</v>
          </cell>
        </row>
        <row r="3920">
          <cell r="A3920" t="str">
            <v>014100000170000</v>
          </cell>
          <cell r="B3920" t="str">
            <v>中医刮痧</v>
          </cell>
        </row>
        <row r="3921">
          <cell r="A3921" t="str">
            <v>464100000170000T</v>
          </cell>
          <cell r="B3921" t="str">
            <v>中医刮痧（特需）</v>
          </cell>
        </row>
        <row r="3922">
          <cell r="A3922" t="str">
            <v>014100000170001</v>
          </cell>
          <cell r="B3922" t="str">
            <v>中医刮痧-儿童(加收)</v>
          </cell>
        </row>
        <row r="3923">
          <cell r="A3923" t="str">
            <v>014100000180000</v>
          </cell>
          <cell r="B3923" t="str">
            <v>砭石疗法</v>
          </cell>
        </row>
        <row r="3924">
          <cell r="A3924" t="str">
            <v>014100000180001</v>
          </cell>
          <cell r="B3924" t="str">
            <v>砭石疗法-儿童(加收)</v>
          </cell>
        </row>
        <row r="3925">
          <cell r="A3925" t="str">
            <v>42</v>
          </cell>
          <cell r="B3925" t="str">
            <v>（二）针法</v>
          </cell>
        </row>
        <row r="3926">
          <cell r="A3926" t="str">
            <v>014200000010000</v>
          </cell>
          <cell r="B3926" t="str">
            <v>常规针法</v>
          </cell>
        </row>
        <row r="3927">
          <cell r="A3927" t="str">
            <v>464200000010000T</v>
          </cell>
          <cell r="B3927" t="str">
            <v>常规针法（特需）</v>
          </cell>
        </row>
        <row r="3928">
          <cell r="A3928" t="str">
            <v>014200000010001</v>
          </cell>
          <cell r="B3928" t="str">
            <v>常规针法-儿童（加收）</v>
          </cell>
        </row>
        <row r="3929">
          <cell r="A3929" t="str">
            <v>014200000010011</v>
          </cell>
          <cell r="B3929" t="str">
            <v>常规针法-主任医师（加收）</v>
          </cell>
        </row>
        <row r="3930">
          <cell r="A3930" t="str">
            <v>014200000010012</v>
          </cell>
          <cell r="B3930" t="str">
            <v>常规针法-副主任医师（加收）</v>
          </cell>
        </row>
        <row r="3931">
          <cell r="A3931" t="str">
            <v>014200000020000</v>
          </cell>
          <cell r="B3931" t="str">
            <v>特殊针具针法</v>
          </cell>
        </row>
        <row r="3932">
          <cell r="A3932" t="str">
            <v>464200000020000T</v>
          </cell>
          <cell r="B3932" t="str">
            <v>特殊针具针法（特需）</v>
          </cell>
        </row>
        <row r="3933">
          <cell r="A3933" t="str">
            <v>014200000020001</v>
          </cell>
          <cell r="B3933" t="str">
            <v>特殊针具针法-儿童（加收）</v>
          </cell>
        </row>
        <row r="3934">
          <cell r="A3934" t="str">
            <v>014200000020011</v>
          </cell>
          <cell r="B3934" t="str">
            <v>特殊针具针法-主任医师（加收）</v>
          </cell>
        </row>
        <row r="3935">
          <cell r="A3935" t="str">
            <v>014200000020012</v>
          </cell>
          <cell r="B3935" t="str">
            <v>特殊针具针法-副主任医师（加收）</v>
          </cell>
        </row>
        <row r="3936">
          <cell r="A3936" t="str">
            <v>014200000030000</v>
          </cell>
          <cell r="B3936" t="str">
            <v>特殊手法针法</v>
          </cell>
        </row>
        <row r="3937">
          <cell r="A3937" t="str">
            <v>014200000030001</v>
          </cell>
          <cell r="B3937" t="str">
            <v>特殊手法针法-儿童（加收）</v>
          </cell>
        </row>
        <row r="3938">
          <cell r="A3938" t="str">
            <v>014200000030011</v>
          </cell>
          <cell r="B3938" t="str">
            <v>特殊手法针法-主任医师（加收）</v>
          </cell>
        </row>
        <row r="3939">
          <cell r="A3939" t="str">
            <v>014200000030012</v>
          </cell>
          <cell r="B3939" t="str">
            <v>特殊手法针法-副主任医师（加收）</v>
          </cell>
        </row>
        <row r="3940">
          <cell r="A3940" t="str">
            <v>014200000040000</v>
          </cell>
          <cell r="B3940" t="str">
            <v>特殊穴位(部位)针法</v>
          </cell>
        </row>
        <row r="3941">
          <cell r="A3941" t="str">
            <v>014200000040001</v>
          </cell>
          <cell r="B3941" t="str">
            <v>特殊穴位(部位)针法-儿童（加收）</v>
          </cell>
        </row>
        <row r="3942">
          <cell r="A3942" t="str">
            <v>014200000040011</v>
          </cell>
          <cell r="B3942" t="str">
            <v>特殊穴位(部位)针法-主任医师（加收）</v>
          </cell>
        </row>
        <row r="3943">
          <cell r="A3943" t="str">
            <v>014200000040012</v>
          </cell>
          <cell r="B3943" t="str">
            <v>特殊穴位(部位)针法-副主任医师（加收）</v>
          </cell>
        </row>
        <row r="3944">
          <cell r="A3944" t="str">
            <v>014200000050000</v>
          </cell>
          <cell r="B3944" t="str">
            <v>仪器针法</v>
          </cell>
        </row>
        <row r="3945">
          <cell r="A3945" t="str">
            <v>014200000050001</v>
          </cell>
          <cell r="B3945" t="str">
            <v>仪器针法-儿童（加收）</v>
          </cell>
        </row>
        <row r="3946">
          <cell r="A3946" t="str">
            <v>014200000060000</v>
          </cell>
          <cell r="B3946" t="str">
            <v>体表针法</v>
          </cell>
        </row>
        <row r="3947">
          <cell r="A3947" t="str">
            <v>014200000060001</v>
          </cell>
          <cell r="B3947" t="str">
            <v>体表针法-儿童（加收）</v>
          </cell>
        </row>
        <row r="3948">
          <cell r="A3948" t="str">
            <v>014200000060011</v>
          </cell>
          <cell r="B3948" t="str">
            <v>体表针法-主任医师（加收）</v>
          </cell>
        </row>
        <row r="3949">
          <cell r="A3949" t="str">
            <v>014200000060012</v>
          </cell>
          <cell r="B3949" t="str">
            <v>体表针法-副主任医师（加收）</v>
          </cell>
        </row>
        <row r="3950">
          <cell r="A3950" t="str">
            <v>014200000070000</v>
          </cell>
          <cell r="B3950" t="str">
            <v>活体生物针法</v>
          </cell>
        </row>
        <row r="3951">
          <cell r="A3951" t="str">
            <v>014200000070001</v>
          </cell>
          <cell r="B3951" t="str">
            <v>活体生物针法-儿童(加收)</v>
          </cell>
        </row>
        <row r="3952">
          <cell r="A3952" t="str">
            <v>014200000080000</v>
          </cell>
          <cell r="B3952" t="str">
            <v>穴位埋入</v>
          </cell>
        </row>
        <row r="3953">
          <cell r="A3953" t="str">
            <v>014200000080001</v>
          </cell>
          <cell r="B3953" t="str">
            <v>穴位埋入-儿童(加收)</v>
          </cell>
        </row>
        <row r="3954">
          <cell r="A3954" t="str">
            <v>014200000090000</v>
          </cell>
          <cell r="B3954" t="str">
            <v>穴位注射</v>
          </cell>
        </row>
        <row r="3955">
          <cell r="A3955" t="str">
            <v>014200000090001</v>
          </cell>
          <cell r="B3955" t="str">
            <v>穴位注射-儿童(加收)</v>
          </cell>
        </row>
        <row r="3956">
          <cell r="A3956" t="str">
            <v>014200000090100</v>
          </cell>
          <cell r="B3956" t="str">
            <v>穴位注射-中医自血疗法(扩展)</v>
          </cell>
        </row>
        <row r="3957">
          <cell r="A3957" t="str">
            <v>014200000100000</v>
          </cell>
          <cell r="B3957" t="str">
            <v>耳穴疗法</v>
          </cell>
        </row>
        <row r="3958">
          <cell r="A3958" t="str">
            <v>464200000100000T</v>
          </cell>
          <cell r="B3958" t="str">
            <v>耳穴疗法（特需）</v>
          </cell>
        </row>
        <row r="3959">
          <cell r="A3959" t="str">
            <v>014200000100001</v>
          </cell>
          <cell r="B3959" t="str">
            <v>耳穴疗法-儿童(加收)</v>
          </cell>
        </row>
        <row r="3960">
          <cell r="A3960" t="str">
            <v>114200000080001</v>
          </cell>
          <cell r="B3960" t="str">
            <v>穴位埋入-皮内针治疗（减收）</v>
          </cell>
        </row>
        <row r="3961">
          <cell r="A3961" t="str">
            <v>43</v>
          </cell>
          <cell r="B3961" t="str">
            <v>（三）中医骨伤</v>
          </cell>
        </row>
        <row r="3962">
          <cell r="A3962" t="str">
            <v>014300000010000</v>
          </cell>
          <cell r="B3962" t="str">
            <v>手法整复术（关节脱位）</v>
          </cell>
        </row>
        <row r="3963">
          <cell r="A3963" t="str">
            <v>014300000010001</v>
          </cell>
          <cell r="B3963" t="str">
            <v>手法整复术（关节脱位）-儿童（加收）</v>
          </cell>
        </row>
        <row r="3964">
          <cell r="A3964" t="str">
            <v>014300000020000</v>
          </cell>
          <cell r="B3964" t="str">
            <v>手法整复术（复杂关节脱位）</v>
          </cell>
        </row>
        <row r="3965">
          <cell r="A3965" t="str">
            <v>014300000020001</v>
          </cell>
          <cell r="B3965" t="str">
            <v>手法整复术（复杂关节脱位）-儿童（加收）</v>
          </cell>
        </row>
        <row r="3966">
          <cell r="A3966" t="str">
            <v>014300000030000</v>
          </cell>
          <cell r="B3966" t="str">
            <v>手法整复术（骨伤）</v>
          </cell>
        </row>
        <row r="3967">
          <cell r="A3967" t="str">
            <v>014300000030001</v>
          </cell>
          <cell r="B3967" t="str">
            <v>手法整复术（骨伤）-儿童（加收）</v>
          </cell>
        </row>
        <row r="3968">
          <cell r="A3968" t="str">
            <v>014300000040000</v>
          </cell>
          <cell r="B3968" t="str">
            <v>手法整复术（复杂骨伤）</v>
          </cell>
        </row>
        <row r="3969">
          <cell r="A3969" t="str">
            <v>014300000040001</v>
          </cell>
          <cell r="B3969" t="str">
            <v>手法整复术（复杂骨伤）-儿童（加收）</v>
          </cell>
        </row>
        <row r="3970">
          <cell r="A3970" t="str">
            <v>014300000050000</v>
          </cell>
          <cell r="B3970" t="str">
            <v>小夹板固定术</v>
          </cell>
        </row>
        <row r="3971">
          <cell r="A3971" t="str">
            <v>014300000050001</v>
          </cell>
          <cell r="B3971" t="str">
            <v>小夹板固定术-儿童（加收）</v>
          </cell>
        </row>
        <row r="3972">
          <cell r="A3972" t="str">
            <v>014300000060000</v>
          </cell>
          <cell r="B3972" t="str">
            <v>小夹板调整术</v>
          </cell>
        </row>
        <row r="3973">
          <cell r="A3973" t="str">
            <v>014300000060001</v>
          </cell>
          <cell r="B3973" t="str">
            <v>小夹板调整术-儿童（加收）</v>
          </cell>
        </row>
        <row r="3974">
          <cell r="A3974" t="str">
            <v>014300000070000</v>
          </cell>
          <cell r="B3974" t="str">
            <v>中医复位内固定术</v>
          </cell>
        </row>
        <row r="3975">
          <cell r="A3975" t="str">
            <v>014300000070001</v>
          </cell>
          <cell r="B3975" t="str">
            <v>中医复位内固定术-儿童（加收）</v>
          </cell>
        </row>
        <row r="3976">
          <cell r="A3976" t="str">
            <v>014300000080000</v>
          </cell>
          <cell r="B3976" t="str">
            <v>手法松解术</v>
          </cell>
        </row>
        <row r="3977">
          <cell r="A3977" t="str">
            <v>014300000080001</v>
          </cell>
          <cell r="B3977" t="str">
            <v>手法松解术-儿童（加收）</v>
          </cell>
        </row>
        <row r="3978">
          <cell r="A3978" t="str">
            <v>014300000090000</v>
          </cell>
          <cell r="B3978" t="str">
            <v>手法挤压术</v>
          </cell>
        </row>
        <row r="3979">
          <cell r="A3979" t="str">
            <v>014300000090001</v>
          </cell>
          <cell r="B3979" t="str">
            <v>手法挤压术-儿童（加收）</v>
          </cell>
        </row>
        <row r="3980">
          <cell r="A3980" t="str">
            <v>44</v>
          </cell>
          <cell r="B3980" t="str">
            <v>（四）灸法</v>
          </cell>
        </row>
        <row r="3981">
          <cell r="A3981" t="str">
            <v>014400000010000</v>
          </cell>
          <cell r="B3981" t="str">
            <v>悬空灸</v>
          </cell>
        </row>
        <row r="3982">
          <cell r="A3982" t="str">
            <v>464400000010000T</v>
          </cell>
          <cell r="B3982" t="str">
            <v>悬空灸（特需）</v>
          </cell>
        </row>
        <row r="3983">
          <cell r="A3983" t="str">
            <v>014400000010001</v>
          </cell>
          <cell r="B3983" t="str">
            <v>悬空灸-儿童(加收)</v>
          </cell>
        </row>
        <row r="3984">
          <cell r="A3984" t="str">
            <v>014400000010100</v>
          </cell>
          <cell r="B3984" t="str">
            <v>悬空灸-雷火灸 (太乙神针)(扩展)</v>
          </cell>
        </row>
        <row r="3985">
          <cell r="A3985" t="str">
            <v>014400000020000</v>
          </cell>
          <cell r="B3985" t="str">
            <v>直接灸</v>
          </cell>
        </row>
        <row r="3986">
          <cell r="A3986" t="str">
            <v>464400000020000T</v>
          </cell>
          <cell r="B3986" t="str">
            <v>直接灸（特需）</v>
          </cell>
        </row>
        <row r="3987">
          <cell r="A3987" t="str">
            <v>014400000020001</v>
          </cell>
          <cell r="B3987" t="str">
            <v>直接灸-儿童(加收)</v>
          </cell>
        </row>
        <row r="3988">
          <cell r="A3988" t="str">
            <v>014400000030000</v>
          </cell>
          <cell r="B3988" t="str">
            <v>隔物灸</v>
          </cell>
        </row>
        <row r="3989">
          <cell r="A3989" t="str">
            <v>014400000030001</v>
          </cell>
          <cell r="B3989" t="str">
            <v>隔物灸-儿童(加收)</v>
          </cell>
        </row>
        <row r="3990">
          <cell r="A3990" t="str">
            <v>014400000040000</v>
          </cell>
          <cell r="B3990" t="str">
            <v>铺灸</v>
          </cell>
        </row>
        <row r="3991">
          <cell r="A3991" t="str">
            <v>014400000040001</v>
          </cell>
          <cell r="B3991" t="str">
            <v>铺灸-儿童(加收)</v>
          </cell>
        </row>
        <row r="3992">
          <cell r="A3992" t="str">
            <v>014400000040002</v>
          </cell>
          <cell r="B3992" t="str">
            <v>铺灸-(督灸 (火龙灸))(加收)</v>
          </cell>
        </row>
        <row r="3993">
          <cell r="A3993" t="str">
            <v>014400000050000</v>
          </cell>
          <cell r="B3993" t="str">
            <v>中医拔罐</v>
          </cell>
        </row>
        <row r="3994">
          <cell r="A3994" t="str">
            <v>464400000050000T</v>
          </cell>
          <cell r="B3994" t="str">
            <v>中医拔罐（特需）</v>
          </cell>
        </row>
        <row r="3995">
          <cell r="A3995" t="str">
            <v>014400000050001</v>
          </cell>
          <cell r="B3995" t="str">
            <v>中医拔罐-药物罐(加收)</v>
          </cell>
        </row>
        <row r="3996">
          <cell r="A3996" t="str">
            <v>464400000050001T</v>
          </cell>
          <cell r="B3996" t="str">
            <v>中医拔罐-药物罐(加收)（特需）</v>
          </cell>
        </row>
        <row r="3997">
          <cell r="A3997" t="str">
            <v>014400000050002</v>
          </cell>
          <cell r="B3997" t="str">
            <v>中医拔罐-水罐(加收)</v>
          </cell>
        </row>
        <row r="3998">
          <cell r="A3998" t="str">
            <v>014400000050100</v>
          </cell>
          <cell r="B3998" t="str">
            <v>中医拔罐-火罐（扩展）</v>
          </cell>
        </row>
        <row r="3999">
          <cell r="A3999" t="str">
            <v>014400000050200</v>
          </cell>
          <cell r="B3999" t="str">
            <v>中医拔罐-电火罐（扩展）</v>
          </cell>
        </row>
        <row r="4000">
          <cell r="A4000" t="str">
            <v>014400000050300</v>
          </cell>
          <cell r="B4000" t="str">
            <v>中医拔罐-着罐（扩展）</v>
          </cell>
        </row>
        <row r="4001">
          <cell r="A4001" t="str">
            <v>014400000050400</v>
          </cell>
          <cell r="B4001" t="str">
            <v>中医拔罐-磁疗罐（扩展）</v>
          </cell>
        </row>
        <row r="4002">
          <cell r="A4002" t="str">
            <v>014400000050500</v>
          </cell>
          <cell r="B4002" t="str">
            <v>中医拔罐-真空拔罐（扩展）</v>
          </cell>
        </row>
        <row r="4003">
          <cell r="A4003" t="str">
            <v>014400000050600</v>
          </cell>
          <cell r="B4003" t="str">
            <v>中医拔罐-电罐（扩展）</v>
          </cell>
        </row>
        <row r="4004">
          <cell r="A4004" t="str">
            <v>014400000060000</v>
          </cell>
          <cell r="B4004" t="str">
            <v>中医走罐</v>
          </cell>
        </row>
        <row r="4005">
          <cell r="A4005" t="str">
            <v>014400000060100</v>
          </cell>
          <cell r="B4005" t="str">
            <v>中医走罐-平衡罐(扩展)</v>
          </cell>
        </row>
        <row r="4006">
          <cell r="A4006" t="str">
            <v>464400000060100T</v>
          </cell>
          <cell r="B4006" t="str">
            <v>中医走罐-平衡罐(扩展)（特需）</v>
          </cell>
        </row>
        <row r="4007">
          <cell r="A4007" t="str">
            <v>014400000070000</v>
          </cell>
          <cell r="B4007" t="str">
            <v>中医闪罐</v>
          </cell>
        </row>
        <row r="4008">
          <cell r="A4008" t="str">
            <v>464400000070000T</v>
          </cell>
          <cell r="B4008" t="str">
            <v>中医闪罐（特需）</v>
          </cell>
        </row>
        <row r="4009">
          <cell r="A4009" t="str">
            <v>45</v>
          </cell>
          <cell r="B4009" t="str">
            <v>（五）推拿疗法</v>
          </cell>
        </row>
        <row r="4010">
          <cell r="A4010" t="str">
            <v>014500000010000</v>
          </cell>
          <cell r="B4010" t="str">
            <v>头面部疾病推拿</v>
          </cell>
        </row>
        <row r="4011">
          <cell r="A4011" t="str">
            <v>464500000010000T</v>
          </cell>
          <cell r="B4011" t="str">
            <v>头面部疾病推拿（特需）</v>
          </cell>
        </row>
        <row r="4012">
          <cell r="A4012" t="str">
            <v>014500000010001</v>
          </cell>
          <cell r="B4012" t="str">
            <v>头面部疾病推拿-儿童(加收)</v>
          </cell>
        </row>
        <row r="4013">
          <cell r="A4013" t="str">
            <v>014500000020000</v>
          </cell>
          <cell r="B4013" t="str">
            <v>颈部疾病推拿</v>
          </cell>
        </row>
        <row r="4014">
          <cell r="A4014" t="str">
            <v>464500000020000T</v>
          </cell>
          <cell r="B4014" t="str">
            <v>颈部疾病推拿（特需）</v>
          </cell>
        </row>
        <row r="4015">
          <cell r="A4015" t="str">
            <v>014500000020001</v>
          </cell>
          <cell r="B4015" t="str">
            <v>颈部疾病推拿-儿童(加收)</v>
          </cell>
        </row>
        <row r="4016">
          <cell r="A4016" t="str">
            <v>014500000030000</v>
          </cell>
          <cell r="B4016" t="str">
            <v>脊柱部位疾病推拿</v>
          </cell>
        </row>
        <row r="4017">
          <cell r="A4017" t="str">
            <v>454500000030001T</v>
          </cell>
          <cell r="B4017" t="str">
            <v>脊柱部位疾病推拿（特需）</v>
          </cell>
        </row>
        <row r="4018">
          <cell r="A4018" t="str">
            <v>014500000030001</v>
          </cell>
          <cell r="B4018" t="str">
            <v>脊柱部位疾病推拿-寰枢关节推拿(加收)</v>
          </cell>
        </row>
        <row r="4019">
          <cell r="A4019" t="str">
            <v>014500000030002</v>
          </cell>
          <cell r="B4019" t="str">
            <v>脊柱部位疾病推拿-儿童(加收)</v>
          </cell>
        </row>
        <row r="4020">
          <cell r="A4020" t="str">
            <v>014500000040000</v>
          </cell>
          <cell r="B4020" t="str">
            <v>肩部疾病推拿</v>
          </cell>
        </row>
        <row r="4021">
          <cell r="A4021" t="str">
            <v>014500000040001</v>
          </cell>
          <cell r="B4021" t="str">
            <v>肩部疾病推拿-儿童(加收)</v>
          </cell>
        </row>
        <row r="4022">
          <cell r="A4022" t="str">
            <v>014500000050000</v>
          </cell>
          <cell r="B4022" t="str">
            <v>背部疾病推拿</v>
          </cell>
        </row>
        <row r="4023">
          <cell r="A4023" t="str">
            <v>014500000050001</v>
          </cell>
          <cell r="B4023" t="str">
            <v>背部疾病推拿-儿童(加收)</v>
          </cell>
        </row>
        <row r="4024">
          <cell r="A4024" t="str">
            <v>014500000060000</v>
          </cell>
          <cell r="B4024" t="str">
            <v>腰部疾病推拿</v>
          </cell>
        </row>
        <row r="4025">
          <cell r="A4025" t="str">
            <v>464500000060000T</v>
          </cell>
          <cell r="B4025" t="str">
            <v>腰部疾病推拿（特需）</v>
          </cell>
        </row>
        <row r="4026">
          <cell r="A4026" t="str">
            <v>014500000060001</v>
          </cell>
          <cell r="B4026" t="str">
            <v>腰部疾病推拿-儿童(加收)</v>
          </cell>
        </row>
        <row r="4027">
          <cell r="A4027" t="str">
            <v>014500000070000</v>
          </cell>
          <cell r="B4027" t="str">
            <v>髋骶部疾病推拿</v>
          </cell>
        </row>
        <row r="4028">
          <cell r="A4028" t="str">
            <v>014500000070001</v>
          </cell>
          <cell r="B4028" t="str">
            <v>髋骶部疾病推拿-儿童(加收)</v>
          </cell>
        </row>
        <row r="4029">
          <cell r="A4029" t="str">
            <v>014500000080000</v>
          </cell>
          <cell r="B4029" t="str">
            <v>四肢部位疾病推拿</v>
          </cell>
        </row>
        <row r="4030">
          <cell r="A4030" t="str">
            <v>464500000080000T</v>
          </cell>
          <cell r="B4030" t="str">
            <v>四肢部位疾病推拿（特需）</v>
          </cell>
        </row>
        <row r="4031">
          <cell r="A4031" t="str">
            <v>014500000080001</v>
          </cell>
          <cell r="B4031" t="str">
            <v>四肢部位疾病推拿-儿童(加收)</v>
          </cell>
        </row>
        <row r="4032">
          <cell r="A4032" t="str">
            <v>014500000090000</v>
          </cell>
          <cell r="B4032" t="str">
            <v>脏腑疾病推拿</v>
          </cell>
        </row>
        <row r="4033">
          <cell r="A4033" t="str">
            <v>014500000090001</v>
          </cell>
          <cell r="B4033" t="str">
            <v>脏腑疾病推拿-儿童(加收)</v>
          </cell>
        </row>
        <row r="4034">
          <cell r="A4034" t="str">
            <v>014500000100000</v>
          </cell>
          <cell r="B4034" t="str">
            <v>乳房疾病推拿</v>
          </cell>
        </row>
        <row r="4035">
          <cell r="A4035" t="str">
            <v>014500000110000</v>
          </cell>
          <cell r="B4035" t="str">
            <v>中枢神经系统疾病推拿</v>
          </cell>
        </row>
        <row r="4036">
          <cell r="A4036" t="str">
            <v>014500000110001</v>
          </cell>
          <cell r="B4036" t="str">
            <v>中枢神经系统疾病推拿-儿童(加收)</v>
          </cell>
        </row>
        <row r="4037">
          <cell r="A4037" t="str">
            <v>46</v>
          </cell>
          <cell r="B4037" t="str">
            <v>（六）中医特殊疗法</v>
          </cell>
        </row>
        <row r="4038">
          <cell r="A4038" t="str">
            <v>014600000010000</v>
          </cell>
          <cell r="B4038" t="str">
            <v>针刀（钩活）疗法</v>
          </cell>
        </row>
        <row r="4039">
          <cell r="A4039" t="str">
            <v>454600000010001T</v>
          </cell>
          <cell r="B4039" t="str">
            <v>针刀（钩活）疗法（特需）</v>
          </cell>
        </row>
        <row r="4040">
          <cell r="A4040" t="str">
            <v>014600000010001</v>
          </cell>
          <cell r="B4040" t="str">
            <v>针刀（钩活）疗法-脊柱针刀疗法（加收）</v>
          </cell>
        </row>
        <row r="4041">
          <cell r="A4041" t="str">
            <v>014600000020000</v>
          </cell>
          <cell r="B4041" t="str">
            <v>点穴疗法</v>
          </cell>
        </row>
        <row r="4042">
          <cell r="A4042" t="str">
            <v>014600000030000</v>
          </cell>
          <cell r="B4042" t="str">
            <v>中医烙法</v>
          </cell>
        </row>
        <row r="4043">
          <cell r="A4043" t="str">
            <v>014600000030001</v>
          </cell>
          <cell r="B4043" t="str">
            <v>中医烙法-儿童（加收）</v>
          </cell>
        </row>
        <row r="4044">
          <cell r="A4044" t="str">
            <v>014600000040000</v>
          </cell>
          <cell r="B4044" t="str">
            <v>白内障针拨术</v>
          </cell>
        </row>
        <row r="4045">
          <cell r="A4045" t="str">
            <v>014600000050000</v>
          </cell>
          <cell r="B4045" t="str">
            <v>足底反射疗法</v>
          </cell>
        </row>
        <row r="4046">
          <cell r="A4046" t="str">
            <v>014600000060000</v>
          </cell>
          <cell r="B4046" t="str">
            <v>红皮病清消治疗</v>
          </cell>
        </row>
        <row r="4047">
          <cell r="A4047" t="str">
            <v>5</v>
          </cell>
          <cell r="B4047" t="str">
            <v>五、康复理疗</v>
          </cell>
        </row>
        <row r="4048">
          <cell r="A4048" t="str">
            <v>51</v>
          </cell>
          <cell r="B4048" t="str">
            <v>（一）康复评定</v>
          </cell>
        </row>
        <row r="4049">
          <cell r="A4049" t="str">
            <v>015100000010000</v>
          </cell>
          <cell r="B4049" t="str">
            <v>认知功能检查</v>
          </cell>
        </row>
        <row r="4050">
          <cell r="A4050" t="str">
            <v>015100000010100</v>
          </cell>
          <cell r="B4050" t="str">
            <v>认知功能检查-人工智能辅助检查（扩展）</v>
          </cell>
        </row>
        <row r="4051">
          <cell r="A4051" t="str">
            <v>015100000020000</v>
          </cell>
          <cell r="B4051" t="str">
            <v>吞咽功能检查</v>
          </cell>
        </row>
        <row r="4052">
          <cell r="A4052" t="str">
            <v>015100000020100</v>
          </cell>
          <cell r="B4052" t="str">
            <v>吞咽功能检查-人工智能辅助检查（扩展）</v>
          </cell>
        </row>
        <row r="4053">
          <cell r="A4053" t="str">
            <v>015100000030000</v>
          </cell>
          <cell r="B4053" t="str">
            <v>言语功能检查</v>
          </cell>
        </row>
        <row r="4054">
          <cell r="A4054" t="str">
            <v>015100000030100</v>
          </cell>
          <cell r="B4054" t="str">
            <v>言语功能检查-人工智能辅助检查（扩展）</v>
          </cell>
        </row>
        <row r="4055">
          <cell r="A4055" t="str">
            <v>015100000040000</v>
          </cell>
          <cell r="B4055" t="str">
            <v>运动功能检查</v>
          </cell>
        </row>
        <row r="4056">
          <cell r="A4056" t="str">
            <v>015100000040100</v>
          </cell>
          <cell r="B4056" t="str">
            <v>运动功能检查-人工智能辅助检查（扩展）</v>
          </cell>
        </row>
        <row r="4057">
          <cell r="A4057" t="str">
            <v>015100000050000</v>
          </cell>
          <cell r="B4057" t="str">
            <v>脏器功能检查</v>
          </cell>
        </row>
        <row r="4058">
          <cell r="A4058" t="str">
            <v>015100000050100</v>
          </cell>
          <cell r="B4058" t="str">
            <v>脏器功能检查-人工智能辅助检查（扩展）</v>
          </cell>
        </row>
        <row r="4059">
          <cell r="A4059" t="str">
            <v>015100000060000</v>
          </cell>
          <cell r="B4059" t="str">
            <v>神经发育障碍检查</v>
          </cell>
        </row>
        <row r="4060">
          <cell r="A4060" t="str">
            <v>015100000060100</v>
          </cell>
          <cell r="B4060" t="str">
            <v>神经发育障碍检查-人工智能辅助检查（扩展）</v>
          </cell>
        </row>
        <row r="4061">
          <cell r="A4061" t="str">
            <v>52</v>
          </cell>
          <cell r="B4061" t="str">
            <v>（二）康复治疗</v>
          </cell>
        </row>
        <row r="4062">
          <cell r="A4062" t="str">
            <v>015200000010000</v>
          </cell>
          <cell r="B4062" t="str">
            <v>意识功能训练</v>
          </cell>
        </row>
        <row r="4063">
          <cell r="A4063" t="str">
            <v>015200000010001</v>
          </cell>
          <cell r="B4063" t="str">
            <v>意识功能训练-每增加10分钟（加收）</v>
          </cell>
        </row>
        <row r="4064">
          <cell r="A4064" t="str">
            <v>015200000010100</v>
          </cell>
          <cell r="B4064" t="str">
            <v>意识功能训练-人工智能辅助训练（扩展）</v>
          </cell>
        </row>
        <row r="4065">
          <cell r="A4065" t="str">
            <v>015200000020000</v>
          </cell>
          <cell r="B4065" t="str">
            <v>认知功能训练</v>
          </cell>
        </row>
        <row r="4066">
          <cell r="A4066" t="str">
            <v>015200000020001</v>
          </cell>
          <cell r="B4066" t="str">
            <v>认知功能训练-每增加10分钟（加收）</v>
          </cell>
        </row>
        <row r="4067">
          <cell r="A4067" t="str">
            <v>015200000020100</v>
          </cell>
          <cell r="B4067" t="str">
            <v>认知功能训练-人工智能辅助训练（扩展）</v>
          </cell>
        </row>
        <row r="4068">
          <cell r="A4068" t="str">
            <v>015200000030000</v>
          </cell>
          <cell r="B4068" t="str">
            <v>吞咽功能训练</v>
          </cell>
        </row>
        <row r="4069">
          <cell r="A4069" t="str">
            <v>015200000030001</v>
          </cell>
          <cell r="B4069" t="str">
            <v>吞咽功能训练-每增加10分钟（加收）</v>
          </cell>
        </row>
        <row r="4070">
          <cell r="A4070" t="str">
            <v>015200000030100</v>
          </cell>
          <cell r="B4070" t="str">
            <v>吞咽功能训练-人工智能辅助训练（扩展）</v>
          </cell>
        </row>
        <row r="4071">
          <cell r="A4071" t="str">
            <v>015200000040000</v>
          </cell>
          <cell r="B4071" t="str">
            <v>言语功能训练</v>
          </cell>
        </row>
        <row r="4072">
          <cell r="A4072" t="str">
            <v>015200000040001</v>
          </cell>
          <cell r="B4072" t="str">
            <v>言语功能训练-每增加10分钟（加收）</v>
          </cell>
        </row>
        <row r="4073">
          <cell r="A4073" t="str">
            <v>015200000040100</v>
          </cell>
          <cell r="B4073" t="str">
            <v>言语功能训练-人工智能辅助训练（扩展）</v>
          </cell>
        </row>
        <row r="4074">
          <cell r="A4074" t="str">
            <v>015200000050000</v>
          </cell>
          <cell r="B4074" t="str">
            <v>运动功能训练</v>
          </cell>
        </row>
        <row r="4075">
          <cell r="A4075" t="str">
            <v>015200000050001</v>
          </cell>
          <cell r="B4075" t="str">
            <v>运动功能训练-每增加10分钟（加收）</v>
          </cell>
        </row>
        <row r="4076">
          <cell r="A4076" t="str">
            <v>015200000050011</v>
          </cell>
          <cell r="B4076" t="str">
            <v>运动功能训练-运动功能训练（水中）（加收）</v>
          </cell>
        </row>
        <row r="4077">
          <cell r="A4077" t="str">
            <v>015200000050100</v>
          </cell>
          <cell r="B4077" t="str">
            <v>运动功能训练-人工智能辅助训练（扩展）</v>
          </cell>
        </row>
        <row r="4078">
          <cell r="A4078" t="str">
            <v>015200000060000</v>
          </cell>
          <cell r="B4078" t="str">
            <v>脏器功能训练</v>
          </cell>
        </row>
        <row r="4079">
          <cell r="A4079" t="str">
            <v>015200000060001</v>
          </cell>
          <cell r="B4079" t="str">
            <v>脏器功能训练-每增加10分钟（加收）</v>
          </cell>
        </row>
        <row r="4080">
          <cell r="A4080" t="str">
            <v>015200000060100</v>
          </cell>
          <cell r="B4080" t="str">
            <v>脏器功能训练-人工智能辅助训练（扩展）</v>
          </cell>
        </row>
        <row r="4081">
          <cell r="A4081" t="str">
            <v>015200000070000</v>
          </cell>
          <cell r="B4081" t="str">
            <v>辅助器具使用训练</v>
          </cell>
        </row>
        <row r="4082">
          <cell r="A4082" t="str">
            <v>015200000070001</v>
          </cell>
          <cell r="B4082" t="str">
            <v>辅助器具使用训练-每增加10分钟（加收）</v>
          </cell>
        </row>
        <row r="4083">
          <cell r="A4083" t="str">
            <v>015200000070100</v>
          </cell>
          <cell r="B4083" t="str">
            <v>辅助器具使用训练-人工智能辅助训练（扩展）</v>
          </cell>
        </row>
        <row r="4084">
          <cell r="A4084" t="str">
            <v>015200000080000</v>
          </cell>
          <cell r="B4084" t="str">
            <v>生活技能康复训练</v>
          </cell>
        </row>
        <row r="4085">
          <cell r="A4085" t="str">
            <v>015200000080001</v>
          </cell>
          <cell r="B4085" t="str">
            <v>生活技能康复训练-每增加10分钟（加收）</v>
          </cell>
        </row>
        <row r="4086">
          <cell r="A4086" t="str">
            <v>015200000080100</v>
          </cell>
          <cell r="B4086" t="str">
            <v>生活技能康复训练-人工智能辅助训练（扩展）</v>
          </cell>
        </row>
        <row r="4087">
          <cell r="A4087" t="str">
            <v>015200000090000</v>
          </cell>
          <cell r="B4087" t="str">
            <v>职业技能康复训练</v>
          </cell>
        </row>
        <row r="4088">
          <cell r="A4088" t="str">
            <v>015200000090001</v>
          </cell>
          <cell r="B4088" t="str">
            <v>职业技能康复训练-每增加10分钟（加收）</v>
          </cell>
        </row>
        <row r="4089">
          <cell r="A4089" t="str">
            <v>015200000090100</v>
          </cell>
          <cell r="B4089" t="str">
            <v>职业技能康复训练-人工智能辅助训练（扩展）</v>
          </cell>
        </row>
        <row r="4090">
          <cell r="A4090" t="str">
            <v>015200000100000</v>
          </cell>
          <cell r="B4090" t="str">
            <v>神经发育障碍康复训练（个体）</v>
          </cell>
        </row>
        <row r="4091">
          <cell r="A4091" t="str">
            <v>015200000100001</v>
          </cell>
          <cell r="B4091" t="str">
            <v>神经发育障碍康复训练（个体）-每增加10分钟（加收）</v>
          </cell>
        </row>
        <row r="4092">
          <cell r="A4092" t="str">
            <v>015200000100100</v>
          </cell>
          <cell r="B4092" t="str">
            <v>神经发育障碍康复训练（个体）-人工智能辅助训练（扩展）</v>
          </cell>
        </row>
        <row r="4093">
          <cell r="A4093" t="str">
            <v>015200000110000</v>
          </cell>
          <cell r="B4093" t="str">
            <v>神经发育障碍康复训练（团体）</v>
          </cell>
        </row>
        <row r="4094">
          <cell r="A4094" t="str">
            <v>015200000110001</v>
          </cell>
          <cell r="B4094" t="str">
            <v>神经发育障碍康复训练（团体）-每增加10分钟（加收）</v>
          </cell>
        </row>
        <row r="4095">
          <cell r="A4095" t="str">
            <v>015200000110100</v>
          </cell>
          <cell r="B4095" t="str">
            <v>神经发育障碍康复训练（团体）-人工智能辅助训练（扩展）</v>
          </cell>
        </row>
        <row r="4096">
          <cell r="A4096" t="str">
            <v>53</v>
          </cell>
          <cell r="B4096" t="str">
            <v>（三）理疗</v>
          </cell>
        </row>
        <row r="4097">
          <cell r="A4097" t="str">
            <v>015300000010000</v>
          </cell>
          <cell r="B4097" t="str">
            <v>电刺激治疗费</v>
          </cell>
        </row>
        <row r="4098">
          <cell r="A4098" t="str">
            <v>015300000020000</v>
          </cell>
          <cell r="B4098" t="str">
            <v>电化学治疗费</v>
          </cell>
        </row>
        <row r="4099">
          <cell r="A4099" t="str">
            <v>015300000030000</v>
          </cell>
          <cell r="B4099" t="str">
            <v>电场治疗费</v>
          </cell>
        </row>
        <row r="4100">
          <cell r="A4100" t="str">
            <v>015300000040000</v>
          </cell>
          <cell r="B4100" t="str">
            <v>电火花共鸣治疗费</v>
          </cell>
        </row>
        <row r="4101">
          <cell r="A4101" t="str">
            <v>015300000050000</v>
          </cell>
          <cell r="B4101" t="str">
            <v>电凝治疗费</v>
          </cell>
        </row>
        <row r="4102">
          <cell r="A4102" t="str">
            <v>015300000060000</v>
          </cell>
          <cell r="B4102" t="str">
            <v>光敏治疗费</v>
          </cell>
        </row>
        <row r="4103">
          <cell r="A4103" t="str">
            <v>015300000070000</v>
          </cell>
          <cell r="B4103" t="str">
            <v>光动力治疗费（浅表）</v>
          </cell>
        </row>
        <row r="4104">
          <cell r="A4104" t="str">
            <v>015300000080000</v>
          </cell>
          <cell r="B4104" t="str">
            <v>光动力治疗费（深部）</v>
          </cell>
        </row>
        <row r="4105">
          <cell r="A4105" t="str">
            <v>015300000090000</v>
          </cell>
          <cell r="B4105" t="str">
            <v>紫外线照射治疗费</v>
          </cell>
        </row>
        <row r="4106">
          <cell r="A4106" t="str">
            <v>015300000090100</v>
          </cell>
          <cell r="B4106" t="str">
            <v>紫外线照射治疗费-白斑紫外线照射治疗（扩展）</v>
          </cell>
        </row>
        <row r="4107">
          <cell r="A4107" t="str">
            <v>015300000100000</v>
          </cell>
          <cell r="B4107" t="str">
            <v>可见光照射治疗费</v>
          </cell>
        </row>
        <row r="4108">
          <cell r="A4108" t="str">
            <v>015300000110000</v>
          </cell>
          <cell r="B4108" t="str">
            <v>红外线照射治疗费</v>
          </cell>
        </row>
        <row r="4109">
          <cell r="A4109" t="str">
            <v>015300000120000</v>
          </cell>
          <cell r="B4109" t="str">
            <v>激光治疗费（理疗）</v>
          </cell>
        </row>
        <row r="4110">
          <cell r="A4110" t="str">
            <v>015300000130000</v>
          </cell>
          <cell r="B4110" t="str">
            <v>激光治疗费（浅表照射）</v>
          </cell>
        </row>
        <row r="4111">
          <cell r="A4111" t="str">
            <v>015300000140000</v>
          </cell>
          <cell r="B4111" t="str">
            <v>磁疗费</v>
          </cell>
        </row>
        <row r="4112">
          <cell r="A4112" t="str">
            <v>015300000150000</v>
          </cell>
          <cell r="B4112" t="str">
            <v>热疗费</v>
          </cell>
        </row>
        <row r="4113">
          <cell r="A4113" t="str">
            <v>015300000160000</v>
          </cell>
          <cell r="B4113" t="str">
            <v>冷疗费</v>
          </cell>
        </row>
        <row r="4114">
          <cell r="A4114" t="str">
            <v>015300000170000</v>
          </cell>
          <cell r="B4114" t="str">
            <v>冲击波治疗费</v>
          </cell>
        </row>
        <row r="4115">
          <cell r="A4115" t="str">
            <v>015300000180000</v>
          </cell>
          <cell r="B4115" t="str">
            <v>水疗费</v>
          </cell>
        </row>
        <row r="4116">
          <cell r="A4116" t="str">
            <v>015300000190000</v>
          </cell>
          <cell r="B4116" t="str">
            <v>气压治疗费</v>
          </cell>
        </row>
        <row r="4117">
          <cell r="A4117" t="str">
            <v>015300000200000</v>
          </cell>
          <cell r="B4117" t="str">
            <v>牵引治疗费</v>
          </cell>
        </row>
        <row r="4118">
          <cell r="A4118" t="str">
            <v>015300000210000</v>
          </cell>
          <cell r="B4118" t="str">
            <v>射频电疗费</v>
          </cell>
        </row>
        <row r="4119">
          <cell r="A4119" t="str">
            <v>015300000220000</v>
          </cell>
          <cell r="B4119" t="str">
            <v>超短波/短波治疗费</v>
          </cell>
        </row>
        <row r="4120">
          <cell r="A4120" t="str">
            <v>015300000230000</v>
          </cell>
          <cell r="B4120" t="str">
            <v>微波治疗费</v>
          </cell>
        </row>
        <row r="4121">
          <cell r="A4121" t="str">
            <v>015300000240000</v>
          </cell>
          <cell r="B4121" t="str">
            <v>超声波治疗费（理疗）</v>
          </cell>
        </row>
        <row r="4122">
          <cell r="A4122" t="str">
            <v>015300000240001</v>
          </cell>
          <cell r="B4122" t="str">
            <v>超声波治疗费（理疗）-聚焦超声治疗（加收）</v>
          </cell>
        </row>
        <row r="4123">
          <cell r="A4123" t="str">
            <v>015300000250000</v>
          </cell>
          <cell r="B4123" t="str">
            <v>超声波治疗费（浅表治疗）</v>
          </cell>
        </row>
        <row r="4124">
          <cell r="A4124" t="str">
            <v>015300000250001</v>
          </cell>
          <cell r="B4124" t="str">
            <v>超声波治疗费（浅表治疗）-聚焦超声治疗（加收）</v>
          </cell>
        </row>
        <row r="4125">
          <cell r="A4125" t="str">
            <v>015300000260000</v>
          </cell>
          <cell r="B4125" t="str">
            <v>生物反馈重建治疗费</v>
          </cell>
        </row>
        <row r="4126">
          <cell r="A4126" t="str">
            <v>6</v>
          </cell>
          <cell r="B4126" t="str">
            <v>六、美容整形</v>
          </cell>
        </row>
        <row r="4127">
          <cell r="A4127" t="str">
            <v>61</v>
          </cell>
          <cell r="B4127" t="str">
            <v>临床诊疗</v>
          </cell>
        </row>
        <row r="4128">
          <cell r="A4128" t="str">
            <v>016100000010000T</v>
          </cell>
          <cell r="B4128" t="str">
            <v>美容治疗费（光/激光）</v>
          </cell>
        </row>
        <row r="4129">
          <cell r="A4129" t="str">
            <v>016100000020000T</v>
          </cell>
          <cell r="B4129" t="str">
            <v>美容治疗费（射频）</v>
          </cell>
        </row>
        <row r="4130">
          <cell r="A4130" t="str">
            <v>016100000030000T</v>
          </cell>
          <cell r="B4130" t="str">
            <v>美容治疗费（超声）</v>
          </cell>
        </row>
        <row r="4131">
          <cell r="A4131" t="str">
            <v>016100000040000T</v>
          </cell>
          <cell r="B4131" t="str">
            <v>美容治疗费（等离子）</v>
          </cell>
        </row>
        <row r="4132">
          <cell r="A4132" t="str">
            <v>016100000050000T</v>
          </cell>
          <cell r="B4132" t="str">
            <v>美容治疗费（控温）</v>
          </cell>
        </row>
        <row r="4133">
          <cell r="A4133" t="str">
            <v>016100000060000T</v>
          </cell>
          <cell r="B4133" t="str">
            <v>美容治疗费（微针）</v>
          </cell>
        </row>
        <row r="4134">
          <cell r="A4134" t="str">
            <v>016100000070000T</v>
          </cell>
          <cell r="B4134" t="str">
            <v>美容治疗费（药物导入）</v>
          </cell>
        </row>
        <row r="4135">
          <cell r="A4135" t="str">
            <v>016100000080000T</v>
          </cell>
          <cell r="B4135" t="str">
            <v>药物面膜美容费</v>
          </cell>
        </row>
        <row r="4136">
          <cell r="A4136" t="str">
            <v>016100000090000T</v>
          </cell>
          <cell r="B4136" t="str">
            <v>美容注射费</v>
          </cell>
        </row>
        <row r="4137">
          <cell r="A4137" t="str">
            <v>016100000090001T</v>
          </cell>
          <cell r="B4137" t="str">
            <v>美容注射费-特殊部位（加收）</v>
          </cell>
        </row>
        <row r="4138">
          <cell r="A4138" t="str">
            <v>016100000100000T</v>
          </cell>
          <cell r="B4138" t="str">
            <v>填充注射费</v>
          </cell>
        </row>
        <row r="4139">
          <cell r="A4139" t="str">
            <v>016100000110000T</v>
          </cell>
          <cell r="B4139" t="str">
            <v>溶解注射费</v>
          </cell>
        </row>
        <row r="4140">
          <cell r="A4140" t="str">
            <v>016100000120000T</v>
          </cell>
          <cell r="B4140" t="str">
            <v>美容整形方案设计费</v>
          </cell>
        </row>
        <row r="4141">
          <cell r="A4141" t="str">
            <v>62</v>
          </cell>
          <cell r="B4141" t="str">
            <v>手术治疗</v>
          </cell>
        </row>
        <row r="4142">
          <cell r="A4142" t="str">
            <v>016200000010000T</v>
          </cell>
          <cell r="B4142" t="str">
            <v>减张美容缝合费</v>
          </cell>
        </row>
        <row r="4143">
          <cell r="A4143" t="str">
            <v>016200000020000T</v>
          </cell>
          <cell r="B4143" t="str">
            <v>切口美容改型费</v>
          </cell>
        </row>
        <row r="4144">
          <cell r="A4144" t="str">
            <v>016200000030000T</v>
          </cell>
          <cell r="B4144" t="str">
            <v>美容治疗费（化学剥脱）</v>
          </cell>
        </row>
        <row r="4145">
          <cell r="A4145" t="str">
            <v>016200000040000T</v>
          </cell>
          <cell r="B4145" t="str">
            <v>美容治疗费（机械操作）</v>
          </cell>
        </row>
        <row r="4146">
          <cell r="A4146" t="str">
            <v>016200000050000T</v>
          </cell>
          <cell r="B4146" t="str">
            <v>除皱费</v>
          </cell>
        </row>
        <row r="4147">
          <cell r="A4147" t="str">
            <v>016200000050001T</v>
          </cell>
          <cell r="B4147" t="str">
            <v>除皱费-再次手术（加收）</v>
          </cell>
        </row>
        <row r="4148">
          <cell r="A4148" t="str">
            <v>016200000050011T</v>
          </cell>
          <cell r="B4148" t="str">
            <v>除皱费-浅表肌肉腱膜折叠（加收）</v>
          </cell>
        </row>
        <row r="4149">
          <cell r="A4149" t="str">
            <v>016200000050021T</v>
          </cell>
          <cell r="B4149" t="str">
            <v>除皱费-骨膜下除皱（加收）</v>
          </cell>
        </row>
        <row r="4150">
          <cell r="A4150" t="str">
            <v>016200000060000T</v>
          </cell>
          <cell r="B4150" t="str">
            <v>皱纹抚平费</v>
          </cell>
        </row>
        <row r="4151">
          <cell r="A4151" t="str">
            <v>016200000070000T</v>
          </cell>
          <cell r="B4151" t="str">
            <v>凹陷瘢痕填充费</v>
          </cell>
        </row>
        <row r="4152">
          <cell r="A4152" t="str">
            <v>016200000080000T</v>
          </cell>
          <cell r="B4152" t="str">
            <v>发际调整费</v>
          </cell>
        </row>
        <row r="4153">
          <cell r="A4153" t="str">
            <v>016200000090000T</v>
          </cell>
          <cell r="B4153" t="str">
            <v>头发移植费</v>
          </cell>
        </row>
        <row r="4154">
          <cell r="A4154" t="str">
            <v>016200000100000T</v>
          </cell>
          <cell r="B4154" t="str">
            <v>眉毛移植费</v>
          </cell>
        </row>
        <row r="4155">
          <cell r="A4155" t="str">
            <v>016200000110000T</v>
          </cell>
          <cell r="B4155" t="str">
            <v>睫毛移植费</v>
          </cell>
        </row>
        <row r="4156">
          <cell r="A4156" t="str">
            <v>016200000120000T</v>
          </cell>
          <cell r="B4156" t="str">
            <v>体毛移植费</v>
          </cell>
        </row>
        <row r="4157">
          <cell r="A4157" t="str">
            <v>016200000130000T</v>
          </cell>
          <cell r="B4157" t="str">
            <v>眉上部整形费</v>
          </cell>
        </row>
        <row r="4158">
          <cell r="A4158" t="str">
            <v>016200000130001T</v>
          </cell>
          <cell r="B4158" t="str">
            <v>眉上部整形费-再次手术（加收）</v>
          </cell>
        </row>
        <row r="4159">
          <cell r="A4159" t="str">
            <v>016200000130011T</v>
          </cell>
          <cell r="B4159" t="str">
            <v>眉上部整形费-涉及真皮或肌肉（加收）</v>
          </cell>
        </row>
        <row r="4160">
          <cell r="A4160" t="str">
            <v>016200000130100T</v>
          </cell>
          <cell r="B4160" t="str">
            <v>眉上部整形费-眉再造（扩展）</v>
          </cell>
        </row>
        <row r="4161">
          <cell r="A4161" t="str">
            <v>016200000131100T</v>
          </cell>
          <cell r="B4161" t="str">
            <v>眉上部整形费-隆眉（扩展）</v>
          </cell>
        </row>
        <row r="4162">
          <cell r="A4162" t="str">
            <v>016200000132100T</v>
          </cell>
          <cell r="B4162" t="str">
            <v>眉上部整形费-眉下部整形（扩展）</v>
          </cell>
        </row>
        <row r="4163">
          <cell r="A4163" t="str">
            <v>016200000140000T</v>
          </cell>
          <cell r="B4163" t="str">
            <v>眉心三角整形费</v>
          </cell>
        </row>
        <row r="4164">
          <cell r="A4164" t="str">
            <v>016200000150000T</v>
          </cell>
          <cell r="B4164" t="str">
            <v>眼袋整形费</v>
          </cell>
        </row>
        <row r="4165">
          <cell r="A4165" t="str">
            <v>016200000150001T</v>
          </cell>
          <cell r="B4165" t="str">
            <v>眼袋整形费-再次手术（加收）</v>
          </cell>
        </row>
        <row r="4166">
          <cell r="A4166" t="str">
            <v>016200000150011T</v>
          </cell>
          <cell r="B4166" t="str">
            <v>眼袋整形费-睑板楔形切除（加收）</v>
          </cell>
        </row>
        <row r="4167">
          <cell r="A4167" t="str">
            <v>016200000150021T</v>
          </cell>
          <cell r="B4167" t="str">
            <v>眼袋整形费-外眦锚定（加收）</v>
          </cell>
        </row>
        <row r="4168">
          <cell r="A4168" t="str">
            <v>016200000160000T</v>
          </cell>
          <cell r="B4168" t="str">
            <v>重睑整形费</v>
          </cell>
        </row>
        <row r="4169">
          <cell r="A4169" t="str">
            <v>016200000160001T</v>
          </cell>
          <cell r="B4169" t="str">
            <v>重睑整形费-再次手术（加收）</v>
          </cell>
        </row>
        <row r="4170">
          <cell r="A4170" t="str">
            <v>016200000160011T</v>
          </cell>
          <cell r="B4170" t="str">
            <v>重睑整形费-上睑提肌腱膜调整（加收）</v>
          </cell>
        </row>
        <row r="4171">
          <cell r="A4171" t="str">
            <v>016200000160021T</v>
          </cell>
          <cell r="B4171" t="str">
            <v>重睑整形费-筋膜鞘异常（加收）</v>
          </cell>
        </row>
        <row r="4172">
          <cell r="A4172" t="str">
            <v>016200000170000T</v>
          </cell>
          <cell r="B4172" t="str">
            <v>眦整形费</v>
          </cell>
        </row>
        <row r="4173">
          <cell r="A4173" t="str">
            <v>016200000170001T</v>
          </cell>
          <cell r="B4173" t="str">
            <v>眦整形费-再次手术（加收）</v>
          </cell>
        </row>
        <row r="4174">
          <cell r="A4174" t="str">
            <v>016200000170100T</v>
          </cell>
          <cell r="B4174" t="str">
            <v>眦整形费-外眦眼轮匝肌离断（扩展）</v>
          </cell>
        </row>
        <row r="4175">
          <cell r="A4175" t="str">
            <v>016200000180000T</v>
          </cell>
          <cell r="B4175" t="str">
            <v>酒窝整形费</v>
          </cell>
        </row>
        <row r="4176">
          <cell r="A4176" t="str">
            <v>016200000190000T</v>
          </cell>
          <cell r="B4176" t="str">
            <v>眶隔脂肪整形费</v>
          </cell>
        </row>
        <row r="4177">
          <cell r="A4177" t="str">
            <v>016200000190001T</v>
          </cell>
          <cell r="B4177" t="str">
            <v>眶隔脂肪整形费-再次手术（加收）</v>
          </cell>
        </row>
        <row r="4178">
          <cell r="A4178" t="str">
            <v>016200000190100T</v>
          </cell>
          <cell r="B4178" t="str">
            <v>眶隔脂肪整形费-眼轮匝肌下脂肪整形（扩展）</v>
          </cell>
        </row>
        <row r="4179">
          <cell r="A4179" t="str">
            <v>016200000200000T</v>
          </cell>
          <cell r="B4179" t="str">
            <v>副耳切除费</v>
          </cell>
        </row>
        <row r="4180">
          <cell r="A4180" t="str">
            <v>016200000210000T</v>
          </cell>
          <cell r="B4180" t="str">
            <v>耳垂整形费</v>
          </cell>
        </row>
        <row r="4181">
          <cell r="A4181" t="str">
            <v>016200000220000T</v>
          </cell>
          <cell r="B4181" t="str">
            <v>耳屏整形费</v>
          </cell>
        </row>
        <row r="4182">
          <cell r="A4182" t="str">
            <v>016200000220100T</v>
          </cell>
          <cell r="B4182" t="str">
            <v>耳屏整形费-耳廓其他部位整形（扩展）</v>
          </cell>
        </row>
        <row r="4183">
          <cell r="A4183" t="str">
            <v>016200000230000T</v>
          </cell>
          <cell r="B4183" t="str">
            <v>再造耳毛囊去除费</v>
          </cell>
        </row>
        <row r="4184">
          <cell r="A4184" t="str">
            <v>016200000240000T</v>
          </cell>
          <cell r="B4184" t="str">
            <v>鼻部畸形整形费（整体）</v>
          </cell>
        </row>
        <row r="4185">
          <cell r="A4185" t="str">
            <v>016200000240001T</v>
          </cell>
          <cell r="B4185" t="str">
            <v>鼻部畸形整形费（整体）-再次手术（加收）</v>
          </cell>
        </row>
        <row r="4186">
          <cell r="A4186" t="str">
            <v>016200000250000T</v>
          </cell>
          <cell r="B4186" t="str">
            <v>鼻部畸形整形费（局部）</v>
          </cell>
        </row>
        <row r="4187">
          <cell r="A4187" t="str">
            <v>016200000250001T</v>
          </cell>
          <cell r="B4187" t="str">
            <v>鼻部畸形整形费（局部）-再次手术（加收）</v>
          </cell>
        </row>
        <row r="4188">
          <cell r="A4188" t="str">
            <v>016200000260000T</v>
          </cell>
          <cell r="B4188" t="str">
            <v>隆鼻费</v>
          </cell>
        </row>
        <row r="4189">
          <cell r="A4189" t="str">
            <v>016200000260001T</v>
          </cell>
          <cell r="B4189" t="str">
            <v>隆鼻费-再次手术（加收）</v>
          </cell>
        </row>
        <row r="4190">
          <cell r="A4190" t="str">
            <v>016200000260011T</v>
          </cell>
          <cell r="B4190" t="str">
            <v>隆鼻费-自体组织移植（加收）</v>
          </cell>
        </row>
        <row r="4191">
          <cell r="A4191" t="str">
            <v>016200000270000T</v>
          </cell>
          <cell r="B4191" t="str">
            <v>鼻再造费</v>
          </cell>
        </row>
        <row r="4192">
          <cell r="A4192" t="str">
            <v>016200000270001T</v>
          </cell>
          <cell r="B4192" t="str">
            <v>鼻再造费-自体组织移植（加收）</v>
          </cell>
        </row>
        <row r="4193">
          <cell r="A4193" t="str">
            <v>016200000280000T</v>
          </cell>
          <cell r="B4193" t="str">
            <v>鼻翼整形费</v>
          </cell>
        </row>
        <row r="4194">
          <cell r="A4194" t="str">
            <v>016200000280001T</v>
          </cell>
          <cell r="B4194" t="str">
            <v>鼻翼整形费-再次手术（加收）</v>
          </cell>
        </row>
        <row r="4195">
          <cell r="A4195" t="str">
            <v>016200000280011T</v>
          </cell>
          <cell r="B4195" t="str">
            <v>鼻翼整形费-自体组织移植（加收）</v>
          </cell>
        </row>
        <row r="4196">
          <cell r="A4196" t="str">
            <v>016200000280100T</v>
          </cell>
          <cell r="B4196" t="str">
            <v>鼻翼整形费-鼻槛整形（扩展）</v>
          </cell>
        </row>
        <row r="4197">
          <cell r="A4197" t="str">
            <v>016200000290000T</v>
          </cell>
          <cell r="B4197" t="str">
            <v>鼻尖整形费</v>
          </cell>
        </row>
        <row r="4198">
          <cell r="A4198" t="str">
            <v>016200000290001T</v>
          </cell>
          <cell r="B4198" t="str">
            <v>鼻尖整形费-再次手术（加收）</v>
          </cell>
        </row>
        <row r="4199">
          <cell r="A4199" t="str">
            <v>016200000290011T</v>
          </cell>
          <cell r="B4199" t="str">
            <v>鼻尖整形费-自体组织移植（加收）</v>
          </cell>
        </row>
        <row r="4200">
          <cell r="A4200" t="str">
            <v>016200000300000T</v>
          </cell>
          <cell r="B4200" t="str">
            <v>鼻骨整形费</v>
          </cell>
        </row>
        <row r="4201">
          <cell r="A4201" t="str">
            <v>016200000310000T</v>
          </cell>
          <cell r="B4201" t="str">
            <v>鼻中隔整形费</v>
          </cell>
        </row>
        <row r="4202">
          <cell r="A4202" t="str">
            <v>016200000320000T</v>
          </cell>
          <cell r="B4202" t="str">
            <v>鼻孔整形费</v>
          </cell>
        </row>
        <row r="4203">
          <cell r="A4203" t="str">
            <v>016200000320001T</v>
          </cell>
          <cell r="B4203" t="str">
            <v>鼻孔整形费-再次手术（加收）</v>
          </cell>
        </row>
        <row r="4204">
          <cell r="A4204" t="str">
            <v>016200000330000T</v>
          </cell>
          <cell r="B4204" t="str">
            <v>鼻底基整形费</v>
          </cell>
        </row>
        <row r="4205">
          <cell r="A4205" t="str">
            <v>016200000330001T</v>
          </cell>
          <cell r="B4205" t="str">
            <v>鼻底基整形费-自体组织移植（加收）</v>
          </cell>
        </row>
        <row r="4206">
          <cell r="A4206" t="str">
            <v>016200000340000T</v>
          </cell>
          <cell r="B4206" t="str">
            <v>红唇整形费</v>
          </cell>
        </row>
        <row r="4207">
          <cell r="A4207" t="str">
            <v>016200000340001T</v>
          </cell>
          <cell r="B4207" t="str">
            <v>红唇整形费-再次手术（加收）</v>
          </cell>
        </row>
        <row r="4208">
          <cell r="A4208" t="str">
            <v>016200000340011T</v>
          </cell>
          <cell r="B4208" t="str">
            <v>红唇整形费-口轮匝肌重建（加收）</v>
          </cell>
        </row>
        <row r="4209">
          <cell r="A4209" t="str">
            <v>016200000340021T</v>
          </cell>
          <cell r="B4209" t="str">
            <v>红唇整形费-红唇精细结构形态调整（加收）</v>
          </cell>
        </row>
        <row r="4210">
          <cell r="A4210" t="str">
            <v>016200000350000T</v>
          </cell>
          <cell r="B4210" t="str">
            <v>唇珠整形费</v>
          </cell>
        </row>
        <row r="4211">
          <cell r="A4211" t="str">
            <v>016200000350001T</v>
          </cell>
          <cell r="B4211" t="str">
            <v>唇珠整形费-再次手术（加收）</v>
          </cell>
        </row>
        <row r="4212">
          <cell r="A4212" t="str">
            <v>016200000360000T</v>
          </cell>
          <cell r="B4212" t="str">
            <v>人中整形费</v>
          </cell>
        </row>
        <row r="4213">
          <cell r="A4213" t="str">
            <v>016200000360001T</v>
          </cell>
          <cell r="B4213" t="str">
            <v>人中整形费-再次手术（加收）</v>
          </cell>
        </row>
        <row r="4214">
          <cell r="A4214" t="str">
            <v>016200000360011T</v>
          </cell>
          <cell r="B4214" t="str">
            <v>人中整形费-口轮匝肌重建（加收）</v>
          </cell>
        </row>
        <row r="4215">
          <cell r="A4215" t="str">
            <v>016200000370000T</v>
          </cell>
          <cell r="B4215" t="str">
            <v>口角整形费</v>
          </cell>
        </row>
        <row r="4216">
          <cell r="A4216" t="str">
            <v>016200000370001T</v>
          </cell>
          <cell r="B4216" t="str">
            <v>口角整形费-再次手术（加收）</v>
          </cell>
        </row>
        <row r="4217">
          <cell r="A4217" t="str">
            <v>016200000370011T</v>
          </cell>
          <cell r="B4217" t="str">
            <v>口角整形费-口轮匝肌重建（加收）</v>
          </cell>
        </row>
        <row r="4218">
          <cell r="A4218" t="str">
            <v>016200000380000T</v>
          </cell>
          <cell r="B4218" t="str">
            <v>唇部继发畸形整形费</v>
          </cell>
        </row>
        <row r="4219">
          <cell r="A4219" t="str">
            <v>016200000380001T</v>
          </cell>
          <cell r="B4219" t="str">
            <v>唇部继发畸形整形费-唇部肌肉形态调整（加收）</v>
          </cell>
        </row>
        <row r="4220">
          <cell r="A4220" t="str">
            <v>016200000390000T</v>
          </cell>
          <cell r="B4220" t="str">
            <v>下颌截骨整形费</v>
          </cell>
        </row>
        <row r="4221">
          <cell r="A4221" t="str">
            <v>016200000390001T</v>
          </cell>
          <cell r="B4221" t="str">
            <v>下颌截骨整形费-再次手术（加收）</v>
          </cell>
        </row>
        <row r="4222">
          <cell r="A4222" t="str">
            <v>016200000390011T</v>
          </cell>
          <cell r="B4222" t="str">
            <v>下颌截骨整形费-长弧形截骨（加收）</v>
          </cell>
        </row>
        <row r="4223">
          <cell r="A4223" t="str">
            <v>016200000390100T</v>
          </cell>
          <cell r="B4223" t="str">
            <v>下颌截骨整形费-上颌截骨整形（扩展）</v>
          </cell>
        </row>
        <row r="4224">
          <cell r="A4224" t="str">
            <v>016200000400000T</v>
          </cell>
          <cell r="B4224" t="str">
            <v>颏部轮廓整形费</v>
          </cell>
        </row>
        <row r="4225">
          <cell r="A4225" t="str">
            <v>016200000400001T</v>
          </cell>
          <cell r="B4225" t="str">
            <v>颏部轮廓整形费-再次手术（加收）</v>
          </cell>
        </row>
        <row r="4226">
          <cell r="A4226" t="str">
            <v>016200000400011T</v>
          </cell>
          <cell r="B4226" t="str">
            <v>颏部轮廓整形费-自体骨移植（加收）</v>
          </cell>
        </row>
        <row r="4227">
          <cell r="A4227" t="str">
            <v>016200000400021T</v>
          </cell>
          <cell r="B4227" t="str">
            <v>颏部轮廓整形费-复杂截骨（加收）</v>
          </cell>
        </row>
        <row r="4228">
          <cell r="A4228" t="str">
            <v>016200000410000T</v>
          </cell>
          <cell r="B4228" t="str">
            <v>颌下腺摘除整形费</v>
          </cell>
        </row>
        <row r="4229">
          <cell r="A4229" t="str">
            <v>016200000420000T</v>
          </cell>
          <cell r="B4229" t="str">
            <v>颊脂肪垫整形费</v>
          </cell>
        </row>
        <row r="4230">
          <cell r="A4230" t="str">
            <v>016200000430000T</v>
          </cell>
          <cell r="B4230" t="str">
            <v>颅颌面骨延长器植入费</v>
          </cell>
        </row>
        <row r="4231">
          <cell r="A4231" t="str">
            <v>016200000430100T</v>
          </cell>
          <cell r="B4231" t="str">
            <v>颅颌面骨延长器植入费-颅颌面骨延长器取出（扩展）</v>
          </cell>
        </row>
        <row r="4232">
          <cell r="A4232" t="str">
            <v>016200000440000T</v>
          </cell>
          <cell r="B4232" t="str">
            <v>颧骨轮廓整形费</v>
          </cell>
        </row>
        <row r="4233">
          <cell r="A4233" t="str">
            <v>016200000440001T</v>
          </cell>
          <cell r="B4233" t="str">
            <v>颧骨轮廓整形费-再次手术（加收）</v>
          </cell>
        </row>
        <row r="4234">
          <cell r="A4234" t="str">
            <v>016200000440100T</v>
          </cell>
          <cell r="B4234" t="str">
            <v>颧骨轮廓整形费-颧弓轮廓整形（扩展）</v>
          </cell>
        </row>
        <row r="4235">
          <cell r="A4235" t="str">
            <v>016200000441100T</v>
          </cell>
          <cell r="B4235" t="str">
            <v>颧骨轮廓整形费-上颌轮廓整形（扩展）</v>
          </cell>
        </row>
        <row r="4236">
          <cell r="A4236" t="str">
            <v>016200000450000T</v>
          </cell>
          <cell r="B4236" t="str">
            <v>面突截骨整形费</v>
          </cell>
        </row>
        <row r="4237">
          <cell r="A4237" t="str">
            <v>016200000450001T</v>
          </cell>
          <cell r="B4237" t="str">
            <v>面突截骨整形费-根尖下截骨（加收）</v>
          </cell>
        </row>
        <row r="4238">
          <cell r="A4238" t="str">
            <v>016200000460000T</v>
          </cell>
          <cell r="B4238" t="str">
            <v>颅颌面畸形修复费（常规）</v>
          </cell>
        </row>
        <row r="4239">
          <cell r="A4239" t="str">
            <v>016200000460001T</v>
          </cell>
          <cell r="B4239" t="str">
            <v>颅颌面畸形修复费（常规）-自体骨移植（加收）</v>
          </cell>
        </row>
        <row r="4240">
          <cell r="A4240" t="str">
            <v>016200000470000T</v>
          </cell>
          <cell r="B4240" t="str">
            <v>颅颌面畸形修复费（复杂）</v>
          </cell>
        </row>
        <row r="4241">
          <cell r="A4241" t="str">
            <v>016200000470001T</v>
          </cell>
          <cell r="B4241" t="str">
            <v>颅颌面畸形修复费（复杂）-自体骨移植（加收）</v>
          </cell>
        </row>
        <row r="4242">
          <cell r="A4242" t="str">
            <v>016200000480000T</v>
          </cell>
          <cell r="B4242" t="str">
            <v>颌面骨骨折修复成形费</v>
          </cell>
        </row>
        <row r="4243">
          <cell r="A4243" t="str">
            <v>016200000480001T</v>
          </cell>
          <cell r="B4243" t="str">
            <v>颌面骨骨折修复成形费-自体骨移植（加收）</v>
          </cell>
        </row>
        <row r="4244">
          <cell r="A4244" t="str">
            <v>016200000490000T</v>
          </cell>
          <cell r="B4244" t="str">
            <v>颌面部内固定物取出费</v>
          </cell>
        </row>
        <row r="4245">
          <cell r="A4245" t="str">
            <v>016200000500000T</v>
          </cell>
          <cell r="B4245" t="str">
            <v>脂肪移植费</v>
          </cell>
        </row>
        <row r="4246">
          <cell r="A4246" t="str">
            <v>016200000500001T</v>
          </cell>
          <cell r="B4246" t="str">
            <v>脂肪移植费-再次手术（加收）</v>
          </cell>
        </row>
        <row r="4247">
          <cell r="A4247" t="str">
            <v>016200000510000T</v>
          </cell>
          <cell r="B4247" t="str">
            <v>颈部整形费</v>
          </cell>
        </row>
        <row r="4248">
          <cell r="A4248" t="str">
            <v>016200000510001T</v>
          </cell>
          <cell r="B4248" t="str">
            <v>颈部整形费-再次手术（加收）</v>
          </cell>
        </row>
        <row r="4249">
          <cell r="A4249" t="str">
            <v>016200000510011T</v>
          </cell>
          <cell r="B4249" t="str">
            <v>颈部整形费-胸锁乳突肌上移（加收）</v>
          </cell>
        </row>
        <row r="4250">
          <cell r="A4250" t="str">
            <v>016200000520000T</v>
          </cell>
          <cell r="B4250" t="str">
            <v>喉结整形费</v>
          </cell>
        </row>
        <row r="4251">
          <cell r="A4251" t="str">
            <v>016200000520001T</v>
          </cell>
          <cell r="B4251" t="str">
            <v>喉结整形费-磨削（加收）</v>
          </cell>
        </row>
        <row r="4252">
          <cell r="A4252" t="str">
            <v>016200000530000T</v>
          </cell>
          <cell r="B4252" t="str">
            <v>腋臭切除费</v>
          </cell>
        </row>
        <row r="4253">
          <cell r="A4253" t="str">
            <v>016200000530001T</v>
          </cell>
          <cell r="B4253" t="str">
            <v>腋臭切除费-再次手术（加收）</v>
          </cell>
        </row>
        <row r="4254">
          <cell r="A4254" t="str">
            <v>016200000530011T</v>
          </cell>
          <cell r="B4254" t="str">
            <v>腋臭切除费-保留皮片大汗腺（加收）</v>
          </cell>
        </row>
        <row r="4255">
          <cell r="A4255" t="str">
            <v>016200000540000T</v>
          </cell>
          <cell r="B4255" t="str">
            <v>上臂整形费</v>
          </cell>
        </row>
        <row r="4256">
          <cell r="A4256" t="str">
            <v>016200000540001T</v>
          </cell>
          <cell r="B4256" t="str">
            <v>上臂整形费-联合腋窝松弛（加收）</v>
          </cell>
        </row>
        <row r="4257">
          <cell r="A4257" t="str">
            <v>016200000540011T</v>
          </cell>
          <cell r="B4257" t="str">
            <v>上臂整形费-联合侧胸壁松弛（加收）</v>
          </cell>
        </row>
        <row r="4258">
          <cell r="A4258" t="str">
            <v>016200000550000T</v>
          </cell>
          <cell r="B4258" t="str">
            <v>腹壁整形费</v>
          </cell>
        </row>
        <row r="4259">
          <cell r="A4259" t="str">
            <v>016200000550001T</v>
          </cell>
          <cell r="B4259" t="str">
            <v>腹壁整形费-腹壁肌筋膜系统折叠（加收）</v>
          </cell>
        </row>
        <row r="4260">
          <cell r="A4260" t="str">
            <v>016200000550011T</v>
          </cell>
          <cell r="B4260" t="str">
            <v>腹壁整形费-大范围腹壁整形（加收）</v>
          </cell>
        </row>
        <row r="4261">
          <cell r="A4261" t="str">
            <v>016200000560000T</v>
          </cell>
          <cell r="B4261" t="str">
            <v>大腿整形费</v>
          </cell>
        </row>
        <row r="4262">
          <cell r="A4262" t="str">
            <v>016200000560001T</v>
          </cell>
          <cell r="B4262" t="str">
            <v>大腿整形费-联合臀部松弛（加收）</v>
          </cell>
        </row>
        <row r="4263">
          <cell r="A4263" t="str">
            <v>016200000570000T</v>
          </cell>
          <cell r="B4263" t="str">
            <v>脐成形费</v>
          </cell>
        </row>
        <row r="4264">
          <cell r="A4264" t="str">
            <v>016200000580000T</v>
          </cell>
          <cell r="B4264" t="str">
            <v>副乳切除费</v>
          </cell>
        </row>
        <row r="4265">
          <cell r="A4265" t="str">
            <v>016200000580001T</v>
          </cell>
          <cell r="B4265" t="str">
            <v>副乳切除费-微创手术（加收）</v>
          </cell>
        </row>
        <row r="4266">
          <cell r="A4266" t="str">
            <v>016200000590000T</v>
          </cell>
          <cell r="B4266" t="str">
            <v>隆乳术后继发畸形修整费</v>
          </cell>
        </row>
        <row r="4267">
          <cell r="A4267" t="str">
            <v>016200000590001T</v>
          </cell>
          <cell r="B4267" t="str">
            <v>隆乳术后继发畸形修整费-软组织加强（加收）</v>
          </cell>
        </row>
        <row r="4268">
          <cell r="A4268" t="str">
            <v>016200000600000T</v>
          </cell>
          <cell r="B4268" t="str">
            <v>巨乳整形费</v>
          </cell>
        </row>
        <row r="4269">
          <cell r="A4269" t="str">
            <v>016200000600001T</v>
          </cell>
          <cell r="B4269" t="str">
            <v>巨乳整形费-再次手术（加收）</v>
          </cell>
        </row>
        <row r="4270">
          <cell r="A4270" t="str">
            <v>016200000600011T</v>
          </cell>
          <cell r="B4270" t="str">
            <v>巨乳整形费-中度及重度（加收）</v>
          </cell>
        </row>
        <row r="4271">
          <cell r="A4271" t="str">
            <v>016200000610000T</v>
          </cell>
          <cell r="B4271" t="str">
            <v>乳房上提整形费</v>
          </cell>
        </row>
        <row r="4272">
          <cell r="A4272" t="str">
            <v>016200000610001T</v>
          </cell>
          <cell r="B4272" t="str">
            <v>乳房上提整形费-再次手术（加收）</v>
          </cell>
        </row>
        <row r="4273">
          <cell r="A4273" t="str">
            <v>016200000610011T</v>
          </cell>
          <cell r="B4273" t="str">
            <v>乳房上提整形费-中度及重度（加收）</v>
          </cell>
        </row>
        <row r="4274">
          <cell r="A4274" t="str">
            <v>016200000620000T</v>
          </cell>
          <cell r="B4274" t="str">
            <v>乳晕整形费</v>
          </cell>
        </row>
        <row r="4275">
          <cell r="A4275" t="str">
            <v>016200000620001T</v>
          </cell>
          <cell r="B4275" t="str">
            <v>乳晕整形费-中度及重度（加收）</v>
          </cell>
        </row>
        <row r="4276">
          <cell r="A4276" t="str">
            <v>016200000630000T</v>
          </cell>
          <cell r="B4276" t="str">
            <v>乳头整形费</v>
          </cell>
        </row>
        <row r="4277">
          <cell r="A4277" t="str">
            <v>016200000640000T</v>
          </cell>
          <cell r="B4277" t="str">
            <v>乳房下皱襞成形费</v>
          </cell>
        </row>
        <row r="4278">
          <cell r="A4278" t="str">
            <v>016200000650000T</v>
          </cell>
          <cell r="B4278" t="str">
            <v>男性乳腺肥大切除整形费</v>
          </cell>
        </row>
        <row r="4279">
          <cell r="A4279" t="str">
            <v>016200000650001T</v>
          </cell>
          <cell r="B4279" t="str">
            <v>男性乳腺肥大切除整形费-微创手术（加收）</v>
          </cell>
        </row>
        <row r="4280">
          <cell r="A4280" t="str">
            <v>016200000650011T</v>
          </cell>
          <cell r="B4280" t="str">
            <v>男性乳腺肥大切除整形费-中度及重度（加收）</v>
          </cell>
        </row>
        <row r="4281">
          <cell r="A4281" t="str">
            <v>016200000660000T</v>
          </cell>
          <cell r="B4281" t="str">
            <v>隆乳费（假体置入）</v>
          </cell>
        </row>
        <row r="4282">
          <cell r="A4282" t="str">
            <v>016200000660001T</v>
          </cell>
          <cell r="B4282" t="str">
            <v>隆乳费（假体置入）-软组织加强（加收）</v>
          </cell>
        </row>
        <row r="4283">
          <cell r="A4283" t="str">
            <v>016200000660011T</v>
          </cell>
          <cell r="B4283" t="str">
            <v>隆乳费（假体置入）-双平面层次（加收）</v>
          </cell>
        </row>
        <row r="4284">
          <cell r="A4284" t="str">
            <v>016200000660021T</v>
          </cell>
          <cell r="B4284" t="str">
            <v>隆乳费（假体置入）-再次手术（加收）</v>
          </cell>
        </row>
        <row r="4285">
          <cell r="A4285" t="str">
            <v>016200000670000T</v>
          </cell>
          <cell r="B4285" t="str">
            <v>隆乳费（脂肪注射）</v>
          </cell>
        </row>
        <row r="4286">
          <cell r="A4286" t="str">
            <v>016200000670001T</v>
          </cell>
          <cell r="B4286" t="str">
            <v>隆乳费（脂肪注射）-挛缩松解（加收）</v>
          </cell>
        </row>
        <row r="4287">
          <cell r="A4287" t="str">
            <v>016200000670100T</v>
          </cell>
          <cell r="B4287" t="str">
            <v>隆乳费（脂肪注射）-自体脂肪注射隆臀（扩展）</v>
          </cell>
        </row>
        <row r="4288">
          <cell r="A4288" t="str">
            <v>016200000680000T</v>
          </cell>
          <cell r="B4288" t="str">
            <v>乳房再造费（假体置入）</v>
          </cell>
        </row>
        <row r="4289">
          <cell r="A4289" t="str">
            <v>016200000680001T</v>
          </cell>
          <cell r="B4289" t="str">
            <v>乳房再造费（假体置入）-微创手术（加收）</v>
          </cell>
        </row>
        <row r="4290">
          <cell r="A4290" t="str">
            <v>016200000680011T</v>
          </cell>
          <cell r="B4290" t="str">
            <v>乳房再造费（假体置入）-软组织加强（加收）</v>
          </cell>
        </row>
        <row r="4291">
          <cell r="A4291" t="str">
            <v>016200000680021T</v>
          </cell>
          <cell r="B4291" t="str">
            <v>乳房再造费（假体置入）-纤维包膜切除（加收）</v>
          </cell>
        </row>
        <row r="4292">
          <cell r="A4292" t="str">
            <v>016200000680100T</v>
          </cell>
          <cell r="B4292" t="str">
            <v>乳房再造费（假体置入）-乳房扩张器置入乳房再造（扩展）</v>
          </cell>
        </row>
        <row r="4293">
          <cell r="A4293" t="str">
            <v>016200000690000T</v>
          </cell>
          <cell r="B4293" t="str">
            <v>乳房再造费（脂肪注射）</v>
          </cell>
        </row>
        <row r="4294">
          <cell r="A4294" t="str">
            <v>016200000700000T</v>
          </cell>
          <cell r="B4294" t="str">
            <v>自体组织皮瓣乳房再造费</v>
          </cell>
        </row>
        <row r="4295">
          <cell r="A4295" t="str">
            <v>016200000700001T</v>
          </cell>
          <cell r="B4295" t="str">
            <v>自体组织皮瓣乳房再造费-多血管蒂（加收）</v>
          </cell>
        </row>
        <row r="4296">
          <cell r="A4296" t="str">
            <v>016200000700011T</v>
          </cell>
          <cell r="B4296" t="str">
            <v>自体组织皮瓣乳房再造费-腋窝或胸壁重建（加收）</v>
          </cell>
        </row>
        <row r="4297">
          <cell r="A4297" t="str">
            <v>016200000700021T</v>
          </cell>
          <cell r="B4297" t="str">
            <v>自体组织皮瓣乳房再造费-联合乳房假体植入（加收）</v>
          </cell>
        </row>
        <row r="4298">
          <cell r="A4298" t="str">
            <v>016200000710000T</v>
          </cell>
          <cell r="B4298" t="str">
            <v>阴蒂美容整形费</v>
          </cell>
        </row>
        <row r="4299">
          <cell r="A4299" t="str">
            <v>016200000710001T</v>
          </cell>
          <cell r="B4299" t="str">
            <v>阴蒂美容整形费-组织缺失（加收）</v>
          </cell>
        </row>
        <row r="4300">
          <cell r="A4300" t="str">
            <v>016200000720000T</v>
          </cell>
          <cell r="B4300" t="str">
            <v>阴唇美容整形费</v>
          </cell>
        </row>
        <row r="4301">
          <cell r="A4301" t="str">
            <v>016200000720001T</v>
          </cell>
          <cell r="B4301" t="str">
            <v>阴唇美容整形费-复杂情况（加收）</v>
          </cell>
        </row>
        <row r="4302">
          <cell r="A4302" t="str">
            <v>016200000730000T</v>
          </cell>
          <cell r="B4302" t="str">
            <v>处女膜整形费</v>
          </cell>
        </row>
        <row r="4303">
          <cell r="A4303" t="str">
            <v>016200000730001T</v>
          </cell>
          <cell r="B4303" t="str">
            <v>处女膜整形费-组织缺失（加收）</v>
          </cell>
        </row>
        <row r="4304">
          <cell r="A4304" t="str">
            <v>016200000740000T</v>
          </cell>
          <cell r="B4304" t="str">
            <v>阴道整形费</v>
          </cell>
        </row>
        <row r="4305">
          <cell r="A4305" t="str">
            <v>016200000750000T</v>
          </cell>
          <cell r="B4305" t="str">
            <v>阴道再造费</v>
          </cell>
        </row>
        <row r="4306">
          <cell r="A4306" t="str">
            <v>016200000760000T</v>
          </cell>
          <cell r="B4306" t="str">
            <v>后连合整形费</v>
          </cell>
        </row>
        <row r="4307">
          <cell r="A4307" t="str">
            <v>016200000760001T</v>
          </cell>
          <cell r="B4307" t="str">
            <v>后连合整形费-组织缺失（加收）</v>
          </cell>
        </row>
        <row r="4308">
          <cell r="A4308" t="str">
            <v>016200000770000T</v>
          </cell>
          <cell r="B4308" t="str">
            <v>会阴体整形费</v>
          </cell>
        </row>
        <row r="4309">
          <cell r="A4309" t="str">
            <v>016200000770001T</v>
          </cell>
          <cell r="B4309" t="str">
            <v>会阴体整形费-组织缺失（加收）</v>
          </cell>
        </row>
        <row r="4310">
          <cell r="A4310" t="str">
            <v>016200000780000T</v>
          </cell>
          <cell r="B4310" t="str">
            <v>材料置入整形费</v>
          </cell>
        </row>
        <row r="4311">
          <cell r="A4311" t="str">
            <v>016200000780100T</v>
          </cell>
          <cell r="B4311" t="str">
            <v>材料置入整形费-人工材料取出（扩展）</v>
          </cell>
        </row>
        <row r="4312">
          <cell r="A4312" t="str">
            <v>016200000790000T</v>
          </cell>
          <cell r="B4312" t="str">
            <v>组织置入整形费</v>
          </cell>
        </row>
        <row r="4313">
          <cell r="A4313" t="str">
            <v>016200000790100T</v>
          </cell>
          <cell r="B4313" t="str">
            <v>组织置入整形费-自体/异体组织取出（扩展）</v>
          </cell>
        </row>
        <row r="4314">
          <cell r="A4314" t="str">
            <v>016200000800000T</v>
          </cell>
          <cell r="B4314" t="str">
            <v>注射材料取出费</v>
          </cell>
        </row>
        <row r="4315">
          <cell r="A4315" t="str">
            <v>016200000800001T</v>
          </cell>
          <cell r="B4315" t="str">
            <v>注射材料取出费-面颈部（加收）</v>
          </cell>
        </row>
        <row r="4316">
          <cell r="A4316" t="str">
            <v>016200000810000T</v>
          </cell>
          <cell r="B4316" t="str">
            <v>阴茎延长整形费</v>
          </cell>
        </row>
        <row r="4317">
          <cell r="A4317" t="str">
            <v>016200000810001T</v>
          </cell>
          <cell r="B4317" t="str">
            <v>阴茎延长整形费-浅深悬韧带切断（加收）</v>
          </cell>
        </row>
        <row r="4318">
          <cell r="A4318" t="str">
            <v>016200000810011T</v>
          </cell>
          <cell r="B4318" t="str">
            <v>阴茎延长整形费-自体组织覆盖（加收）</v>
          </cell>
        </row>
        <row r="4319">
          <cell r="A4319" t="str">
            <v>016200000820000T</v>
          </cell>
          <cell r="B4319" t="str">
            <v>阴茎增粗整形费</v>
          </cell>
        </row>
        <row r="4320">
          <cell r="A4320" t="str">
            <v>016200000820001T</v>
          </cell>
          <cell r="B4320" t="str">
            <v>阴茎增粗整形费-自体组织移植（加收）</v>
          </cell>
        </row>
        <row r="4321">
          <cell r="A4321" t="str">
            <v>016200000820011T</v>
          </cell>
          <cell r="B4321" t="str">
            <v>阴茎增粗整形费-人工材料填充（加收）</v>
          </cell>
        </row>
        <row r="4322">
          <cell r="A4322" t="str">
            <v>016200000830000T</v>
          </cell>
          <cell r="B4322" t="str">
            <v>阴茎再造费</v>
          </cell>
        </row>
        <row r="4323">
          <cell r="A4323" t="str">
            <v>016200000830001T</v>
          </cell>
          <cell r="B4323" t="str">
            <v>阴茎再造费-特殊组织整形（加收）</v>
          </cell>
        </row>
        <row r="4324">
          <cell r="A4324" t="str">
            <v>016200000840000T</v>
          </cell>
          <cell r="B4324" t="str">
            <v>包皮整形费</v>
          </cell>
        </row>
        <row r="4325">
          <cell r="A4325" t="str">
            <v>016200000840100T</v>
          </cell>
          <cell r="B4325" t="str">
            <v>包皮整形费-阴茎包皮系带延长（扩展）</v>
          </cell>
        </row>
        <row r="4326">
          <cell r="A4326" t="str">
            <v>016200000850000T</v>
          </cell>
          <cell r="B4326" t="str">
            <v>龟头整形费</v>
          </cell>
        </row>
        <row r="4327">
          <cell r="A4327" t="str">
            <v>016200000860000T</v>
          </cell>
          <cell r="B4327" t="str">
            <v>阴囊再造费</v>
          </cell>
        </row>
        <row r="4328">
          <cell r="A4328" t="str">
            <v>016200000870000T</v>
          </cell>
          <cell r="B4328" t="str">
            <v>睾丸再造（成形）费</v>
          </cell>
        </row>
        <row r="4329">
          <cell r="A4329" t="str">
            <v>016200000880000T</v>
          </cell>
          <cell r="B4329" t="str">
            <v>阴茎阴囊位置矫正费</v>
          </cell>
        </row>
        <row r="4330">
          <cell r="A4330" t="str">
            <v>016200000890000T</v>
          </cell>
          <cell r="B4330" t="str">
            <v>尿道整形费</v>
          </cell>
        </row>
      </sheetData>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打印格式"/>
      <sheetName val="打印格式 过渡"/>
      <sheetName val="附件1重庆市颌面外科类医疗服务价格项目表"/>
      <sheetName val="附件2重庆市颌面外科类医疗服务项目映射表 "/>
    </sheetNames>
    <sheetDataSet>
      <sheetData sheetId="0">
        <row r="3">
          <cell r="B3" t="str">
            <v>项目编码</v>
          </cell>
        </row>
        <row r="3">
          <cell r="H3" t="str">
            <v>拟定医保属性</v>
          </cell>
        </row>
        <row r="4">
          <cell r="B4" t="str">
            <v>013306030010000</v>
          </cell>
        </row>
        <row r="4">
          <cell r="H4" t="str">
            <v>自费</v>
          </cell>
        </row>
        <row r="5">
          <cell r="H5" t="str">
            <v>自费</v>
          </cell>
        </row>
        <row r="6">
          <cell r="H6" t="str">
            <v>自费</v>
          </cell>
        </row>
        <row r="7">
          <cell r="H7" t="str">
            <v>自费</v>
          </cell>
        </row>
        <row r="8">
          <cell r="H8" t="str">
            <v>自费</v>
          </cell>
        </row>
        <row r="9">
          <cell r="H9" t="str">
            <v>自费</v>
          </cell>
        </row>
        <row r="10">
          <cell r="B10" t="str">
            <v>013306030010001</v>
          </cell>
        </row>
        <row r="10">
          <cell r="H10" t="str">
            <v>自费</v>
          </cell>
        </row>
        <row r="11">
          <cell r="B11" t="str">
            <v>013306030020000</v>
          </cell>
        </row>
        <row r="11">
          <cell r="H11" t="str">
            <v>自费</v>
          </cell>
        </row>
        <row r="12">
          <cell r="H12" t="str">
            <v>自费</v>
          </cell>
        </row>
        <row r="13">
          <cell r="H13" t="str">
            <v>自费</v>
          </cell>
        </row>
        <row r="14">
          <cell r="H14" t="str">
            <v>自费</v>
          </cell>
        </row>
        <row r="15">
          <cell r="H15" t="str">
            <v>自费</v>
          </cell>
        </row>
        <row r="16">
          <cell r="H16" t="str">
            <v>自费</v>
          </cell>
        </row>
        <row r="17">
          <cell r="H17" t="str">
            <v>自费</v>
          </cell>
        </row>
        <row r="18">
          <cell r="H18" t="str">
            <v>自费</v>
          </cell>
        </row>
        <row r="19">
          <cell r="H19" t="str">
            <v>自费</v>
          </cell>
        </row>
        <row r="20">
          <cell r="H20" t="str">
            <v>自费</v>
          </cell>
        </row>
        <row r="21">
          <cell r="H21" t="str">
            <v>自费</v>
          </cell>
        </row>
        <row r="22">
          <cell r="H22" t="str">
            <v>自费</v>
          </cell>
        </row>
        <row r="23">
          <cell r="H23" t="str">
            <v>自费</v>
          </cell>
        </row>
        <row r="24">
          <cell r="B24" t="str">
            <v>013306030020001</v>
          </cell>
        </row>
        <row r="24">
          <cell r="H24" t="str">
            <v>自费</v>
          </cell>
        </row>
        <row r="25">
          <cell r="B25" t="str">
            <v>013306030030000</v>
          </cell>
        </row>
        <row r="25">
          <cell r="H25" t="str">
            <v>自费</v>
          </cell>
        </row>
        <row r="26">
          <cell r="H26" t="str">
            <v>自费</v>
          </cell>
        </row>
        <row r="27">
          <cell r="H27" t="str">
            <v>自费</v>
          </cell>
        </row>
        <row r="28">
          <cell r="H28" t="str">
            <v>自费</v>
          </cell>
        </row>
        <row r="29">
          <cell r="H29" t="str">
            <v>自费</v>
          </cell>
        </row>
        <row r="30">
          <cell r="H30" t="str">
            <v>自费</v>
          </cell>
        </row>
        <row r="31">
          <cell r="H31" t="str">
            <v>自费</v>
          </cell>
        </row>
        <row r="32">
          <cell r="H32" t="str">
            <v>自费</v>
          </cell>
        </row>
        <row r="33">
          <cell r="H33" t="str">
            <v>自费</v>
          </cell>
        </row>
        <row r="34">
          <cell r="H34" t="str">
            <v>自费</v>
          </cell>
        </row>
        <row r="35">
          <cell r="H35" t="str">
            <v>自费</v>
          </cell>
        </row>
        <row r="36">
          <cell r="H36" t="str">
            <v>自费</v>
          </cell>
        </row>
        <row r="37">
          <cell r="B37" t="str">
            <v>013306030030001</v>
          </cell>
        </row>
        <row r="37">
          <cell r="H37" t="str">
            <v>自费</v>
          </cell>
        </row>
        <row r="38">
          <cell r="B38" t="str">
            <v>013306030040000</v>
          </cell>
        </row>
        <row r="38">
          <cell r="H38" t="str">
            <v>自费</v>
          </cell>
        </row>
        <row r="39">
          <cell r="H39" t="str">
            <v>自费</v>
          </cell>
        </row>
        <row r="40">
          <cell r="H40" t="str">
            <v>自费</v>
          </cell>
        </row>
        <row r="41">
          <cell r="H41" t="str">
            <v>自费</v>
          </cell>
        </row>
        <row r="42">
          <cell r="H42" t="str">
            <v>自费</v>
          </cell>
        </row>
        <row r="43">
          <cell r="H43" t="str">
            <v>自费</v>
          </cell>
        </row>
        <row r="44">
          <cell r="B44" t="str">
            <v>013306030040001</v>
          </cell>
        </row>
        <row r="44">
          <cell r="H44" t="str">
            <v>自费</v>
          </cell>
        </row>
        <row r="45">
          <cell r="B45" t="str">
            <v>013306030050000</v>
          </cell>
        </row>
        <row r="45">
          <cell r="H45" t="str">
            <v>自费</v>
          </cell>
        </row>
        <row r="46">
          <cell r="H46" t="str">
            <v>自费</v>
          </cell>
        </row>
        <row r="47">
          <cell r="H47" t="str">
            <v>自费</v>
          </cell>
        </row>
        <row r="48">
          <cell r="H48" t="str">
            <v>自费</v>
          </cell>
        </row>
        <row r="49">
          <cell r="H49" t="str">
            <v>自费</v>
          </cell>
        </row>
        <row r="50">
          <cell r="H50" t="str">
            <v>自费</v>
          </cell>
        </row>
        <row r="51">
          <cell r="H51" t="str">
            <v>自费</v>
          </cell>
        </row>
        <row r="52">
          <cell r="H52" t="str">
            <v>自费</v>
          </cell>
        </row>
        <row r="53">
          <cell r="B53" t="str">
            <v>013306030050001</v>
          </cell>
        </row>
        <row r="53">
          <cell r="H53" t="str">
            <v>自费</v>
          </cell>
        </row>
        <row r="54">
          <cell r="B54" t="str">
            <v>013306030060000</v>
          </cell>
        </row>
        <row r="54">
          <cell r="H54" t="str">
            <v>自费</v>
          </cell>
        </row>
        <row r="55">
          <cell r="H55" t="str">
            <v>自费</v>
          </cell>
        </row>
        <row r="56">
          <cell r="H56" t="str">
            <v>自费</v>
          </cell>
        </row>
        <row r="57">
          <cell r="H57" t="str">
            <v>自费</v>
          </cell>
        </row>
        <row r="58">
          <cell r="H58" t="str">
            <v>自费</v>
          </cell>
        </row>
        <row r="59">
          <cell r="B59" t="str">
            <v>013306030060001</v>
          </cell>
        </row>
        <row r="59">
          <cell r="H59" t="str">
            <v>自费</v>
          </cell>
        </row>
        <row r="60">
          <cell r="B60" t="str">
            <v>013306030070000</v>
          </cell>
        </row>
        <row r="60">
          <cell r="H60" t="str">
            <v>乙类</v>
          </cell>
        </row>
        <row r="61">
          <cell r="B61" t="str">
            <v>013306030070001</v>
          </cell>
        </row>
        <row r="61">
          <cell r="H61" t="str">
            <v>自费</v>
          </cell>
        </row>
        <row r="62">
          <cell r="B62" t="str">
            <v>013306030080000</v>
          </cell>
        </row>
        <row r="62">
          <cell r="H62" t="str">
            <v>乙类</v>
          </cell>
        </row>
        <row r="63">
          <cell r="H63" t="str">
            <v>乙类</v>
          </cell>
        </row>
        <row r="64">
          <cell r="H64" t="str">
            <v>乙类</v>
          </cell>
        </row>
        <row r="65">
          <cell r="H65" t="str">
            <v>乙类</v>
          </cell>
        </row>
        <row r="66">
          <cell r="B66" t="str">
            <v>013306030080001</v>
          </cell>
        </row>
        <row r="66">
          <cell r="H66" t="str">
            <v>自费</v>
          </cell>
        </row>
        <row r="67">
          <cell r="B67" t="str">
            <v>013306030090000</v>
          </cell>
        </row>
        <row r="67">
          <cell r="H67" t="str">
            <v>乙类</v>
          </cell>
        </row>
        <row r="68">
          <cell r="H68" t="str">
            <v>甲类</v>
          </cell>
        </row>
        <row r="69">
          <cell r="H69" t="str">
            <v>甲类</v>
          </cell>
        </row>
        <row r="70">
          <cell r="H70" t="str">
            <v>甲类</v>
          </cell>
        </row>
        <row r="71">
          <cell r="H71" t="str">
            <v>甲类</v>
          </cell>
        </row>
        <row r="72">
          <cell r="H72" t="str">
            <v>甲类</v>
          </cell>
        </row>
        <row r="73">
          <cell r="H73" t="str">
            <v>甲类</v>
          </cell>
        </row>
        <row r="74">
          <cell r="B74" t="str">
            <v>013306030090001</v>
          </cell>
        </row>
        <row r="74">
          <cell r="H74" t="str">
            <v>自费</v>
          </cell>
        </row>
        <row r="75">
          <cell r="B75" t="str">
            <v>013306030100000</v>
          </cell>
        </row>
        <row r="75">
          <cell r="H75" t="str">
            <v>甲类</v>
          </cell>
        </row>
        <row r="76">
          <cell r="H76" t="str">
            <v>甲类</v>
          </cell>
        </row>
        <row r="77">
          <cell r="H77" t="str">
            <v>甲类</v>
          </cell>
        </row>
        <row r="78">
          <cell r="H78" t="str">
            <v>甲类</v>
          </cell>
        </row>
        <row r="79">
          <cell r="B79" t="str">
            <v>013306030100001</v>
          </cell>
        </row>
        <row r="79">
          <cell r="H79" t="str">
            <v>自费</v>
          </cell>
        </row>
        <row r="80">
          <cell r="B80" t="str">
            <v>013306030110000</v>
          </cell>
        </row>
        <row r="80">
          <cell r="H80" t="str">
            <v>甲类</v>
          </cell>
        </row>
        <row r="81">
          <cell r="H81" t="str">
            <v>甲类</v>
          </cell>
        </row>
        <row r="82">
          <cell r="H82" t="str">
            <v>甲类</v>
          </cell>
        </row>
        <row r="83">
          <cell r="H83" t="str">
            <v>甲类</v>
          </cell>
        </row>
        <row r="84">
          <cell r="H84" t="str">
            <v>甲类</v>
          </cell>
        </row>
        <row r="85">
          <cell r="H85" t="str">
            <v>甲类</v>
          </cell>
        </row>
        <row r="86">
          <cell r="H86" t="str">
            <v>甲类</v>
          </cell>
        </row>
        <row r="87">
          <cell r="H87" t="str">
            <v>甲类</v>
          </cell>
        </row>
        <row r="88">
          <cell r="H88" t="str">
            <v>甲类</v>
          </cell>
        </row>
        <row r="89">
          <cell r="B89" t="str">
            <v>013306030110001</v>
          </cell>
        </row>
        <row r="89">
          <cell r="H89" t="str">
            <v>自费</v>
          </cell>
        </row>
        <row r="90">
          <cell r="B90" t="str">
            <v>013306030120000</v>
          </cell>
        </row>
        <row r="90">
          <cell r="H90" t="str">
            <v>甲类</v>
          </cell>
        </row>
        <row r="91">
          <cell r="B91" t="str">
            <v>013306030120001</v>
          </cell>
        </row>
        <row r="91">
          <cell r="H91" t="str">
            <v>自费</v>
          </cell>
        </row>
        <row r="92">
          <cell r="B92" t="str">
            <v>013306030120011</v>
          </cell>
        </row>
        <row r="92">
          <cell r="H92" t="str">
            <v>甲类</v>
          </cell>
        </row>
        <row r="93">
          <cell r="B93" t="str">
            <v>013306030130000</v>
          </cell>
        </row>
        <row r="93">
          <cell r="H93" t="str">
            <v>甲类</v>
          </cell>
        </row>
        <row r="94">
          <cell r="H94" t="str">
            <v>甲类</v>
          </cell>
        </row>
        <row r="95">
          <cell r="H95" t="str">
            <v>甲类</v>
          </cell>
        </row>
        <row r="96">
          <cell r="H96" t="str">
            <v>甲类</v>
          </cell>
        </row>
        <row r="97">
          <cell r="H97" t="str">
            <v>甲类</v>
          </cell>
        </row>
        <row r="98">
          <cell r="H98" t="str">
            <v>甲类</v>
          </cell>
        </row>
        <row r="99">
          <cell r="H99" t="str">
            <v>甲类</v>
          </cell>
        </row>
        <row r="100">
          <cell r="B100" t="str">
            <v>013306030130001</v>
          </cell>
        </row>
        <row r="100">
          <cell r="H100" t="str">
            <v>自费</v>
          </cell>
        </row>
        <row r="101">
          <cell r="B101" t="str">
            <v>013306030130011</v>
          </cell>
        </row>
        <row r="101">
          <cell r="H101" t="str">
            <v>甲类</v>
          </cell>
        </row>
        <row r="102">
          <cell r="B102" t="str">
            <v>013306030140000</v>
          </cell>
        </row>
        <row r="102">
          <cell r="H102" t="str">
            <v>甲类</v>
          </cell>
        </row>
        <row r="103">
          <cell r="H103" t="str">
            <v>甲类</v>
          </cell>
        </row>
        <row r="104">
          <cell r="H104" t="str">
            <v>甲类</v>
          </cell>
        </row>
        <row r="105">
          <cell r="H105" t="str">
            <v>甲类</v>
          </cell>
        </row>
        <row r="106">
          <cell r="H106" t="str">
            <v>甲类</v>
          </cell>
        </row>
        <row r="107">
          <cell r="H107" t="str">
            <v>甲类</v>
          </cell>
        </row>
        <row r="108">
          <cell r="H108" t="str">
            <v>甲类</v>
          </cell>
        </row>
        <row r="109">
          <cell r="H109" t="str">
            <v>甲类</v>
          </cell>
        </row>
        <row r="110">
          <cell r="B110" t="str">
            <v>013306030140001</v>
          </cell>
        </row>
        <row r="110">
          <cell r="H110" t="str">
            <v>自费</v>
          </cell>
        </row>
        <row r="111">
          <cell r="B111" t="str">
            <v>013306030140011</v>
          </cell>
        </row>
        <row r="111">
          <cell r="H111" t="str">
            <v>甲类</v>
          </cell>
        </row>
        <row r="112">
          <cell r="B112" t="str">
            <v>013306030150000</v>
          </cell>
        </row>
        <row r="112">
          <cell r="H112" t="str">
            <v>甲类</v>
          </cell>
        </row>
        <row r="113">
          <cell r="H113" t="str">
            <v>甲类</v>
          </cell>
        </row>
        <row r="114">
          <cell r="H114" t="str">
            <v>甲类</v>
          </cell>
        </row>
        <row r="115">
          <cell r="H115" t="str">
            <v>甲类</v>
          </cell>
        </row>
        <row r="116">
          <cell r="H116" t="str">
            <v>甲类</v>
          </cell>
        </row>
        <row r="117">
          <cell r="H117" t="str">
            <v>甲类</v>
          </cell>
        </row>
        <row r="118">
          <cell r="H118" t="str">
            <v>甲类</v>
          </cell>
        </row>
        <row r="119">
          <cell r="H119" t="str">
            <v>甲类</v>
          </cell>
        </row>
        <row r="120">
          <cell r="H120" t="str">
            <v>甲类</v>
          </cell>
        </row>
        <row r="121">
          <cell r="H121" t="str">
            <v>甲类</v>
          </cell>
        </row>
        <row r="122">
          <cell r="B122" t="str">
            <v>013306030150001</v>
          </cell>
        </row>
        <row r="122">
          <cell r="H122" t="str">
            <v>自费</v>
          </cell>
        </row>
        <row r="123">
          <cell r="B123" t="str">
            <v>013306030150011</v>
          </cell>
        </row>
        <row r="123">
          <cell r="H123" t="str">
            <v>甲类</v>
          </cell>
        </row>
        <row r="124">
          <cell r="B124" t="str">
            <v>013306030160000</v>
          </cell>
        </row>
        <row r="124">
          <cell r="H124" t="str">
            <v>甲类</v>
          </cell>
        </row>
        <row r="125">
          <cell r="B125" t="str">
            <v>013306030160001</v>
          </cell>
        </row>
        <row r="125">
          <cell r="H125" t="str">
            <v>自费</v>
          </cell>
        </row>
        <row r="126">
          <cell r="B126" t="str">
            <v>013306030170000</v>
          </cell>
        </row>
        <row r="126">
          <cell r="H126" t="str">
            <v>甲类</v>
          </cell>
        </row>
        <row r="127">
          <cell r="B127" t="str">
            <v>013306030170001</v>
          </cell>
        </row>
        <row r="127">
          <cell r="H127" t="str">
            <v>自费</v>
          </cell>
        </row>
        <row r="128">
          <cell r="B128" t="str">
            <v>013306030180000</v>
          </cell>
        </row>
        <row r="128">
          <cell r="H128" t="str">
            <v>甲类</v>
          </cell>
        </row>
        <row r="129">
          <cell r="H129" t="str">
            <v>甲类</v>
          </cell>
        </row>
        <row r="130">
          <cell r="H130" t="str">
            <v>甲类</v>
          </cell>
        </row>
        <row r="131">
          <cell r="H131" t="str">
            <v>甲类</v>
          </cell>
        </row>
        <row r="132">
          <cell r="H132" t="str">
            <v>甲类</v>
          </cell>
        </row>
        <row r="133">
          <cell r="H133" t="str">
            <v>甲类</v>
          </cell>
        </row>
        <row r="134">
          <cell r="H134" t="str">
            <v>甲类</v>
          </cell>
        </row>
        <row r="135">
          <cell r="H135" t="str">
            <v>甲类</v>
          </cell>
        </row>
        <row r="136">
          <cell r="H136" t="str">
            <v>甲类</v>
          </cell>
        </row>
        <row r="137">
          <cell r="H137" t="str">
            <v>甲类</v>
          </cell>
        </row>
        <row r="138">
          <cell r="H138" t="str">
            <v>甲类</v>
          </cell>
        </row>
        <row r="139">
          <cell r="H139" t="str">
            <v>甲类</v>
          </cell>
        </row>
        <row r="140">
          <cell r="H140" t="str">
            <v>甲类</v>
          </cell>
        </row>
        <row r="141">
          <cell r="H141" t="str">
            <v>甲类</v>
          </cell>
        </row>
        <row r="142">
          <cell r="H142" t="str">
            <v>甲类</v>
          </cell>
        </row>
        <row r="143">
          <cell r="H143" t="str">
            <v>甲类</v>
          </cell>
        </row>
        <row r="144">
          <cell r="H144" t="str">
            <v>甲类</v>
          </cell>
        </row>
        <row r="145">
          <cell r="H145" t="str">
            <v>甲类</v>
          </cell>
        </row>
        <row r="146">
          <cell r="B146" t="str">
            <v>013306030180001</v>
          </cell>
        </row>
        <row r="146">
          <cell r="H146" t="str">
            <v>自费</v>
          </cell>
        </row>
        <row r="147">
          <cell r="B147" t="str">
            <v>013306030190000</v>
          </cell>
        </row>
        <row r="147">
          <cell r="H147" t="str">
            <v>甲类</v>
          </cell>
        </row>
        <row r="148">
          <cell r="H148" t="str">
            <v>甲类</v>
          </cell>
        </row>
        <row r="149">
          <cell r="H149" t="str">
            <v>甲类</v>
          </cell>
        </row>
        <row r="150">
          <cell r="H150" t="str">
            <v>甲类</v>
          </cell>
        </row>
        <row r="151">
          <cell r="H151" t="str">
            <v>甲类</v>
          </cell>
        </row>
        <row r="152">
          <cell r="H152" t="str">
            <v>甲类</v>
          </cell>
        </row>
        <row r="153">
          <cell r="H153" t="str">
            <v>甲类</v>
          </cell>
        </row>
        <row r="154">
          <cell r="H154" t="str">
            <v>甲类</v>
          </cell>
        </row>
        <row r="155">
          <cell r="B155" t="str">
            <v>013306030190001</v>
          </cell>
        </row>
        <row r="155">
          <cell r="H155" t="str">
            <v>自费</v>
          </cell>
        </row>
        <row r="156">
          <cell r="B156" t="str">
            <v>013306030200000</v>
          </cell>
        </row>
        <row r="156">
          <cell r="H156" t="str">
            <v>甲类</v>
          </cell>
        </row>
        <row r="157">
          <cell r="H157" t="str">
            <v>甲类</v>
          </cell>
        </row>
        <row r="158">
          <cell r="H158" t="str">
            <v>甲类</v>
          </cell>
        </row>
        <row r="159">
          <cell r="H159" t="str">
            <v>甲类</v>
          </cell>
        </row>
        <row r="160">
          <cell r="H160" t="str">
            <v>甲类</v>
          </cell>
        </row>
        <row r="161">
          <cell r="H161" t="str">
            <v>甲类</v>
          </cell>
        </row>
        <row r="162">
          <cell r="H162" t="str">
            <v>甲类</v>
          </cell>
        </row>
        <row r="163">
          <cell r="B163" t="str">
            <v>013306030200001</v>
          </cell>
        </row>
        <row r="163">
          <cell r="H163" t="str">
            <v>自费</v>
          </cell>
        </row>
        <row r="164">
          <cell r="B164" t="str">
            <v>013306030210000</v>
          </cell>
        </row>
        <row r="164">
          <cell r="H164" t="str">
            <v>甲类</v>
          </cell>
        </row>
        <row r="165">
          <cell r="H165" t="str">
            <v>甲类</v>
          </cell>
        </row>
        <row r="166">
          <cell r="H166" t="str">
            <v>甲类</v>
          </cell>
        </row>
        <row r="167">
          <cell r="H167" t="str">
            <v>甲类</v>
          </cell>
        </row>
        <row r="168">
          <cell r="B168" t="str">
            <v>013306030210001</v>
          </cell>
        </row>
        <row r="168">
          <cell r="H168" t="str">
            <v>自费</v>
          </cell>
        </row>
        <row r="169">
          <cell r="B169" t="str">
            <v>013306030210011</v>
          </cell>
        </row>
        <row r="169">
          <cell r="H169" t="str">
            <v>甲类</v>
          </cell>
        </row>
        <row r="170">
          <cell r="B170" t="str">
            <v>013306030220000</v>
          </cell>
        </row>
        <row r="170">
          <cell r="H170" t="str">
            <v>甲类</v>
          </cell>
        </row>
        <row r="171">
          <cell r="H171" t="str">
            <v>甲类</v>
          </cell>
        </row>
        <row r="172">
          <cell r="H172" t="str">
            <v>甲类</v>
          </cell>
        </row>
        <row r="173">
          <cell r="H173" t="str">
            <v>甲类</v>
          </cell>
        </row>
        <row r="174">
          <cell r="H174" t="str">
            <v>甲类</v>
          </cell>
        </row>
        <row r="175">
          <cell r="B175" t="str">
            <v>013306030220001</v>
          </cell>
        </row>
        <row r="175">
          <cell r="H175" t="str">
            <v>自费</v>
          </cell>
        </row>
        <row r="176">
          <cell r="B176" t="str">
            <v>013306030220011</v>
          </cell>
        </row>
        <row r="176">
          <cell r="H176" t="str">
            <v>甲类</v>
          </cell>
        </row>
        <row r="177">
          <cell r="B177" t="str">
            <v>013306030230000</v>
          </cell>
        </row>
        <row r="177">
          <cell r="H177" t="str">
            <v>甲类</v>
          </cell>
        </row>
        <row r="178">
          <cell r="H178" t="str">
            <v>甲类</v>
          </cell>
        </row>
        <row r="179">
          <cell r="H179" t="str">
            <v>甲类</v>
          </cell>
        </row>
        <row r="180">
          <cell r="H180" t="str">
            <v>甲类</v>
          </cell>
        </row>
        <row r="181">
          <cell r="H181" t="str">
            <v>甲类</v>
          </cell>
        </row>
        <row r="182">
          <cell r="H182" t="str">
            <v>甲类</v>
          </cell>
        </row>
        <row r="183">
          <cell r="H183" t="str">
            <v>甲类</v>
          </cell>
        </row>
        <row r="184">
          <cell r="B184" t="str">
            <v>013306030230001</v>
          </cell>
        </row>
        <row r="184">
          <cell r="H184" t="str">
            <v>自费</v>
          </cell>
        </row>
        <row r="185">
          <cell r="B185" t="str">
            <v>013306030230011</v>
          </cell>
        </row>
        <row r="185">
          <cell r="H185" t="str">
            <v>甲类</v>
          </cell>
        </row>
        <row r="186">
          <cell r="B186" t="str">
            <v>013306030230100</v>
          </cell>
        </row>
        <row r="186">
          <cell r="H186" t="str">
            <v>甲类</v>
          </cell>
        </row>
        <row r="187">
          <cell r="B187" t="str">
            <v>013306030231100</v>
          </cell>
        </row>
        <row r="187">
          <cell r="H187" t="str">
            <v>甲类</v>
          </cell>
        </row>
        <row r="188">
          <cell r="B188" t="str">
            <v>013306030240000</v>
          </cell>
        </row>
        <row r="188">
          <cell r="H188" t="str">
            <v>甲类</v>
          </cell>
        </row>
        <row r="189">
          <cell r="H189" t="str">
            <v>甲类</v>
          </cell>
        </row>
        <row r="190">
          <cell r="H190" t="str">
            <v>甲类</v>
          </cell>
        </row>
        <row r="191">
          <cell r="B191" t="str">
            <v>013306030240001</v>
          </cell>
        </row>
        <row r="191">
          <cell r="H191" t="str">
            <v>自费</v>
          </cell>
        </row>
        <row r="192">
          <cell r="B192" t="str">
            <v>013306030240011</v>
          </cell>
        </row>
        <row r="192">
          <cell r="H192" t="str">
            <v>甲类</v>
          </cell>
        </row>
        <row r="193">
          <cell r="B193" t="str">
            <v>013306030240100</v>
          </cell>
        </row>
        <row r="193">
          <cell r="H193" t="str">
            <v>甲类</v>
          </cell>
        </row>
        <row r="194">
          <cell r="B194" t="str">
            <v>013306030241100</v>
          </cell>
        </row>
        <row r="194">
          <cell r="H194" t="str">
            <v>甲类</v>
          </cell>
        </row>
        <row r="195">
          <cell r="B195" t="str">
            <v>013306030250000</v>
          </cell>
        </row>
        <row r="195">
          <cell r="H195" t="str">
            <v>甲类</v>
          </cell>
        </row>
        <row r="196">
          <cell r="H196" t="str">
            <v>甲类</v>
          </cell>
        </row>
        <row r="197">
          <cell r="B197" t="str">
            <v>013306030250001</v>
          </cell>
        </row>
        <row r="197">
          <cell r="H197" t="str">
            <v>自费</v>
          </cell>
        </row>
        <row r="198">
          <cell r="B198" t="str">
            <v>013306030250011</v>
          </cell>
        </row>
        <row r="198">
          <cell r="H198" t="str">
            <v>甲类</v>
          </cell>
        </row>
        <row r="199">
          <cell r="B199" t="str">
            <v>013306030260000</v>
          </cell>
        </row>
        <row r="199">
          <cell r="H199" t="str">
            <v>甲类</v>
          </cell>
        </row>
        <row r="200">
          <cell r="H200" t="str">
            <v>甲类</v>
          </cell>
        </row>
        <row r="201">
          <cell r="B201" t="str">
            <v>013306030260001</v>
          </cell>
        </row>
        <row r="201">
          <cell r="H201" t="str">
            <v>自费</v>
          </cell>
        </row>
        <row r="202">
          <cell r="B202" t="str">
            <v>013306030260011</v>
          </cell>
        </row>
        <row r="202">
          <cell r="H202" t="str">
            <v>甲类</v>
          </cell>
        </row>
        <row r="203">
          <cell r="B203" t="str">
            <v>013306030270000</v>
          </cell>
        </row>
        <row r="203">
          <cell r="H203" t="str">
            <v>甲类</v>
          </cell>
        </row>
        <row r="204">
          <cell r="H204" t="str">
            <v>甲类</v>
          </cell>
        </row>
        <row r="205">
          <cell r="B205" t="str">
            <v>013306030270001</v>
          </cell>
        </row>
        <row r="205">
          <cell r="H205" t="str">
            <v>自费</v>
          </cell>
        </row>
        <row r="206">
          <cell r="B206" t="str">
            <v>013306030270011</v>
          </cell>
        </row>
        <row r="206">
          <cell r="H206" t="str">
            <v>甲类</v>
          </cell>
        </row>
        <row r="207">
          <cell r="B207" t="str">
            <v>013306030270021</v>
          </cell>
        </row>
        <row r="207">
          <cell r="H207" t="str">
            <v>甲类</v>
          </cell>
        </row>
        <row r="208">
          <cell r="B208" t="str">
            <v>013306030280000</v>
          </cell>
        </row>
        <row r="208">
          <cell r="H208" t="str">
            <v>甲类</v>
          </cell>
        </row>
        <row r="209">
          <cell r="H209" t="str">
            <v>甲类</v>
          </cell>
        </row>
        <row r="210">
          <cell r="H210" t="str">
            <v>甲类</v>
          </cell>
        </row>
        <row r="211">
          <cell r="H211" t="str">
            <v>甲类</v>
          </cell>
        </row>
        <row r="212">
          <cell r="B212" t="str">
            <v>013306030280001</v>
          </cell>
        </row>
        <row r="212">
          <cell r="H212" t="str">
            <v>自费</v>
          </cell>
        </row>
        <row r="213">
          <cell r="B213" t="str">
            <v>013306030280011</v>
          </cell>
        </row>
        <row r="213">
          <cell r="H213" t="str">
            <v>甲类</v>
          </cell>
        </row>
        <row r="214">
          <cell r="H214" t="str">
            <v>甲类</v>
          </cell>
        </row>
        <row r="215">
          <cell r="B215" t="str">
            <v>013306030290000</v>
          </cell>
        </row>
        <row r="215">
          <cell r="H215" t="str">
            <v>甲类</v>
          </cell>
        </row>
        <row r="216">
          <cell r="H216" t="str">
            <v>甲类</v>
          </cell>
        </row>
        <row r="217">
          <cell r="H217" t="str">
            <v>甲类</v>
          </cell>
        </row>
        <row r="218">
          <cell r="H218" t="str">
            <v>甲类</v>
          </cell>
        </row>
        <row r="219">
          <cell r="B219" t="str">
            <v>013306030290001</v>
          </cell>
        </row>
        <row r="219">
          <cell r="H219" t="str">
            <v>自费</v>
          </cell>
        </row>
        <row r="220">
          <cell r="B220" t="str">
            <v>013306030300000</v>
          </cell>
        </row>
        <row r="220">
          <cell r="H220" t="str">
            <v>甲类</v>
          </cell>
        </row>
        <row r="221">
          <cell r="H221" t="str">
            <v>甲类</v>
          </cell>
        </row>
        <row r="222">
          <cell r="H222" t="str">
            <v>甲类</v>
          </cell>
        </row>
        <row r="223">
          <cell r="H223" t="str">
            <v>甲类</v>
          </cell>
        </row>
        <row r="224">
          <cell r="H224" t="str">
            <v>甲类</v>
          </cell>
        </row>
        <row r="225">
          <cell r="H225" t="str">
            <v>甲类</v>
          </cell>
        </row>
        <row r="226">
          <cell r="B226" t="str">
            <v>013306030300001</v>
          </cell>
        </row>
        <row r="226">
          <cell r="H226" t="str">
            <v>自费</v>
          </cell>
        </row>
        <row r="227">
          <cell r="B227" t="str">
            <v>013306030300011</v>
          </cell>
        </row>
        <row r="227">
          <cell r="H227" t="str">
            <v>甲类</v>
          </cell>
        </row>
        <row r="228">
          <cell r="B228" t="str">
            <v>013306030310000</v>
          </cell>
        </row>
        <row r="228">
          <cell r="H228" t="str">
            <v>甲类</v>
          </cell>
        </row>
        <row r="229">
          <cell r="H229" t="str">
            <v>甲类</v>
          </cell>
        </row>
        <row r="230">
          <cell r="H230" t="str">
            <v>甲类</v>
          </cell>
        </row>
        <row r="231">
          <cell r="H231" t="str">
            <v>甲类</v>
          </cell>
        </row>
        <row r="232">
          <cell r="B232" t="str">
            <v>013306030310001</v>
          </cell>
        </row>
        <row r="232">
          <cell r="H232" t="str">
            <v>自费</v>
          </cell>
        </row>
        <row r="233">
          <cell r="B233" t="str">
            <v>013306030320000</v>
          </cell>
        </row>
        <row r="233">
          <cell r="H233" t="str">
            <v>自费</v>
          </cell>
        </row>
        <row r="234">
          <cell r="B234" t="str">
            <v>013306030320001</v>
          </cell>
        </row>
        <row r="234">
          <cell r="H234" t="str">
            <v>自费</v>
          </cell>
        </row>
        <row r="235">
          <cell r="B235" t="str">
            <v>013306030320011</v>
          </cell>
        </row>
        <row r="235">
          <cell r="H235" t="str">
            <v>自费</v>
          </cell>
        </row>
        <row r="236">
          <cell r="B236" t="str">
            <v>013306030330000</v>
          </cell>
        </row>
        <row r="236">
          <cell r="H236" t="str">
            <v>甲类</v>
          </cell>
        </row>
        <row r="237">
          <cell r="B237" t="str">
            <v>013306030330001</v>
          </cell>
        </row>
        <row r="237">
          <cell r="H237" t="str">
            <v>自费</v>
          </cell>
        </row>
        <row r="238">
          <cell r="B238" t="str">
            <v>013306030340000</v>
          </cell>
        </row>
        <row r="238">
          <cell r="H238" t="str">
            <v>自费</v>
          </cell>
        </row>
        <row r="239">
          <cell r="B239" t="str">
            <v>013306030340001</v>
          </cell>
        </row>
        <row r="239">
          <cell r="H239" t="str">
            <v>自费</v>
          </cell>
        </row>
        <row r="240">
          <cell r="B240" t="str">
            <v>013306030340100</v>
          </cell>
        </row>
        <row r="240">
          <cell r="H240" t="str">
            <v>自费</v>
          </cell>
        </row>
        <row r="241">
          <cell r="B241" t="str">
            <v>013306030350000</v>
          </cell>
        </row>
        <row r="241">
          <cell r="H241" t="str">
            <v>乙类</v>
          </cell>
        </row>
        <row r="242">
          <cell r="B242" t="str">
            <v>013306030350001</v>
          </cell>
        </row>
        <row r="242">
          <cell r="H242" t="str">
            <v>自费</v>
          </cell>
        </row>
        <row r="243">
          <cell r="B243" t="str">
            <v>013306030350011</v>
          </cell>
        </row>
        <row r="243">
          <cell r="H243" t="str">
            <v>甲类</v>
          </cell>
        </row>
        <row r="244">
          <cell r="B244" t="str">
            <v>013306030360000</v>
          </cell>
        </row>
        <row r="244">
          <cell r="H244" t="str">
            <v>甲类</v>
          </cell>
        </row>
        <row r="245">
          <cell r="B245" t="str">
            <v>013306030360001</v>
          </cell>
        </row>
        <row r="245">
          <cell r="H245" t="str">
            <v>甲类</v>
          </cell>
        </row>
        <row r="246">
          <cell r="B246" t="str">
            <v>013306030360011</v>
          </cell>
        </row>
        <row r="246">
          <cell r="H246" t="str">
            <v>自费</v>
          </cell>
        </row>
        <row r="247">
          <cell r="B247" t="str">
            <v>013306030360021</v>
          </cell>
        </row>
        <row r="247">
          <cell r="H247" t="str">
            <v>甲类</v>
          </cell>
        </row>
        <row r="248">
          <cell r="B248" t="str">
            <v>013306030370000</v>
          </cell>
        </row>
        <row r="248">
          <cell r="H248" t="str">
            <v>乙类</v>
          </cell>
        </row>
        <row r="249">
          <cell r="H249" t="str">
            <v>甲类</v>
          </cell>
        </row>
        <row r="250">
          <cell r="B250" t="str">
            <v>013306030370001</v>
          </cell>
        </row>
        <row r="250">
          <cell r="H250" t="str">
            <v>自费</v>
          </cell>
        </row>
        <row r="251">
          <cell r="B251" t="str">
            <v>013306030370011</v>
          </cell>
        </row>
        <row r="251">
          <cell r="H251" t="str">
            <v>甲类</v>
          </cell>
        </row>
        <row r="252">
          <cell r="B252" t="str">
            <v>013306030380000</v>
          </cell>
        </row>
        <row r="252">
          <cell r="H252" t="str">
            <v>自费</v>
          </cell>
        </row>
        <row r="253">
          <cell r="H253" t="str">
            <v>自费</v>
          </cell>
        </row>
        <row r="254">
          <cell r="B254" t="str">
            <v>013306030380001</v>
          </cell>
        </row>
        <row r="254">
          <cell r="H254" t="str">
            <v>自费</v>
          </cell>
        </row>
        <row r="255">
          <cell r="B255" t="str">
            <v>013306030380011</v>
          </cell>
        </row>
        <row r="255">
          <cell r="H255" t="str">
            <v>自费</v>
          </cell>
        </row>
        <row r="256">
          <cell r="B256" t="str">
            <v>013306030390000</v>
          </cell>
        </row>
        <row r="256">
          <cell r="H256" t="str">
            <v>乙类</v>
          </cell>
        </row>
        <row r="257">
          <cell r="B257" t="str">
            <v>013306030390001</v>
          </cell>
        </row>
        <row r="257">
          <cell r="H257" t="str">
            <v>自费</v>
          </cell>
        </row>
        <row r="258">
          <cell r="B258" t="str">
            <v>013306030390011</v>
          </cell>
        </row>
        <row r="258">
          <cell r="H258" t="str">
            <v>甲类</v>
          </cell>
        </row>
        <row r="259">
          <cell r="B259" t="str">
            <v>013306030400000</v>
          </cell>
        </row>
        <row r="259">
          <cell r="H259" t="str">
            <v>乙类</v>
          </cell>
        </row>
        <row r="260">
          <cell r="H260" t="str">
            <v>甲类</v>
          </cell>
        </row>
        <row r="261">
          <cell r="H261" t="str">
            <v>甲类</v>
          </cell>
        </row>
        <row r="262">
          <cell r="B262" t="str">
            <v>013306030400001</v>
          </cell>
        </row>
        <row r="262">
          <cell r="H262" t="str">
            <v>自费</v>
          </cell>
        </row>
        <row r="263">
          <cell r="B263" t="str">
            <v>013306030400011</v>
          </cell>
        </row>
        <row r="263">
          <cell r="H263" t="str">
            <v>甲类</v>
          </cell>
        </row>
        <row r="264">
          <cell r="B264" t="str">
            <v>013306030410000</v>
          </cell>
        </row>
        <row r="264">
          <cell r="H264" t="str">
            <v>乙类</v>
          </cell>
        </row>
        <row r="265">
          <cell r="B265" t="str">
            <v>013306030410001</v>
          </cell>
        </row>
        <row r="265">
          <cell r="H265" t="str">
            <v>自费</v>
          </cell>
        </row>
        <row r="266">
          <cell r="B266" t="str">
            <v>013306030410011</v>
          </cell>
        </row>
        <row r="266">
          <cell r="H266" t="str">
            <v>甲类</v>
          </cell>
        </row>
        <row r="267">
          <cell r="B267" t="str">
            <v>013306030420000</v>
          </cell>
        </row>
        <row r="267">
          <cell r="H267" t="str">
            <v>乙类</v>
          </cell>
        </row>
        <row r="268">
          <cell r="H268" t="str">
            <v>甲类</v>
          </cell>
        </row>
        <row r="269">
          <cell r="B269" t="str">
            <v>013306030420001</v>
          </cell>
        </row>
        <row r="269">
          <cell r="H269" t="str">
            <v>自费</v>
          </cell>
        </row>
        <row r="270">
          <cell r="B270" t="str">
            <v>013306030420011</v>
          </cell>
        </row>
        <row r="270">
          <cell r="H270" t="str">
            <v>甲类</v>
          </cell>
        </row>
        <row r="271">
          <cell r="B271" t="str">
            <v>013306030430000</v>
          </cell>
        </row>
        <row r="271">
          <cell r="H271" t="str">
            <v>乙类</v>
          </cell>
        </row>
        <row r="272">
          <cell r="B272" t="str">
            <v>013306030430001</v>
          </cell>
        </row>
        <row r="272">
          <cell r="H272" t="str">
            <v>自费</v>
          </cell>
        </row>
        <row r="273">
          <cell r="B273" t="str">
            <v>013306030430011</v>
          </cell>
        </row>
        <row r="273">
          <cell r="H273" t="str">
            <v>甲类</v>
          </cell>
        </row>
        <row r="274">
          <cell r="B274" t="str">
            <v>013306030440000</v>
          </cell>
        </row>
        <row r="274">
          <cell r="H274" t="str">
            <v>乙类</v>
          </cell>
        </row>
        <row r="275">
          <cell r="H275" t="str">
            <v>甲类</v>
          </cell>
        </row>
        <row r="276">
          <cell r="H276" t="str">
            <v>甲类</v>
          </cell>
        </row>
        <row r="277">
          <cell r="B277" t="str">
            <v>013306030440001</v>
          </cell>
        </row>
        <row r="277">
          <cell r="H277" t="str">
            <v>自费</v>
          </cell>
        </row>
        <row r="278">
          <cell r="B278" t="str">
            <v>013306030440011</v>
          </cell>
        </row>
        <row r="278">
          <cell r="H278" t="str">
            <v>甲类</v>
          </cell>
        </row>
        <row r="279">
          <cell r="B279" t="str">
            <v>013306030450000</v>
          </cell>
        </row>
        <row r="279">
          <cell r="H279" t="str">
            <v>自费</v>
          </cell>
        </row>
        <row r="280">
          <cell r="B280" t="str">
            <v>013306030450001</v>
          </cell>
        </row>
        <row r="280">
          <cell r="H280" t="str">
            <v>自费</v>
          </cell>
        </row>
        <row r="281">
          <cell r="B281" t="str">
            <v>013306030460000</v>
          </cell>
        </row>
        <row r="281">
          <cell r="H281" t="str">
            <v>自费</v>
          </cell>
        </row>
        <row r="282">
          <cell r="B282" t="str">
            <v>013306030460001</v>
          </cell>
        </row>
        <row r="282">
          <cell r="H282" t="str">
            <v>自费</v>
          </cell>
        </row>
        <row r="283">
          <cell r="B283" t="str">
            <v>013306030460011</v>
          </cell>
        </row>
        <row r="283">
          <cell r="H283" t="str">
            <v>自费</v>
          </cell>
        </row>
        <row r="284">
          <cell r="B284" t="str">
            <v>013306030470000</v>
          </cell>
        </row>
        <row r="284">
          <cell r="H284" t="str">
            <v>自费</v>
          </cell>
        </row>
        <row r="285">
          <cell r="H285" t="str">
            <v>自费</v>
          </cell>
        </row>
        <row r="286">
          <cell r="H286" t="str">
            <v>自费</v>
          </cell>
        </row>
        <row r="287">
          <cell r="H287" t="str">
            <v>自费</v>
          </cell>
        </row>
        <row r="288">
          <cell r="H288" t="str">
            <v>自费</v>
          </cell>
        </row>
        <row r="289">
          <cell r="H289" t="str">
            <v>自费</v>
          </cell>
        </row>
        <row r="290">
          <cell r="H290" t="str">
            <v>自费</v>
          </cell>
        </row>
        <row r="291">
          <cell r="H291" t="str">
            <v>自费</v>
          </cell>
        </row>
        <row r="292">
          <cell r="B292" t="str">
            <v>013306030470001</v>
          </cell>
        </row>
        <row r="292">
          <cell r="H292" t="str">
            <v>自费</v>
          </cell>
        </row>
        <row r="293">
          <cell r="B293" t="str">
            <v>013306030470011</v>
          </cell>
        </row>
        <row r="293">
          <cell r="H293" t="str">
            <v>自费</v>
          </cell>
        </row>
        <row r="294">
          <cell r="B294" t="str">
            <v>013306030480000</v>
          </cell>
        </row>
        <row r="294">
          <cell r="H294" t="str">
            <v>自费</v>
          </cell>
        </row>
        <row r="295">
          <cell r="H295" t="str">
            <v>自费</v>
          </cell>
        </row>
        <row r="296">
          <cell r="B296" t="str">
            <v>013306030480001</v>
          </cell>
        </row>
        <row r="296">
          <cell r="H296" t="str">
            <v>自费</v>
          </cell>
        </row>
        <row r="297">
          <cell r="B297" t="str">
            <v>013306030490000</v>
          </cell>
        </row>
        <row r="297">
          <cell r="H297" t="str">
            <v>自费</v>
          </cell>
        </row>
        <row r="298">
          <cell r="H298" t="str">
            <v>自费</v>
          </cell>
        </row>
        <row r="299">
          <cell r="H299" t="str">
            <v>自费</v>
          </cell>
        </row>
        <row r="300">
          <cell r="B300" t="str">
            <v>013306030490001</v>
          </cell>
        </row>
        <row r="300">
          <cell r="H300" t="str">
            <v>自费</v>
          </cell>
        </row>
        <row r="301">
          <cell r="B301" t="str">
            <v>013306030500000</v>
          </cell>
        </row>
        <row r="301">
          <cell r="H301" t="str">
            <v>自费</v>
          </cell>
        </row>
        <row r="302">
          <cell r="H302" t="str">
            <v>自费</v>
          </cell>
        </row>
        <row r="303">
          <cell r="H303" t="str">
            <v>自费</v>
          </cell>
        </row>
        <row r="304">
          <cell r="H304" t="str">
            <v>自费</v>
          </cell>
        </row>
        <row r="305">
          <cell r="H305" t="str">
            <v>自费</v>
          </cell>
        </row>
        <row r="306">
          <cell r="H306" t="str">
            <v>自费</v>
          </cell>
        </row>
        <row r="307">
          <cell r="B307" t="str">
            <v>013306030500001</v>
          </cell>
        </row>
        <row r="307">
          <cell r="H307" t="str">
            <v>自费</v>
          </cell>
        </row>
        <row r="308">
          <cell r="B308" t="str">
            <v>013306030510000</v>
          </cell>
        </row>
        <row r="308">
          <cell r="H308" t="str">
            <v>甲类</v>
          </cell>
        </row>
        <row r="309">
          <cell r="H309" t="str">
            <v>甲类</v>
          </cell>
        </row>
        <row r="310">
          <cell r="H310" t="str">
            <v>甲类</v>
          </cell>
        </row>
        <row r="311">
          <cell r="H311" t="str">
            <v>甲类</v>
          </cell>
        </row>
        <row r="312">
          <cell r="H312" t="str">
            <v>甲类</v>
          </cell>
        </row>
        <row r="313">
          <cell r="H313" t="str">
            <v>甲类</v>
          </cell>
        </row>
        <row r="314">
          <cell r="H314" t="str">
            <v>甲类</v>
          </cell>
        </row>
        <row r="315">
          <cell r="H315" t="str">
            <v>甲类</v>
          </cell>
        </row>
        <row r="316">
          <cell r="H316" t="str">
            <v>甲类</v>
          </cell>
        </row>
        <row r="317">
          <cell r="H317" t="str">
            <v>甲类</v>
          </cell>
        </row>
        <row r="318">
          <cell r="H318" t="str">
            <v>甲类</v>
          </cell>
        </row>
        <row r="319">
          <cell r="H319" t="str">
            <v>甲类</v>
          </cell>
        </row>
        <row r="320">
          <cell r="H320" t="str">
            <v>甲类</v>
          </cell>
        </row>
        <row r="321">
          <cell r="H321" t="str">
            <v>甲类</v>
          </cell>
        </row>
        <row r="322">
          <cell r="H322" t="str">
            <v>甲类</v>
          </cell>
        </row>
        <row r="323">
          <cell r="H323" t="str">
            <v>甲类</v>
          </cell>
        </row>
        <row r="324">
          <cell r="H324" t="str">
            <v>甲类</v>
          </cell>
        </row>
        <row r="325">
          <cell r="H325" t="str">
            <v>甲类</v>
          </cell>
        </row>
        <row r="326">
          <cell r="H326" t="str">
            <v>甲类</v>
          </cell>
        </row>
        <row r="327">
          <cell r="H327" t="str">
            <v>甲类</v>
          </cell>
        </row>
        <row r="328">
          <cell r="H328" t="str">
            <v>甲类</v>
          </cell>
        </row>
        <row r="329">
          <cell r="H329" t="str">
            <v>甲类</v>
          </cell>
        </row>
        <row r="330">
          <cell r="H330" t="str">
            <v>甲类</v>
          </cell>
        </row>
        <row r="331">
          <cell r="H331" t="str">
            <v>甲类</v>
          </cell>
        </row>
        <row r="332">
          <cell r="H332" t="str">
            <v>甲类</v>
          </cell>
        </row>
        <row r="333">
          <cell r="B333" t="str">
            <v>013306030510001</v>
          </cell>
        </row>
        <row r="333">
          <cell r="H333" t="str">
            <v>自费</v>
          </cell>
        </row>
        <row r="334">
          <cell r="B334" t="str">
            <v>013306030510011</v>
          </cell>
        </row>
        <row r="334">
          <cell r="H334" t="str">
            <v>甲类</v>
          </cell>
        </row>
        <row r="335">
          <cell r="H335" t="str">
            <v>甲类</v>
          </cell>
        </row>
        <row r="336">
          <cell r="H336" t="str">
            <v>甲类</v>
          </cell>
        </row>
        <row r="337">
          <cell r="H337" t="str">
            <v>甲类</v>
          </cell>
        </row>
        <row r="338">
          <cell r="B338" t="str">
            <v>013306030520000</v>
          </cell>
        </row>
        <row r="338">
          <cell r="H338" t="str">
            <v>自费</v>
          </cell>
        </row>
        <row r="339">
          <cell r="B339" t="str">
            <v>013306030520001</v>
          </cell>
        </row>
        <row r="339">
          <cell r="H339" t="str">
            <v>自费</v>
          </cell>
        </row>
        <row r="340">
          <cell r="B340" t="str">
            <v>013306030520011</v>
          </cell>
        </row>
        <row r="340">
          <cell r="H340" t="str">
            <v>自费</v>
          </cell>
        </row>
        <row r="341">
          <cell r="B341" t="str">
            <v>013306030530000</v>
          </cell>
        </row>
        <row r="341">
          <cell r="H341" t="str">
            <v>自费</v>
          </cell>
        </row>
        <row r="342">
          <cell r="B342" t="str">
            <v>013306030530001</v>
          </cell>
        </row>
        <row r="342">
          <cell r="H342" t="str">
            <v>自费</v>
          </cell>
        </row>
        <row r="343">
          <cell r="B343" t="str">
            <v>013306030540000</v>
          </cell>
        </row>
        <row r="343">
          <cell r="H343" t="str">
            <v>自费</v>
          </cell>
        </row>
        <row r="344">
          <cell r="H344" t="str">
            <v>自费</v>
          </cell>
        </row>
        <row r="345">
          <cell r="H345" t="str">
            <v>自费</v>
          </cell>
        </row>
        <row r="346">
          <cell r="H346" t="str">
            <v>自费</v>
          </cell>
        </row>
        <row r="347">
          <cell r="H347" t="str">
            <v>自费</v>
          </cell>
        </row>
        <row r="348">
          <cell r="B348" t="str">
            <v>013306030540001</v>
          </cell>
        </row>
        <row r="348">
          <cell r="H348" t="str">
            <v>自费</v>
          </cell>
        </row>
        <row r="349">
          <cell r="B349" t="str">
            <v>013306030550000</v>
          </cell>
        </row>
        <row r="349">
          <cell r="H349" t="str">
            <v>自费</v>
          </cell>
        </row>
        <row r="350">
          <cell r="B350" t="str">
            <v>013306030550001</v>
          </cell>
        </row>
        <row r="350">
          <cell r="H350" t="str">
            <v>自费</v>
          </cell>
        </row>
        <row r="351">
          <cell r="B351" t="str">
            <v>013306030560000</v>
          </cell>
        </row>
        <row r="351">
          <cell r="H351" t="str">
            <v>乙类</v>
          </cell>
        </row>
        <row r="352">
          <cell r="H352" t="str">
            <v>乙类</v>
          </cell>
        </row>
        <row r="353">
          <cell r="H353" t="str">
            <v>乙类</v>
          </cell>
        </row>
        <row r="354">
          <cell r="H354" t="str">
            <v>乙类</v>
          </cell>
        </row>
        <row r="355">
          <cell r="B355" t="str">
            <v>013306030560001</v>
          </cell>
        </row>
        <row r="355">
          <cell r="H355" t="str">
            <v>自费</v>
          </cell>
        </row>
        <row r="356">
          <cell r="B356" t="str">
            <v>013306030570000</v>
          </cell>
        </row>
        <row r="356">
          <cell r="H356" t="str">
            <v>自费</v>
          </cell>
        </row>
        <row r="357">
          <cell r="H357" t="str">
            <v>自费</v>
          </cell>
        </row>
        <row r="358">
          <cell r="H358" t="str">
            <v>自费</v>
          </cell>
        </row>
        <row r="359">
          <cell r="H359" t="str">
            <v>自费</v>
          </cell>
        </row>
        <row r="360">
          <cell r="H360" t="str">
            <v>自费</v>
          </cell>
        </row>
        <row r="361">
          <cell r="H361" t="str">
            <v>自费</v>
          </cell>
        </row>
        <row r="362">
          <cell r="H362" t="str">
            <v>自费</v>
          </cell>
        </row>
        <row r="363">
          <cell r="H363" t="str">
            <v>自费</v>
          </cell>
        </row>
        <row r="364">
          <cell r="H364" t="str">
            <v>自费</v>
          </cell>
        </row>
        <row r="365">
          <cell r="H365" t="str">
            <v>自费</v>
          </cell>
        </row>
        <row r="366">
          <cell r="H366" t="str">
            <v>自费</v>
          </cell>
        </row>
        <row r="367">
          <cell r="H367" t="str">
            <v>自费</v>
          </cell>
        </row>
        <row r="368">
          <cell r="H368" t="str">
            <v>自费</v>
          </cell>
        </row>
        <row r="369">
          <cell r="H369" t="str">
            <v>自费</v>
          </cell>
        </row>
        <row r="370">
          <cell r="H370" t="str">
            <v>自费</v>
          </cell>
        </row>
        <row r="371">
          <cell r="B371" t="str">
            <v>013306030570001</v>
          </cell>
        </row>
        <row r="371">
          <cell r="H371" t="str">
            <v>自费</v>
          </cell>
        </row>
        <row r="372">
          <cell r="B372" t="str">
            <v>013306030580000</v>
          </cell>
        </row>
        <row r="372">
          <cell r="H372" t="str">
            <v>甲类</v>
          </cell>
        </row>
        <row r="373">
          <cell r="H373" t="str">
            <v>甲类</v>
          </cell>
        </row>
        <row r="374">
          <cell r="H374" t="str">
            <v>甲类</v>
          </cell>
        </row>
        <row r="375">
          <cell r="H375" t="str">
            <v>甲类</v>
          </cell>
        </row>
        <row r="376">
          <cell r="H376" t="str">
            <v>甲类</v>
          </cell>
        </row>
        <row r="377">
          <cell r="H377" t="str">
            <v>甲类</v>
          </cell>
        </row>
        <row r="378">
          <cell r="H378" t="str">
            <v>甲类</v>
          </cell>
        </row>
        <row r="379">
          <cell r="H379" t="str">
            <v>甲类</v>
          </cell>
        </row>
        <row r="380">
          <cell r="H380" t="str">
            <v>甲类</v>
          </cell>
        </row>
        <row r="381">
          <cell r="H381" t="str">
            <v>甲类</v>
          </cell>
        </row>
        <row r="382">
          <cell r="H382" t="str">
            <v>甲类</v>
          </cell>
        </row>
        <row r="383">
          <cell r="H383" t="str">
            <v>甲类</v>
          </cell>
        </row>
        <row r="384">
          <cell r="H384" t="str">
            <v>甲类</v>
          </cell>
        </row>
        <row r="385">
          <cell r="H385" t="str">
            <v>甲类</v>
          </cell>
        </row>
        <row r="386">
          <cell r="H386" t="str">
            <v>甲类</v>
          </cell>
        </row>
        <row r="387">
          <cell r="H387" t="str">
            <v>甲类</v>
          </cell>
        </row>
        <row r="388">
          <cell r="H388" t="str">
            <v>甲类</v>
          </cell>
        </row>
        <row r="389">
          <cell r="H389" t="str">
            <v>甲类</v>
          </cell>
        </row>
        <row r="390">
          <cell r="H390" t="str">
            <v>甲类</v>
          </cell>
        </row>
        <row r="391">
          <cell r="H391" t="str">
            <v>甲类</v>
          </cell>
        </row>
        <row r="392">
          <cell r="H392" t="str">
            <v>甲类</v>
          </cell>
        </row>
        <row r="393">
          <cell r="B393" t="str">
            <v>013306030580001</v>
          </cell>
        </row>
        <row r="393">
          <cell r="H393" t="str">
            <v>自费</v>
          </cell>
        </row>
        <row r="394">
          <cell r="B394" t="str">
            <v>013306030590000</v>
          </cell>
        </row>
        <row r="394">
          <cell r="H394" t="str">
            <v>甲类</v>
          </cell>
        </row>
        <row r="395">
          <cell r="B395" t="str">
            <v>013306030590001</v>
          </cell>
        </row>
        <row r="395">
          <cell r="H395" t="str">
            <v>自费</v>
          </cell>
        </row>
        <row r="396">
          <cell r="B396" t="str">
            <v>013306030600000</v>
          </cell>
        </row>
        <row r="396">
          <cell r="H396" t="str">
            <v>甲类</v>
          </cell>
        </row>
        <row r="397">
          <cell r="B397" t="str">
            <v>013306030600001</v>
          </cell>
        </row>
        <row r="397">
          <cell r="H397" t="str">
            <v>自费</v>
          </cell>
        </row>
        <row r="398">
          <cell r="B398" t="str">
            <v>013306030610000</v>
          </cell>
        </row>
        <row r="398">
          <cell r="H398" t="str">
            <v>乙类</v>
          </cell>
        </row>
        <row r="399">
          <cell r="B399" t="str">
            <v>013306030610001</v>
          </cell>
        </row>
        <row r="399">
          <cell r="H399" t="str">
            <v>自费</v>
          </cell>
        </row>
        <row r="400">
          <cell r="B400" t="str">
            <v>013306030620000</v>
          </cell>
        </row>
        <row r="400">
          <cell r="H400" t="str">
            <v>自费</v>
          </cell>
        </row>
        <row r="401">
          <cell r="B401" t="str">
            <v>013306030620001</v>
          </cell>
        </row>
        <row r="401">
          <cell r="H401" t="str">
            <v>自费</v>
          </cell>
        </row>
        <row r="402">
          <cell r="B402" t="str">
            <v>013306030630000</v>
          </cell>
        </row>
        <row r="402">
          <cell r="H402" t="str">
            <v>甲类</v>
          </cell>
        </row>
        <row r="403">
          <cell r="B403" t="str">
            <v>013306030630001</v>
          </cell>
        </row>
        <row r="403">
          <cell r="H403" t="str">
            <v>自费</v>
          </cell>
        </row>
        <row r="404">
          <cell r="B404" t="str">
            <v>013306030640000</v>
          </cell>
        </row>
        <row r="404">
          <cell r="H404" t="str">
            <v>甲类</v>
          </cell>
        </row>
        <row r="405">
          <cell r="B405" t="str">
            <v>013306030640001</v>
          </cell>
        </row>
        <row r="405">
          <cell r="H405" t="str">
            <v>自费</v>
          </cell>
        </row>
        <row r="406">
          <cell r="B406" t="str">
            <v>013306030650000</v>
          </cell>
        </row>
        <row r="406">
          <cell r="H406" t="str">
            <v>甲类</v>
          </cell>
        </row>
        <row r="407">
          <cell r="H407" t="str">
            <v>甲类</v>
          </cell>
        </row>
        <row r="408">
          <cell r="H408" t="str">
            <v>甲类</v>
          </cell>
        </row>
        <row r="409">
          <cell r="H409" t="str">
            <v>甲类</v>
          </cell>
        </row>
        <row r="410">
          <cell r="H410" t="str">
            <v>甲类</v>
          </cell>
        </row>
        <row r="411">
          <cell r="H411" t="str">
            <v>甲类</v>
          </cell>
        </row>
        <row r="412">
          <cell r="B412" t="str">
            <v>013306030650001</v>
          </cell>
        </row>
        <row r="412">
          <cell r="H412" t="str">
            <v>自费</v>
          </cell>
        </row>
        <row r="413">
          <cell r="B413" t="str">
            <v>013306030660000</v>
          </cell>
        </row>
        <row r="413">
          <cell r="H413" t="str">
            <v>甲类</v>
          </cell>
        </row>
        <row r="414">
          <cell r="B414" t="str">
            <v>013306030660001</v>
          </cell>
        </row>
        <row r="414">
          <cell r="H414" t="str">
            <v>自费</v>
          </cell>
        </row>
        <row r="415">
          <cell r="B415" t="str">
            <v>013306030670000</v>
          </cell>
        </row>
        <row r="415">
          <cell r="H415" t="str">
            <v>自费</v>
          </cell>
        </row>
        <row r="416">
          <cell r="H416" t="str">
            <v>自费</v>
          </cell>
        </row>
        <row r="417">
          <cell r="H417" t="str">
            <v>自费</v>
          </cell>
        </row>
        <row r="418">
          <cell r="B418" t="str">
            <v>013306030670001</v>
          </cell>
        </row>
        <row r="418">
          <cell r="H418" t="str">
            <v>自费</v>
          </cell>
        </row>
        <row r="419">
          <cell r="B419" t="str">
            <v>013306030680000</v>
          </cell>
        </row>
        <row r="419">
          <cell r="H419" t="str">
            <v>甲类</v>
          </cell>
        </row>
        <row r="420">
          <cell r="H420" t="str">
            <v>甲类</v>
          </cell>
        </row>
        <row r="421">
          <cell r="B421" t="str">
            <v>013306030680001</v>
          </cell>
        </row>
        <row r="421">
          <cell r="H421" t="str">
            <v>自费</v>
          </cell>
        </row>
        <row r="422">
          <cell r="B422" t="str">
            <v>013306030690000</v>
          </cell>
        </row>
        <row r="422">
          <cell r="H422" t="str">
            <v>自费</v>
          </cell>
        </row>
        <row r="423">
          <cell r="H423" t="str">
            <v>自费</v>
          </cell>
        </row>
        <row r="424">
          <cell r="B424" t="str">
            <v>013306030690001</v>
          </cell>
        </row>
        <row r="424">
          <cell r="H424" t="str">
            <v>自费</v>
          </cell>
        </row>
        <row r="425">
          <cell r="B425" t="str">
            <v>013306030700000</v>
          </cell>
        </row>
        <row r="425">
          <cell r="H425" t="str">
            <v>乙类</v>
          </cell>
        </row>
        <row r="426">
          <cell r="B426" t="str">
            <v>013306030700001</v>
          </cell>
        </row>
        <row r="426">
          <cell r="H426" t="str">
            <v>自费</v>
          </cell>
        </row>
        <row r="427">
          <cell r="B427" t="str">
            <v>013306030710000</v>
          </cell>
        </row>
        <row r="427">
          <cell r="H427" t="str">
            <v>自费</v>
          </cell>
        </row>
        <row r="428">
          <cell r="H428" t="str">
            <v>自费</v>
          </cell>
        </row>
        <row r="429">
          <cell r="B429" t="str">
            <v>013306030710001</v>
          </cell>
        </row>
        <row r="429">
          <cell r="H429" t="str">
            <v>自费</v>
          </cell>
        </row>
      </sheetData>
      <sheetData sheetId="1"/>
      <sheetData sheetId="2"/>
      <sheetData sheetId="3"/>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打印格式"/>
      <sheetName val="附件2重庆市口腔类医疗服务项目映射及价格草案表 (2)"/>
    </sheetNames>
    <sheetDataSet>
      <sheetData sheetId="0">
        <row r="3">
          <cell r="B3" t="str">
            <v>项目编码</v>
          </cell>
        </row>
        <row r="3">
          <cell r="H3" t="str">
            <v>拟定医保属性</v>
          </cell>
        </row>
        <row r="4">
          <cell r="B4" t="str">
            <v>013105020010000</v>
          </cell>
        </row>
        <row r="4">
          <cell r="H4" t="str">
            <v>自费</v>
          </cell>
        </row>
        <row r="5">
          <cell r="H5" t="str">
            <v>自费</v>
          </cell>
        </row>
        <row r="6">
          <cell r="H6" t="str">
            <v>自费</v>
          </cell>
        </row>
        <row r="7">
          <cell r="H7" t="str">
            <v>自费</v>
          </cell>
        </row>
        <row r="8">
          <cell r="H8" t="str">
            <v>自费</v>
          </cell>
        </row>
        <row r="9">
          <cell r="H9" t="str">
            <v>自费</v>
          </cell>
        </row>
        <row r="10">
          <cell r="H10" t="str">
            <v>自费</v>
          </cell>
        </row>
        <row r="11">
          <cell r="H11" t="str">
            <v>自费</v>
          </cell>
        </row>
        <row r="12">
          <cell r="H12" t="str">
            <v>自费</v>
          </cell>
        </row>
        <row r="13">
          <cell r="H13" t="str">
            <v>自费</v>
          </cell>
        </row>
        <row r="14">
          <cell r="H14" t="str">
            <v>自费</v>
          </cell>
        </row>
        <row r="15">
          <cell r="H15" t="str">
            <v>自费</v>
          </cell>
        </row>
        <row r="16">
          <cell r="H16" t="str">
            <v>自费</v>
          </cell>
        </row>
        <row r="17">
          <cell r="H17" t="str">
            <v>自费</v>
          </cell>
        </row>
        <row r="18">
          <cell r="H18" t="str">
            <v>自费</v>
          </cell>
        </row>
        <row r="19">
          <cell r="H19" t="str">
            <v>自费</v>
          </cell>
        </row>
        <row r="20">
          <cell r="H20" t="str">
            <v>自费</v>
          </cell>
        </row>
        <row r="21">
          <cell r="H21" t="str">
            <v>自费</v>
          </cell>
        </row>
        <row r="22">
          <cell r="B22" t="str">
            <v>013105020020000</v>
          </cell>
        </row>
        <row r="22">
          <cell r="H22" t="str">
            <v>自费</v>
          </cell>
        </row>
        <row r="23">
          <cell r="H23" t="str">
            <v>自费</v>
          </cell>
        </row>
        <row r="24">
          <cell r="H24" t="str">
            <v>自费</v>
          </cell>
        </row>
        <row r="25">
          <cell r="H25" t="str">
            <v>自费</v>
          </cell>
        </row>
        <row r="26">
          <cell r="H26" t="str">
            <v>自费</v>
          </cell>
        </row>
        <row r="27">
          <cell r="H27" t="str">
            <v>自费</v>
          </cell>
        </row>
        <row r="28">
          <cell r="H28" t="str">
            <v>自费</v>
          </cell>
        </row>
        <row r="29">
          <cell r="H29" t="str">
            <v>自费</v>
          </cell>
        </row>
        <row r="30">
          <cell r="H30" t="str">
            <v>自费</v>
          </cell>
        </row>
        <row r="31">
          <cell r="H31" t="str">
            <v>自费</v>
          </cell>
        </row>
        <row r="32">
          <cell r="H32" t="str">
            <v>自费</v>
          </cell>
        </row>
        <row r="33">
          <cell r="H33" t="str">
            <v>自费</v>
          </cell>
        </row>
        <row r="34">
          <cell r="H34" t="str">
            <v>自费</v>
          </cell>
        </row>
        <row r="35">
          <cell r="H35" t="str">
            <v>自费</v>
          </cell>
        </row>
        <row r="36">
          <cell r="H36" t="str">
            <v>自费</v>
          </cell>
        </row>
        <row r="37">
          <cell r="H37" t="str">
            <v>自费</v>
          </cell>
        </row>
        <row r="38">
          <cell r="H38" t="str">
            <v>自费</v>
          </cell>
        </row>
        <row r="39">
          <cell r="H39" t="str">
            <v>自费</v>
          </cell>
        </row>
        <row r="40">
          <cell r="H40" t="str">
            <v>自费</v>
          </cell>
        </row>
        <row r="41">
          <cell r="H41" t="str">
            <v>自费</v>
          </cell>
        </row>
        <row r="42">
          <cell r="H42" t="str">
            <v>自费</v>
          </cell>
        </row>
        <row r="43">
          <cell r="H43" t="str">
            <v>自费</v>
          </cell>
        </row>
        <row r="44">
          <cell r="H44" t="str">
            <v>自费</v>
          </cell>
        </row>
        <row r="45">
          <cell r="H45" t="str">
            <v>自费</v>
          </cell>
        </row>
        <row r="46">
          <cell r="H46" t="str">
            <v>自费</v>
          </cell>
        </row>
        <row r="47">
          <cell r="H47" t="str">
            <v>自费</v>
          </cell>
        </row>
        <row r="48">
          <cell r="H48" t="str">
            <v>自费</v>
          </cell>
        </row>
        <row r="49">
          <cell r="B49" t="str">
            <v>013105020030000</v>
          </cell>
        </row>
        <row r="49">
          <cell r="H49" t="str">
            <v>自费</v>
          </cell>
        </row>
        <row r="50">
          <cell r="H50" t="str">
            <v>自费</v>
          </cell>
        </row>
        <row r="51">
          <cell r="H51" t="str">
            <v>自费</v>
          </cell>
        </row>
        <row r="52">
          <cell r="H52" t="str">
            <v>自费</v>
          </cell>
        </row>
        <row r="53">
          <cell r="H53" t="str">
            <v>自费</v>
          </cell>
        </row>
        <row r="54">
          <cell r="H54" t="str">
            <v>自费</v>
          </cell>
        </row>
        <row r="55">
          <cell r="H55" t="str">
            <v>自费</v>
          </cell>
        </row>
        <row r="56">
          <cell r="H56" t="str">
            <v>自费</v>
          </cell>
        </row>
        <row r="57">
          <cell r="H57" t="str">
            <v>自费</v>
          </cell>
        </row>
        <row r="58">
          <cell r="H58" t="str">
            <v>自费</v>
          </cell>
        </row>
        <row r="59">
          <cell r="H59" t="str">
            <v>自费</v>
          </cell>
        </row>
        <row r="60">
          <cell r="H60" t="str">
            <v>自费</v>
          </cell>
        </row>
        <row r="61">
          <cell r="B61" t="str">
            <v>013105020040000</v>
          </cell>
        </row>
        <row r="61">
          <cell r="H61" t="str">
            <v>自费</v>
          </cell>
        </row>
        <row r="62">
          <cell r="H62" t="str">
            <v>自费</v>
          </cell>
        </row>
        <row r="63">
          <cell r="H63" t="str">
            <v>自费</v>
          </cell>
        </row>
        <row r="64">
          <cell r="H64" t="str">
            <v>自费</v>
          </cell>
        </row>
        <row r="65">
          <cell r="H65" t="str">
            <v>自费</v>
          </cell>
        </row>
        <row r="66">
          <cell r="H66" t="str">
            <v>自费</v>
          </cell>
        </row>
        <row r="67">
          <cell r="H67" t="str">
            <v>自费</v>
          </cell>
        </row>
        <row r="68">
          <cell r="H68" t="str">
            <v>自费</v>
          </cell>
        </row>
        <row r="69">
          <cell r="H69" t="str">
            <v>自费</v>
          </cell>
        </row>
        <row r="70">
          <cell r="H70" t="str">
            <v>自费</v>
          </cell>
        </row>
        <row r="71">
          <cell r="H71" t="str">
            <v>自费</v>
          </cell>
        </row>
        <row r="72">
          <cell r="H72" t="str">
            <v>自费</v>
          </cell>
        </row>
        <row r="73">
          <cell r="H73" t="str">
            <v>自费</v>
          </cell>
        </row>
        <row r="74">
          <cell r="H74" t="str">
            <v>自费</v>
          </cell>
        </row>
        <row r="75">
          <cell r="H75" t="str">
            <v>自费</v>
          </cell>
        </row>
        <row r="76">
          <cell r="H76" t="str">
            <v>自费</v>
          </cell>
        </row>
        <row r="77">
          <cell r="H77" t="str">
            <v>自费</v>
          </cell>
        </row>
        <row r="78">
          <cell r="H78" t="str">
            <v>自费</v>
          </cell>
        </row>
        <row r="79">
          <cell r="H79" t="str">
            <v>自费</v>
          </cell>
        </row>
        <row r="80">
          <cell r="H80" t="str">
            <v>自费</v>
          </cell>
        </row>
        <row r="81">
          <cell r="H81" t="str">
            <v>自费</v>
          </cell>
        </row>
        <row r="82">
          <cell r="H82" t="str">
            <v>自费</v>
          </cell>
        </row>
        <row r="83">
          <cell r="H83" t="str">
            <v>自费</v>
          </cell>
        </row>
        <row r="84">
          <cell r="H84" t="str">
            <v>自费</v>
          </cell>
        </row>
        <row r="85">
          <cell r="H85" t="str">
            <v>自费</v>
          </cell>
        </row>
        <row r="86">
          <cell r="H86" t="str">
            <v>自费</v>
          </cell>
        </row>
        <row r="87">
          <cell r="H87" t="str">
            <v>自费</v>
          </cell>
        </row>
        <row r="88">
          <cell r="H88" t="str">
            <v>自费</v>
          </cell>
        </row>
        <row r="89">
          <cell r="H89" t="str">
            <v>自费</v>
          </cell>
        </row>
        <row r="90">
          <cell r="B90" t="str">
            <v>013105020050000</v>
          </cell>
        </row>
        <row r="90">
          <cell r="H90" t="str">
            <v>自费</v>
          </cell>
        </row>
        <row r="91">
          <cell r="H91" t="str">
            <v>自费</v>
          </cell>
        </row>
        <row r="92">
          <cell r="H92" t="str">
            <v>自费</v>
          </cell>
        </row>
        <row r="93">
          <cell r="H93" t="str">
            <v>自费</v>
          </cell>
        </row>
        <row r="94">
          <cell r="H94" t="str">
            <v>自费</v>
          </cell>
        </row>
        <row r="95">
          <cell r="H95" t="str">
            <v>自费</v>
          </cell>
        </row>
        <row r="96">
          <cell r="H96" t="str">
            <v>自费</v>
          </cell>
        </row>
        <row r="97">
          <cell r="H97" t="str">
            <v>自费</v>
          </cell>
        </row>
        <row r="98">
          <cell r="H98" t="str">
            <v>自费</v>
          </cell>
        </row>
        <row r="99">
          <cell r="H99" t="str">
            <v>自费</v>
          </cell>
        </row>
        <row r="100">
          <cell r="H100" t="str">
            <v>自费</v>
          </cell>
        </row>
        <row r="101">
          <cell r="H101" t="str">
            <v>自费</v>
          </cell>
        </row>
        <row r="102">
          <cell r="H102" t="str">
            <v>自费</v>
          </cell>
        </row>
        <row r="103">
          <cell r="H103" t="str">
            <v>自费</v>
          </cell>
        </row>
        <row r="104">
          <cell r="H104" t="str">
            <v>自费</v>
          </cell>
        </row>
        <row r="105">
          <cell r="H105" t="str">
            <v>自费</v>
          </cell>
        </row>
        <row r="106">
          <cell r="H106" t="str">
            <v>自费</v>
          </cell>
        </row>
        <row r="107">
          <cell r="H107" t="str">
            <v>自费</v>
          </cell>
        </row>
        <row r="108">
          <cell r="H108" t="str">
            <v>自费</v>
          </cell>
        </row>
        <row r="109">
          <cell r="H109" t="str">
            <v>自费</v>
          </cell>
        </row>
        <row r="110">
          <cell r="H110" t="str">
            <v>自费</v>
          </cell>
        </row>
        <row r="111">
          <cell r="H111" t="str">
            <v>自费</v>
          </cell>
        </row>
        <row r="112">
          <cell r="H112" t="str">
            <v>自费</v>
          </cell>
        </row>
        <row r="113">
          <cell r="H113" t="str">
            <v>自费</v>
          </cell>
        </row>
        <row r="114">
          <cell r="H114" t="str">
            <v>自费</v>
          </cell>
        </row>
        <row r="115">
          <cell r="H115" t="str">
            <v>自费</v>
          </cell>
        </row>
        <row r="116">
          <cell r="H116" t="str">
            <v>自费</v>
          </cell>
        </row>
        <row r="117">
          <cell r="H117" t="str">
            <v>自费</v>
          </cell>
        </row>
        <row r="118">
          <cell r="H118" t="str">
            <v>自费</v>
          </cell>
        </row>
        <row r="119">
          <cell r="H119" t="str">
            <v>自费</v>
          </cell>
        </row>
        <row r="120">
          <cell r="H120" t="str">
            <v>自费</v>
          </cell>
        </row>
        <row r="121">
          <cell r="H121" t="str">
            <v>自费</v>
          </cell>
        </row>
        <row r="122">
          <cell r="H122" t="str">
            <v>自费</v>
          </cell>
        </row>
        <row r="123">
          <cell r="H123" t="str">
            <v>自费</v>
          </cell>
        </row>
        <row r="124">
          <cell r="H124" t="str">
            <v>自费</v>
          </cell>
        </row>
        <row r="125">
          <cell r="H125" t="str">
            <v>自费</v>
          </cell>
        </row>
        <row r="126">
          <cell r="B126" t="str">
            <v>013105020060000</v>
          </cell>
        </row>
        <row r="126">
          <cell r="H126" t="str">
            <v>自费</v>
          </cell>
        </row>
        <row r="127">
          <cell r="H127" t="str">
            <v>自费</v>
          </cell>
        </row>
        <row r="128">
          <cell r="H128" t="str">
            <v>自费</v>
          </cell>
        </row>
        <row r="129">
          <cell r="H129" t="str">
            <v>自费</v>
          </cell>
        </row>
        <row r="130">
          <cell r="H130" t="str">
            <v>自费</v>
          </cell>
        </row>
        <row r="131">
          <cell r="H131" t="str">
            <v>自费</v>
          </cell>
        </row>
        <row r="132">
          <cell r="H132" t="str">
            <v>自费</v>
          </cell>
        </row>
        <row r="133">
          <cell r="H133" t="str">
            <v>自费</v>
          </cell>
        </row>
        <row r="134">
          <cell r="H134" t="str">
            <v>自费</v>
          </cell>
        </row>
        <row r="135">
          <cell r="H135" t="str">
            <v>自费</v>
          </cell>
        </row>
        <row r="136">
          <cell r="H136" t="str">
            <v>自费</v>
          </cell>
        </row>
        <row r="137">
          <cell r="H137" t="str">
            <v>自费</v>
          </cell>
        </row>
        <row r="138">
          <cell r="H138" t="str">
            <v>自费</v>
          </cell>
        </row>
        <row r="139">
          <cell r="H139" t="str">
            <v>自费</v>
          </cell>
        </row>
        <row r="140">
          <cell r="H140" t="str">
            <v>自费</v>
          </cell>
        </row>
        <row r="141">
          <cell r="H141" t="str">
            <v>自费</v>
          </cell>
        </row>
        <row r="142">
          <cell r="H142" t="str">
            <v>自费</v>
          </cell>
        </row>
        <row r="143">
          <cell r="H143" t="str">
            <v>自费</v>
          </cell>
        </row>
        <row r="144">
          <cell r="H144" t="str">
            <v>自费</v>
          </cell>
        </row>
        <row r="145">
          <cell r="H145" t="str">
            <v>自费</v>
          </cell>
        </row>
        <row r="146">
          <cell r="H146" t="str">
            <v>自费</v>
          </cell>
        </row>
        <row r="147">
          <cell r="H147" t="str">
            <v>自费</v>
          </cell>
        </row>
        <row r="148">
          <cell r="H148" t="str">
            <v>自费</v>
          </cell>
        </row>
        <row r="149">
          <cell r="H149" t="str">
            <v>自费</v>
          </cell>
        </row>
        <row r="150">
          <cell r="H150" t="str">
            <v>自费</v>
          </cell>
        </row>
        <row r="151">
          <cell r="H151" t="str">
            <v>自费</v>
          </cell>
        </row>
        <row r="152">
          <cell r="H152" t="str">
            <v>自费</v>
          </cell>
        </row>
        <row r="153">
          <cell r="H153" t="str">
            <v>自费</v>
          </cell>
        </row>
        <row r="154">
          <cell r="H154" t="str">
            <v>自费</v>
          </cell>
        </row>
        <row r="155">
          <cell r="H155" t="str">
            <v>自费</v>
          </cell>
        </row>
        <row r="156">
          <cell r="H156" t="str">
            <v>自费</v>
          </cell>
        </row>
        <row r="157">
          <cell r="H157" t="str">
            <v>自费</v>
          </cell>
        </row>
        <row r="158">
          <cell r="H158" t="str">
            <v>自费</v>
          </cell>
        </row>
        <row r="159">
          <cell r="H159" t="str">
            <v>自费</v>
          </cell>
        </row>
        <row r="160">
          <cell r="H160" t="str">
            <v>自费</v>
          </cell>
        </row>
        <row r="161">
          <cell r="H161" t="str">
            <v>自费</v>
          </cell>
        </row>
        <row r="162">
          <cell r="B162" t="str">
            <v>013105020070000</v>
          </cell>
        </row>
        <row r="162">
          <cell r="H162" t="str">
            <v>自费</v>
          </cell>
        </row>
        <row r="163">
          <cell r="H163" t="str">
            <v>自费</v>
          </cell>
        </row>
        <row r="164">
          <cell r="H164" t="str">
            <v>自费</v>
          </cell>
        </row>
        <row r="165">
          <cell r="H165" t="str">
            <v>自费</v>
          </cell>
        </row>
        <row r="166">
          <cell r="H166" t="str">
            <v>自费</v>
          </cell>
        </row>
        <row r="167">
          <cell r="H167" t="str">
            <v>自费</v>
          </cell>
        </row>
        <row r="168">
          <cell r="H168" t="str">
            <v>自费</v>
          </cell>
        </row>
        <row r="169">
          <cell r="H169" t="str">
            <v>自费</v>
          </cell>
        </row>
        <row r="170">
          <cell r="H170" t="str">
            <v>自费</v>
          </cell>
        </row>
        <row r="171">
          <cell r="H171" t="str">
            <v>自费</v>
          </cell>
        </row>
        <row r="172">
          <cell r="H172" t="str">
            <v>自费</v>
          </cell>
        </row>
        <row r="173">
          <cell r="H173" t="str">
            <v>自费</v>
          </cell>
        </row>
        <row r="174">
          <cell r="H174" t="str">
            <v>自费</v>
          </cell>
        </row>
        <row r="175">
          <cell r="H175" t="str">
            <v>自费</v>
          </cell>
        </row>
        <row r="176">
          <cell r="H176" t="str">
            <v>自费</v>
          </cell>
        </row>
        <row r="177">
          <cell r="H177" t="str">
            <v>自费</v>
          </cell>
        </row>
        <row r="178">
          <cell r="H178" t="str">
            <v>自费</v>
          </cell>
        </row>
        <row r="179">
          <cell r="H179" t="str">
            <v>自费</v>
          </cell>
        </row>
        <row r="180">
          <cell r="H180" t="str">
            <v>自费</v>
          </cell>
        </row>
        <row r="181">
          <cell r="H181" t="str">
            <v>自费</v>
          </cell>
        </row>
        <row r="182">
          <cell r="H182" t="str">
            <v>自费</v>
          </cell>
        </row>
        <row r="183">
          <cell r="H183" t="str">
            <v>自费</v>
          </cell>
        </row>
        <row r="184">
          <cell r="H184" t="str">
            <v>自费</v>
          </cell>
        </row>
        <row r="185">
          <cell r="H185" t="str">
            <v>自费</v>
          </cell>
        </row>
        <row r="186">
          <cell r="H186" t="str">
            <v>自费</v>
          </cell>
        </row>
        <row r="187">
          <cell r="H187" t="str">
            <v>自费</v>
          </cell>
        </row>
        <row r="188">
          <cell r="H188" t="str">
            <v>自费</v>
          </cell>
        </row>
        <row r="189">
          <cell r="H189" t="str">
            <v>自费</v>
          </cell>
        </row>
        <row r="190">
          <cell r="H190" t="str">
            <v>自费</v>
          </cell>
        </row>
        <row r="191">
          <cell r="H191" t="str">
            <v>自费</v>
          </cell>
        </row>
        <row r="192">
          <cell r="B192" t="str">
            <v>013105020080000</v>
          </cell>
        </row>
        <row r="192">
          <cell r="H192" t="str">
            <v>自费</v>
          </cell>
        </row>
        <row r="193">
          <cell r="H193" t="str">
            <v>自费</v>
          </cell>
        </row>
        <row r="194">
          <cell r="H194" t="str">
            <v>自费</v>
          </cell>
        </row>
        <row r="195">
          <cell r="H195" t="str">
            <v>自费</v>
          </cell>
        </row>
        <row r="196">
          <cell r="H196" t="str">
            <v>自费</v>
          </cell>
        </row>
        <row r="197">
          <cell r="H197" t="str">
            <v>自费</v>
          </cell>
        </row>
        <row r="198">
          <cell r="H198" t="str">
            <v>自费</v>
          </cell>
        </row>
        <row r="199">
          <cell r="H199" t="str">
            <v>自费</v>
          </cell>
        </row>
        <row r="200">
          <cell r="H200" t="str">
            <v>自费</v>
          </cell>
        </row>
        <row r="201">
          <cell r="H201" t="str">
            <v>自费</v>
          </cell>
        </row>
        <row r="202">
          <cell r="H202" t="str">
            <v>自费</v>
          </cell>
        </row>
        <row r="203">
          <cell r="H203" t="str">
            <v>自费</v>
          </cell>
        </row>
        <row r="204">
          <cell r="H204" t="str">
            <v>自费</v>
          </cell>
        </row>
        <row r="205">
          <cell r="H205" t="str">
            <v>自费</v>
          </cell>
        </row>
        <row r="206">
          <cell r="H206" t="str">
            <v>自费</v>
          </cell>
        </row>
        <row r="207">
          <cell r="H207" t="str">
            <v>自费</v>
          </cell>
        </row>
        <row r="208">
          <cell r="H208" t="str">
            <v>自费</v>
          </cell>
        </row>
        <row r="209">
          <cell r="H209" t="str">
            <v>自费</v>
          </cell>
        </row>
        <row r="210">
          <cell r="H210" t="str">
            <v>自费</v>
          </cell>
        </row>
        <row r="211">
          <cell r="H211" t="str">
            <v>自费</v>
          </cell>
        </row>
        <row r="212">
          <cell r="H212" t="str">
            <v>自费</v>
          </cell>
        </row>
        <row r="213">
          <cell r="H213" t="str">
            <v>自费</v>
          </cell>
        </row>
        <row r="214">
          <cell r="H214" t="str">
            <v>自费</v>
          </cell>
        </row>
        <row r="215">
          <cell r="H215" t="str">
            <v>自费</v>
          </cell>
        </row>
        <row r="216">
          <cell r="H216" t="str">
            <v>自费</v>
          </cell>
        </row>
        <row r="217">
          <cell r="H217" t="str">
            <v>自费</v>
          </cell>
        </row>
        <row r="218">
          <cell r="H218" t="str">
            <v>自费</v>
          </cell>
        </row>
        <row r="219">
          <cell r="H219" t="str">
            <v>自费</v>
          </cell>
        </row>
        <row r="220">
          <cell r="H220" t="str">
            <v>自费</v>
          </cell>
        </row>
        <row r="221">
          <cell r="H221" t="str">
            <v>自费</v>
          </cell>
        </row>
        <row r="222">
          <cell r="B222" t="str">
            <v>013105020090000</v>
          </cell>
        </row>
        <row r="222">
          <cell r="H222" t="str">
            <v>自费</v>
          </cell>
        </row>
        <row r="223">
          <cell r="H223" t="str">
            <v>自费</v>
          </cell>
        </row>
        <row r="224">
          <cell r="H224" t="str">
            <v>自费</v>
          </cell>
        </row>
        <row r="225">
          <cell r="H225" t="str">
            <v>自费</v>
          </cell>
        </row>
        <row r="226">
          <cell r="H226" t="str">
            <v>自费</v>
          </cell>
        </row>
        <row r="227">
          <cell r="H227" t="str">
            <v>自费</v>
          </cell>
        </row>
        <row r="228">
          <cell r="H228" t="str">
            <v>自费</v>
          </cell>
        </row>
        <row r="229">
          <cell r="H229" t="str">
            <v>自费</v>
          </cell>
        </row>
        <row r="230">
          <cell r="H230" t="str">
            <v>自费</v>
          </cell>
        </row>
        <row r="231">
          <cell r="H231" t="str">
            <v>自费</v>
          </cell>
        </row>
        <row r="232">
          <cell r="H232" t="str">
            <v>自费</v>
          </cell>
        </row>
        <row r="233">
          <cell r="H233" t="str">
            <v>自费</v>
          </cell>
        </row>
        <row r="234">
          <cell r="H234" t="str">
            <v>自费</v>
          </cell>
        </row>
        <row r="235">
          <cell r="H235" t="str">
            <v>自费</v>
          </cell>
        </row>
        <row r="236">
          <cell r="H236" t="str">
            <v>自费</v>
          </cell>
        </row>
        <row r="237">
          <cell r="H237" t="str">
            <v>自费</v>
          </cell>
        </row>
        <row r="238">
          <cell r="H238" t="str">
            <v>自费</v>
          </cell>
        </row>
        <row r="239">
          <cell r="H239" t="str">
            <v>自费</v>
          </cell>
        </row>
        <row r="240">
          <cell r="H240" t="str">
            <v>自费</v>
          </cell>
        </row>
        <row r="241">
          <cell r="H241" t="str">
            <v>自费</v>
          </cell>
        </row>
        <row r="242">
          <cell r="H242" t="str">
            <v>自费</v>
          </cell>
        </row>
        <row r="243">
          <cell r="H243" t="str">
            <v>自费</v>
          </cell>
        </row>
        <row r="244">
          <cell r="H244" t="str">
            <v>自费</v>
          </cell>
        </row>
        <row r="245">
          <cell r="H245" t="str">
            <v>自费</v>
          </cell>
        </row>
        <row r="246">
          <cell r="H246" t="str">
            <v>自费</v>
          </cell>
        </row>
        <row r="247">
          <cell r="H247" t="str">
            <v>自费</v>
          </cell>
        </row>
        <row r="248">
          <cell r="H248" t="str">
            <v>自费</v>
          </cell>
        </row>
        <row r="249">
          <cell r="H249" t="str">
            <v>自费</v>
          </cell>
        </row>
        <row r="250">
          <cell r="H250" t="str">
            <v>自费</v>
          </cell>
        </row>
        <row r="251">
          <cell r="H251" t="str">
            <v>自费</v>
          </cell>
        </row>
        <row r="252">
          <cell r="H252" t="str">
            <v>自费</v>
          </cell>
        </row>
        <row r="253">
          <cell r="H253" t="str">
            <v>自费</v>
          </cell>
        </row>
        <row r="254">
          <cell r="H254" t="str">
            <v>自费</v>
          </cell>
        </row>
        <row r="255">
          <cell r="H255" t="str">
            <v>自费</v>
          </cell>
        </row>
        <row r="256">
          <cell r="H256" t="str">
            <v>自费</v>
          </cell>
        </row>
        <row r="257">
          <cell r="H257" t="str">
            <v>自费</v>
          </cell>
        </row>
        <row r="258">
          <cell r="H258" t="str">
            <v>自费</v>
          </cell>
        </row>
        <row r="259">
          <cell r="H259" t="str">
            <v>自费</v>
          </cell>
        </row>
        <row r="260">
          <cell r="H260" t="str">
            <v>自费</v>
          </cell>
        </row>
        <row r="261">
          <cell r="H261" t="str">
            <v>自费</v>
          </cell>
        </row>
        <row r="262">
          <cell r="B262" t="str">
            <v>013105020100000</v>
          </cell>
        </row>
        <row r="262">
          <cell r="H262" t="str">
            <v>自费</v>
          </cell>
        </row>
        <row r="263">
          <cell r="H263" t="str">
            <v>自费</v>
          </cell>
        </row>
        <row r="264">
          <cell r="H264" t="str">
            <v>自费</v>
          </cell>
        </row>
        <row r="265">
          <cell r="H265" t="str">
            <v>自费</v>
          </cell>
        </row>
        <row r="266">
          <cell r="H266" t="str">
            <v>自费</v>
          </cell>
        </row>
        <row r="267">
          <cell r="H267" t="str">
            <v>自费</v>
          </cell>
        </row>
        <row r="268">
          <cell r="H268" t="str">
            <v>自费</v>
          </cell>
        </row>
        <row r="269">
          <cell r="H269" t="str">
            <v>自费</v>
          </cell>
        </row>
        <row r="270">
          <cell r="H270" t="str">
            <v>自费</v>
          </cell>
        </row>
        <row r="271">
          <cell r="H271" t="str">
            <v>自费</v>
          </cell>
        </row>
        <row r="272">
          <cell r="H272" t="str">
            <v>自费</v>
          </cell>
        </row>
        <row r="273">
          <cell r="H273" t="str">
            <v>自费</v>
          </cell>
        </row>
        <row r="274">
          <cell r="H274" t="str">
            <v>自费</v>
          </cell>
        </row>
        <row r="275">
          <cell r="H275" t="str">
            <v>自费</v>
          </cell>
        </row>
        <row r="276">
          <cell r="H276" t="str">
            <v>自费</v>
          </cell>
        </row>
        <row r="277">
          <cell r="H277" t="str">
            <v>自费</v>
          </cell>
        </row>
        <row r="278">
          <cell r="H278" t="str">
            <v>自费</v>
          </cell>
        </row>
        <row r="279">
          <cell r="H279" t="str">
            <v>自费</v>
          </cell>
        </row>
        <row r="280">
          <cell r="H280" t="str">
            <v>自费</v>
          </cell>
        </row>
        <row r="281">
          <cell r="H281" t="str">
            <v>自费</v>
          </cell>
        </row>
        <row r="282">
          <cell r="H282" t="str">
            <v>自费</v>
          </cell>
        </row>
        <row r="283">
          <cell r="H283" t="str">
            <v>自费</v>
          </cell>
        </row>
        <row r="284">
          <cell r="H284" t="str">
            <v>自费</v>
          </cell>
        </row>
        <row r="285">
          <cell r="H285" t="str">
            <v>自费</v>
          </cell>
        </row>
        <row r="286">
          <cell r="H286" t="str">
            <v>自费</v>
          </cell>
        </row>
        <row r="287">
          <cell r="H287" t="str">
            <v>自费</v>
          </cell>
        </row>
        <row r="288">
          <cell r="H288" t="str">
            <v>自费</v>
          </cell>
        </row>
        <row r="289">
          <cell r="H289" t="str">
            <v>自费</v>
          </cell>
        </row>
        <row r="290">
          <cell r="H290" t="str">
            <v>自费</v>
          </cell>
        </row>
        <row r="291">
          <cell r="H291" t="str">
            <v>自费</v>
          </cell>
        </row>
        <row r="292">
          <cell r="H292" t="str">
            <v>自费</v>
          </cell>
        </row>
        <row r="293">
          <cell r="H293" t="str">
            <v>自费</v>
          </cell>
        </row>
        <row r="294">
          <cell r="H294" t="str">
            <v>自费</v>
          </cell>
        </row>
        <row r="295">
          <cell r="H295" t="str">
            <v>自费</v>
          </cell>
        </row>
        <row r="296">
          <cell r="H296" t="str">
            <v>自费</v>
          </cell>
        </row>
        <row r="297">
          <cell r="H297" t="str">
            <v>自费</v>
          </cell>
        </row>
        <row r="298">
          <cell r="B298" t="str">
            <v>013105020110000</v>
          </cell>
        </row>
        <row r="298">
          <cell r="H298" t="str">
            <v>自费</v>
          </cell>
        </row>
        <row r="299">
          <cell r="H299" t="str">
            <v>自费</v>
          </cell>
        </row>
        <row r="300">
          <cell r="H300" t="str">
            <v>自费</v>
          </cell>
        </row>
        <row r="301">
          <cell r="H301" t="str">
            <v>自费</v>
          </cell>
        </row>
        <row r="302">
          <cell r="H302" t="str">
            <v>自费</v>
          </cell>
        </row>
        <row r="303">
          <cell r="H303" t="str">
            <v>自费</v>
          </cell>
        </row>
        <row r="304">
          <cell r="H304" t="str">
            <v>自费</v>
          </cell>
        </row>
        <row r="305">
          <cell r="H305" t="str">
            <v>自费</v>
          </cell>
        </row>
        <row r="306">
          <cell r="H306" t="str">
            <v>自费</v>
          </cell>
        </row>
        <row r="307">
          <cell r="H307" t="str">
            <v>自费</v>
          </cell>
        </row>
        <row r="308">
          <cell r="H308" t="str">
            <v>自费</v>
          </cell>
        </row>
        <row r="309">
          <cell r="H309" t="str">
            <v>自费</v>
          </cell>
        </row>
        <row r="310">
          <cell r="H310" t="str">
            <v>自费</v>
          </cell>
        </row>
        <row r="311">
          <cell r="H311" t="str">
            <v>自费</v>
          </cell>
        </row>
        <row r="312">
          <cell r="H312" t="str">
            <v>自费</v>
          </cell>
        </row>
        <row r="313">
          <cell r="H313" t="str">
            <v>自费</v>
          </cell>
        </row>
        <row r="314">
          <cell r="H314" t="str">
            <v>自费</v>
          </cell>
        </row>
        <row r="315">
          <cell r="H315" t="str">
            <v>自费</v>
          </cell>
        </row>
        <row r="316">
          <cell r="H316" t="str">
            <v>自费</v>
          </cell>
        </row>
        <row r="317">
          <cell r="H317" t="str">
            <v>自费</v>
          </cell>
        </row>
        <row r="318">
          <cell r="H318" t="str">
            <v>自费</v>
          </cell>
        </row>
        <row r="319">
          <cell r="H319" t="str">
            <v>自费</v>
          </cell>
        </row>
        <row r="320">
          <cell r="H320" t="str">
            <v>自费</v>
          </cell>
        </row>
        <row r="321">
          <cell r="H321" t="str">
            <v>自费</v>
          </cell>
        </row>
        <row r="322">
          <cell r="H322" t="str">
            <v>自费</v>
          </cell>
        </row>
        <row r="323">
          <cell r="H323" t="str">
            <v>自费</v>
          </cell>
        </row>
        <row r="324">
          <cell r="H324" t="str">
            <v>自费</v>
          </cell>
        </row>
        <row r="325">
          <cell r="H325" t="str">
            <v>自费</v>
          </cell>
        </row>
        <row r="326">
          <cell r="H326" t="str">
            <v>自费</v>
          </cell>
        </row>
        <row r="327">
          <cell r="H327" t="str">
            <v>自费</v>
          </cell>
        </row>
        <row r="328">
          <cell r="H328" t="str">
            <v>自费</v>
          </cell>
        </row>
        <row r="329">
          <cell r="H329" t="str">
            <v>自费</v>
          </cell>
        </row>
        <row r="330">
          <cell r="H330" t="str">
            <v>自费</v>
          </cell>
        </row>
        <row r="331">
          <cell r="H331" t="str">
            <v>自费</v>
          </cell>
        </row>
        <row r="332">
          <cell r="H332" t="str">
            <v>自费</v>
          </cell>
        </row>
        <row r="333">
          <cell r="H333" t="str">
            <v>自费</v>
          </cell>
        </row>
        <row r="334">
          <cell r="H334" t="str">
            <v>自费</v>
          </cell>
        </row>
        <row r="335">
          <cell r="H335" t="str">
            <v>自费</v>
          </cell>
        </row>
        <row r="336">
          <cell r="H336" t="str">
            <v>自费</v>
          </cell>
        </row>
        <row r="337">
          <cell r="H337" t="str">
            <v>自费</v>
          </cell>
        </row>
        <row r="338">
          <cell r="H338" t="str">
            <v>自费</v>
          </cell>
        </row>
        <row r="339">
          <cell r="B339" t="str">
            <v>013105020120000</v>
          </cell>
        </row>
        <row r="339">
          <cell r="H339" t="str">
            <v>自费</v>
          </cell>
        </row>
        <row r="340">
          <cell r="H340" t="str">
            <v>自费</v>
          </cell>
        </row>
        <row r="341">
          <cell r="H341" t="str">
            <v>自费</v>
          </cell>
        </row>
        <row r="342">
          <cell r="H342" t="str">
            <v>自费</v>
          </cell>
        </row>
        <row r="343">
          <cell r="H343" t="str">
            <v>自费</v>
          </cell>
        </row>
        <row r="344">
          <cell r="H344" t="str">
            <v>自费</v>
          </cell>
        </row>
        <row r="345">
          <cell r="H345" t="str">
            <v>自费</v>
          </cell>
        </row>
        <row r="346">
          <cell r="H346" t="str">
            <v>自费</v>
          </cell>
        </row>
        <row r="347">
          <cell r="H347" t="str">
            <v>自费</v>
          </cell>
        </row>
        <row r="348">
          <cell r="H348" t="str">
            <v>自费</v>
          </cell>
        </row>
        <row r="349">
          <cell r="H349" t="str">
            <v>自费</v>
          </cell>
        </row>
        <row r="350">
          <cell r="H350" t="str">
            <v>自费</v>
          </cell>
        </row>
        <row r="351">
          <cell r="H351" t="str">
            <v>自费</v>
          </cell>
        </row>
        <row r="352">
          <cell r="H352" t="str">
            <v>自费</v>
          </cell>
        </row>
        <row r="353">
          <cell r="H353" t="str">
            <v>自费</v>
          </cell>
        </row>
        <row r="354">
          <cell r="H354" t="str">
            <v>自费</v>
          </cell>
        </row>
        <row r="355">
          <cell r="H355" t="str">
            <v>自费</v>
          </cell>
        </row>
        <row r="356">
          <cell r="H356" t="str">
            <v>自费</v>
          </cell>
        </row>
        <row r="357">
          <cell r="H357" t="str">
            <v>自费</v>
          </cell>
        </row>
        <row r="358">
          <cell r="H358" t="str">
            <v>自费</v>
          </cell>
        </row>
        <row r="359">
          <cell r="H359" t="str">
            <v>自费</v>
          </cell>
        </row>
        <row r="360">
          <cell r="H360" t="str">
            <v>自费</v>
          </cell>
        </row>
        <row r="361">
          <cell r="H361" t="str">
            <v>自费</v>
          </cell>
        </row>
        <row r="362">
          <cell r="H362" t="str">
            <v>自费</v>
          </cell>
        </row>
        <row r="363">
          <cell r="H363" t="str">
            <v>自费</v>
          </cell>
        </row>
        <row r="364">
          <cell r="H364" t="str">
            <v>自费</v>
          </cell>
        </row>
        <row r="365">
          <cell r="H365" t="str">
            <v>自费</v>
          </cell>
        </row>
        <row r="366">
          <cell r="H366" t="str">
            <v>自费</v>
          </cell>
        </row>
        <row r="367">
          <cell r="H367" t="str">
            <v>自费</v>
          </cell>
        </row>
        <row r="368">
          <cell r="H368" t="str">
            <v>自费</v>
          </cell>
        </row>
        <row r="369">
          <cell r="H369" t="str">
            <v>自费</v>
          </cell>
        </row>
        <row r="370">
          <cell r="H370" t="str">
            <v>自费</v>
          </cell>
        </row>
        <row r="371">
          <cell r="H371" t="str">
            <v>自费</v>
          </cell>
        </row>
        <row r="372">
          <cell r="H372" t="str">
            <v>自费</v>
          </cell>
        </row>
        <row r="373">
          <cell r="H373" t="str">
            <v>自费</v>
          </cell>
        </row>
        <row r="374">
          <cell r="H374" t="str">
            <v>自费</v>
          </cell>
        </row>
        <row r="375">
          <cell r="H375" t="str">
            <v>自费</v>
          </cell>
        </row>
        <row r="376">
          <cell r="H376" t="str">
            <v>自费</v>
          </cell>
        </row>
        <row r="377">
          <cell r="H377" t="str">
            <v>自费</v>
          </cell>
        </row>
        <row r="378">
          <cell r="H378" t="str">
            <v>自费</v>
          </cell>
        </row>
        <row r="379">
          <cell r="B379" t="str">
            <v>013105020130000</v>
          </cell>
        </row>
        <row r="379">
          <cell r="H379" t="str">
            <v>自费</v>
          </cell>
        </row>
        <row r="380">
          <cell r="H380" t="str">
            <v>自费</v>
          </cell>
        </row>
        <row r="381">
          <cell r="H381" t="str">
            <v>自费</v>
          </cell>
        </row>
        <row r="382">
          <cell r="H382" t="str">
            <v>自费</v>
          </cell>
        </row>
        <row r="383">
          <cell r="H383" t="str">
            <v>自费</v>
          </cell>
        </row>
        <row r="384">
          <cell r="H384" t="str">
            <v>自费</v>
          </cell>
        </row>
        <row r="385">
          <cell r="H385" t="str">
            <v>自费</v>
          </cell>
        </row>
        <row r="386">
          <cell r="H386" t="str">
            <v>自费</v>
          </cell>
        </row>
        <row r="387">
          <cell r="H387" t="str">
            <v>自费</v>
          </cell>
        </row>
        <row r="388">
          <cell r="H388" t="str">
            <v>自费</v>
          </cell>
        </row>
        <row r="389">
          <cell r="H389" t="str">
            <v>自费</v>
          </cell>
        </row>
        <row r="390">
          <cell r="H390" t="str">
            <v>自费</v>
          </cell>
        </row>
        <row r="391">
          <cell r="H391" t="str">
            <v>自费</v>
          </cell>
        </row>
        <row r="392">
          <cell r="H392" t="str">
            <v>自费</v>
          </cell>
        </row>
        <row r="393">
          <cell r="H393" t="str">
            <v>自费</v>
          </cell>
        </row>
        <row r="394">
          <cell r="H394" t="str">
            <v>自费</v>
          </cell>
        </row>
        <row r="395">
          <cell r="H395" t="str">
            <v>自费</v>
          </cell>
        </row>
        <row r="396">
          <cell r="H396" t="str">
            <v>自费</v>
          </cell>
        </row>
        <row r="397">
          <cell r="H397" t="str">
            <v>自费</v>
          </cell>
        </row>
        <row r="398">
          <cell r="H398" t="str">
            <v>自费</v>
          </cell>
        </row>
        <row r="399">
          <cell r="H399" t="str">
            <v>自费</v>
          </cell>
        </row>
        <row r="400">
          <cell r="H400" t="str">
            <v>自费</v>
          </cell>
        </row>
        <row r="401">
          <cell r="H401" t="str">
            <v>自费</v>
          </cell>
        </row>
        <row r="402">
          <cell r="H402" t="str">
            <v>自费</v>
          </cell>
        </row>
        <row r="403">
          <cell r="H403" t="str">
            <v>自费</v>
          </cell>
        </row>
        <row r="404">
          <cell r="H404" t="str">
            <v>自费</v>
          </cell>
        </row>
        <row r="405">
          <cell r="H405" t="str">
            <v>自费</v>
          </cell>
        </row>
        <row r="406">
          <cell r="H406" t="str">
            <v>自费</v>
          </cell>
        </row>
        <row r="407">
          <cell r="H407" t="str">
            <v>自费</v>
          </cell>
        </row>
        <row r="408">
          <cell r="H408" t="str">
            <v>自费</v>
          </cell>
        </row>
        <row r="409">
          <cell r="H409" t="str">
            <v>自费</v>
          </cell>
        </row>
        <row r="410">
          <cell r="H410" t="str">
            <v>自费</v>
          </cell>
        </row>
        <row r="411">
          <cell r="H411" t="str">
            <v>自费</v>
          </cell>
        </row>
        <row r="412">
          <cell r="H412" t="str">
            <v>自费</v>
          </cell>
        </row>
        <row r="413">
          <cell r="H413" t="str">
            <v>自费</v>
          </cell>
        </row>
        <row r="414">
          <cell r="H414" t="str">
            <v>自费</v>
          </cell>
        </row>
        <row r="415">
          <cell r="H415" t="str">
            <v>自费</v>
          </cell>
        </row>
        <row r="416">
          <cell r="H416" t="str">
            <v>自费</v>
          </cell>
        </row>
        <row r="417">
          <cell r="B417" t="str">
            <v>013105020140000</v>
          </cell>
        </row>
        <row r="417">
          <cell r="H417" t="str">
            <v>自费</v>
          </cell>
        </row>
        <row r="418">
          <cell r="H418" t="str">
            <v>自费</v>
          </cell>
        </row>
        <row r="419">
          <cell r="H419" t="str">
            <v>自费</v>
          </cell>
        </row>
        <row r="420">
          <cell r="H420" t="str">
            <v>自费</v>
          </cell>
        </row>
        <row r="421">
          <cell r="H421" t="str">
            <v>自费</v>
          </cell>
        </row>
        <row r="422">
          <cell r="H422" t="str">
            <v>自费</v>
          </cell>
        </row>
        <row r="423">
          <cell r="H423" t="str">
            <v>自费</v>
          </cell>
        </row>
        <row r="424">
          <cell r="H424" t="str">
            <v>自费</v>
          </cell>
        </row>
        <row r="425">
          <cell r="H425" t="str">
            <v>自费</v>
          </cell>
        </row>
        <row r="426">
          <cell r="H426" t="str">
            <v>自费</v>
          </cell>
        </row>
        <row r="427">
          <cell r="H427" t="str">
            <v>自费</v>
          </cell>
        </row>
        <row r="428">
          <cell r="H428" t="str">
            <v>自费</v>
          </cell>
        </row>
        <row r="429">
          <cell r="H429" t="str">
            <v>自费</v>
          </cell>
        </row>
        <row r="430">
          <cell r="H430" t="str">
            <v>自费</v>
          </cell>
        </row>
        <row r="431">
          <cell r="H431" t="str">
            <v>自费</v>
          </cell>
        </row>
        <row r="432">
          <cell r="H432" t="str">
            <v>自费</v>
          </cell>
        </row>
        <row r="433">
          <cell r="H433" t="str">
            <v>自费</v>
          </cell>
        </row>
        <row r="434">
          <cell r="H434" t="str">
            <v>自费</v>
          </cell>
        </row>
        <row r="435">
          <cell r="H435" t="str">
            <v>自费</v>
          </cell>
        </row>
        <row r="436">
          <cell r="H436" t="str">
            <v>自费</v>
          </cell>
        </row>
        <row r="437">
          <cell r="H437" t="str">
            <v>自费</v>
          </cell>
        </row>
        <row r="438">
          <cell r="H438" t="str">
            <v>自费</v>
          </cell>
        </row>
        <row r="439">
          <cell r="H439" t="str">
            <v>自费</v>
          </cell>
        </row>
        <row r="440">
          <cell r="H440" t="str">
            <v>自费</v>
          </cell>
        </row>
        <row r="441">
          <cell r="H441" t="str">
            <v>自费</v>
          </cell>
        </row>
        <row r="442">
          <cell r="H442" t="str">
            <v>自费</v>
          </cell>
        </row>
        <row r="443">
          <cell r="H443" t="str">
            <v>自费</v>
          </cell>
        </row>
        <row r="444">
          <cell r="H444" t="str">
            <v>自费</v>
          </cell>
        </row>
        <row r="445">
          <cell r="H445" t="str">
            <v>自费</v>
          </cell>
        </row>
        <row r="446">
          <cell r="H446" t="str">
            <v>自费</v>
          </cell>
        </row>
        <row r="447">
          <cell r="H447" t="str">
            <v>自费</v>
          </cell>
        </row>
        <row r="448">
          <cell r="H448" t="str">
            <v>自费</v>
          </cell>
        </row>
        <row r="449">
          <cell r="H449" t="str">
            <v>自费</v>
          </cell>
        </row>
        <row r="450">
          <cell r="H450" t="str">
            <v>自费</v>
          </cell>
        </row>
        <row r="451">
          <cell r="H451" t="str">
            <v>自费</v>
          </cell>
        </row>
        <row r="452">
          <cell r="H452" t="str">
            <v>自费</v>
          </cell>
        </row>
        <row r="453">
          <cell r="H453" t="str">
            <v>自费</v>
          </cell>
        </row>
        <row r="454">
          <cell r="H454" t="str">
            <v>自费</v>
          </cell>
        </row>
        <row r="455">
          <cell r="H455" t="str">
            <v>自费</v>
          </cell>
        </row>
        <row r="456">
          <cell r="B456" t="str">
            <v>013105020150000</v>
          </cell>
        </row>
        <row r="456">
          <cell r="H456" t="str">
            <v>自费</v>
          </cell>
        </row>
        <row r="457">
          <cell r="H457" t="str">
            <v>自费</v>
          </cell>
        </row>
        <row r="458">
          <cell r="H458" t="str">
            <v>自费</v>
          </cell>
        </row>
        <row r="459">
          <cell r="H459" t="str">
            <v>自费</v>
          </cell>
        </row>
        <row r="460">
          <cell r="H460" t="str">
            <v>自费</v>
          </cell>
        </row>
        <row r="461">
          <cell r="H461" t="str">
            <v>自费</v>
          </cell>
        </row>
        <row r="462">
          <cell r="H462" t="str">
            <v>自费</v>
          </cell>
        </row>
        <row r="463">
          <cell r="H463" t="str">
            <v>自费</v>
          </cell>
        </row>
        <row r="464">
          <cell r="H464" t="str">
            <v>自费</v>
          </cell>
        </row>
        <row r="465">
          <cell r="H465" t="str">
            <v>自费</v>
          </cell>
        </row>
        <row r="466">
          <cell r="H466" t="str">
            <v>自费</v>
          </cell>
        </row>
        <row r="467">
          <cell r="H467" t="str">
            <v>自费</v>
          </cell>
        </row>
        <row r="468">
          <cell r="H468" t="str">
            <v>自费</v>
          </cell>
        </row>
        <row r="469">
          <cell r="H469" t="str">
            <v>自费</v>
          </cell>
        </row>
        <row r="470">
          <cell r="H470" t="str">
            <v>自费</v>
          </cell>
        </row>
        <row r="471">
          <cell r="H471" t="str">
            <v>自费</v>
          </cell>
        </row>
        <row r="472">
          <cell r="H472" t="str">
            <v>自费</v>
          </cell>
        </row>
        <row r="473">
          <cell r="H473" t="str">
            <v>自费</v>
          </cell>
        </row>
        <row r="474">
          <cell r="B474" t="str">
            <v>013105020160000</v>
          </cell>
        </row>
        <row r="474">
          <cell r="H474" t="str">
            <v>自费</v>
          </cell>
        </row>
        <row r="475">
          <cell r="H475" t="str">
            <v>自费</v>
          </cell>
        </row>
        <row r="476">
          <cell r="H476" t="str">
            <v>自费</v>
          </cell>
        </row>
        <row r="477">
          <cell r="H477" t="str">
            <v>自费</v>
          </cell>
        </row>
        <row r="478">
          <cell r="H478" t="str">
            <v>自费</v>
          </cell>
        </row>
        <row r="479">
          <cell r="H479" t="str">
            <v>自费</v>
          </cell>
        </row>
        <row r="480">
          <cell r="H480" t="str">
            <v>自费</v>
          </cell>
        </row>
        <row r="481">
          <cell r="H481" t="str">
            <v>自费</v>
          </cell>
        </row>
        <row r="482">
          <cell r="H482" t="str">
            <v>自费</v>
          </cell>
        </row>
        <row r="483">
          <cell r="H483" t="str">
            <v>自费</v>
          </cell>
        </row>
        <row r="484">
          <cell r="H484" t="str">
            <v>自费</v>
          </cell>
        </row>
        <row r="485">
          <cell r="H485" t="str">
            <v>自费</v>
          </cell>
        </row>
        <row r="486">
          <cell r="H486" t="str">
            <v>自费</v>
          </cell>
        </row>
        <row r="487">
          <cell r="H487" t="str">
            <v>自费</v>
          </cell>
        </row>
        <row r="488">
          <cell r="H488" t="str">
            <v>自费</v>
          </cell>
        </row>
        <row r="489">
          <cell r="H489" t="str">
            <v>自费</v>
          </cell>
        </row>
        <row r="490">
          <cell r="H490" t="str">
            <v>自费</v>
          </cell>
        </row>
        <row r="491">
          <cell r="H491" t="str">
            <v>自费</v>
          </cell>
        </row>
        <row r="492">
          <cell r="H492" t="str">
            <v>自费</v>
          </cell>
        </row>
        <row r="493">
          <cell r="H493" t="str">
            <v>自费</v>
          </cell>
        </row>
        <row r="494">
          <cell r="H494" t="str">
            <v>自费</v>
          </cell>
        </row>
        <row r="495">
          <cell r="B495" t="str">
            <v>013105020170000</v>
          </cell>
        </row>
        <row r="495">
          <cell r="H495" t="str">
            <v>自费</v>
          </cell>
        </row>
        <row r="496">
          <cell r="H496" t="str">
            <v>自费</v>
          </cell>
        </row>
        <row r="497">
          <cell r="H497" t="str">
            <v>自费</v>
          </cell>
        </row>
        <row r="498">
          <cell r="H498" t="str">
            <v>自费</v>
          </cell>
        </row>
        <row r="499">
          <cell r="H499" t="str">
            <v>自费</v>
          </cell>
        </row>
        <row r="500">
          <cell r="H500" t="str">
            <v>自费</v>
          </cell>
        </row>
        <row r="501">
          <cell r="H501" t="str">
            <v>自费</v>
          </cell>
        </row>
        <row r="502">
          <cell r="H502" t="str">
            <v>自费</v>
          </cell>
        </row>
        <row r="503">
          <cell r="H503" t="str">
            <v>自费</v>
          </cell>
        </row>
        <row r="504">
          <cell r="H504" t="str">
            <v>自费</v>
          </cell>
        </row>
        <row r="505">
          <cell r="H505" t="str">
            <v>自费</v>
          </cell>
        </row>
        <row r="506">
          <cell r="H506" t="str">
            <v>自费</v>
          </cell>
        </row>
        <row r="507">
          <cell r="H507" t="str">
            <v>自费</v>
          </cell>
        </row>
        <row r="508">
          <cell r="H508" t="str">
            <v>自费</v>
          </cell>
        </row>
        <row r="509">
          <cell r="H509" t="str">
            <v>自费</v>
          </cell>
        </row>
        <row r="510">
          <cell r="H510" t="str">
            <v>自费</v>
          </cell>
        </row>
        <row r="511">
          <cell r="H511" t="str">
            <v>自费</v>
          </cell>
        </row>
        <row r="512">
          <cell r="H512" t="str">
            <v>自费</v>
          </cell>
        </row>
        <row r="513">
          <cell r="H513" t="str">
            <v>自费</v>
          </cell>
        </row>
        <row r="514">
          <cell r="H514" t="str">
            <v>自费</v>
          </cell>
        </row>
        <row r="515">
          <cell r="B515" t="str">
            <v>013105020180000</v>
          </cell>
        </row>
        <row r="515">
          <cell r="H515" t="str">
            <v>自费</v>
          </cell>
        </row>
        <row r="516">
          <cell r="H516" t="str">
            <v>自费</v>
          </cell>
        </row>
        <row r="517">
          <cell r="H517" t="str">
            <v>自费</v>
          </cell>
        </row>
        <row r="518">
          <cell r="H518" t="str">
            <v>自费</v>
          </cell>
        </row>
        <row r="519">
          <cell r="H519" t="str">
            <v>自费</v>
          </cell>
        </row>
        <row r="520">
          <cell r="H520" t="str">
            <v>自费</v>
          </cell>
        </row>
        <row r="521">
          <cell r="H521" t="str">
            <v>自费</v>
          </cell>
        </row>
        <row r="522">
          <cell r="H522" t="str">
            <v>自费</v>
          </cell>
        </row>
        <row r="523">
          <cell r="B523" t="str">
            <v>013105020190000</v>
          </cell>
        </row>
        <row r="523">
          <cell r="H523" t="str">
            <v>自费</v>
          </cell>
        </row>
        <row r="524">
          <cell r="H524" t="str">
            <v>自费</v>
          </cell>
        </row>
        <row r="525">
          <cell r="B525" t="str">
            <v>013105020200000</v>
          </cell>
        </row>
        <row r="525">
          <cell r="H525" t="str">
            <v>自费</v>
          </cell>
        </row>
        <row r="526">
          <cell r="B526" t="str">
            <v>013105020210000</v>
          </cell>
        </row>
        <row r="526">
          <cell r="H526" t="str">
            <v>自费</v>
          </cell>
        </row>
        <row r="527">
          <cell r="H527" t="str">
            <v>自费</v>
          </cell>
        </row>
        <row r="528">
          <cell r="H528" t="str">
            <v>自费</v>
          </cell>
        </row>
        <row r="529">
          <cell r="H529" t="str">
            <v>自费</v>
          </cell>
        </row>
        <row r="530">
          <cell r="B530" t="str">
            <v>013105020220000</v>
          </cell>
        </row>
        <row r="530">
          <cell r="H530" t="str">
            <v>自费</v>
          </cell>
        </row>
        <row r="531">
          <cell r="B531" t="str">
            <v>013105020230000</v>
          </cell>
        </row>
        <row r="531">
          <cell r="H531" t="str">
            <v>自费</v>
          </cell>
        </row>
        <row r="532">
          <cell r="H532" t="str">
            <v>自费</v>
          </cell>
        </row>
        <row r="533">
          <cell r="H533" t="str">
            <v>自费</v>
          </cell>
        </row>
        <row r="534">
          <cell r="H534" t="str">
            <v>自费</v>
          </cell>
        </row>
        <row r="535">
          <cell r="H535" t="str">
            <v>自费</v>
          </cell>
        </row>
        <row r="536">
          <cell r="H536" t="str">
            <v>自费</v>
          </cell>
        </row>
        <row r="537">
          <cell r="H537" t="str">
            <v>自费</v>
          </cell>
        </row>
        <row r="538">
          <cell r="H538" t="str">
            <v>自费</v>
          </cell>
        </row>
        <row r="539">
          <cell r="H539" t="str">
            <v>自费</v>
          </cell>
        </row>
        <row r="540">
          <cell r="H540" t="str">
            <v>自费</v>
          </cell>
        </row>
        <row r="541">
          <cell r="H541" t="str">
            <v>自费</v>
          </cell>
        </row>
        <row r="542">
          <cell r="H542" t="str">
            <v>自费</v>
          </cell>
        </row>
        <row r="543">
          <cell r="H543" t="str">
            <v>自费</v>
          </cell>
        </row>
        <row r="544">
          <cell r="H544" t="str">
            <v>自费</v>
          </cell>
        </row>
        <row r="545">
          <cell r="H545" t="str">
            <v>自费</v>
          </cell>
        </row>
        <row r="546">
          <cell r="H546" t="str">
            <v>自费</v>
          </cell>
        </row>
        <row r="547">
          <cell r="H547" t="str">
            <v>自费</v>
          </cell>
        </row>
        <row r="548">
          <cell r="B548" t="str">
            <v>013306020010000</v>
          </cell>
        </row>
        <row r="548">
          <cell r="H548" t="str">
            <v>自费</v>
          </cell>
        </row>
        <row r="549">
          <cell r="B549" t="str">
            <v>013306020010001</v>
          </cell>
        </row>
        <row r="549">
          <cell r="H549" t="str">
            <v>自费</v>
          </cell>
        </row>
        <row r="550">
          <cell r="B550" t="str">
            <v>013105010330000</v>
          </cell>
        </row>
        <row r="550">
          <cell r="H550" t="str">
            <v>自费</v>
          </cell>
        </row>
        <row r="551">
          <cell r="B551" t="str">
            <v>012406000010000</v>
          </cell>
        </row>
        <row r="551">
          <cell r="H551" t="str">
            <v>乙类</v>
          </cell>
        </row>
        <row r="552">
          <cell r="H552" t="str">
            <v>乙类</v>
          </cell>
        </row>
        <row r="553">
          <cell r="H553" t="str">
            <v>乙类</v>
          </cell>
        </row>
        <row r="554">
          <cell r="H554" t="str">
            <v>乙类</v>
          </cell>
        </row>
        <row r="555">
          <cell r="B555" t="str">
            <v>013105010010000</v>
          </cell>
        </row>
        <row r="555">
          <cell r="H555" t="str">
            <v>自费</v>
          </cell>
        </row>
        <row r="556">
          <cell r="B556" t="str">
            <v>013105010020000</v>
          </cell>
        </row>
        <row r="556">
          <cell r="H556" t="str">
            <v>甲类</v>
          </cell>
        </row>
        <row r="557">
          <cell r="H557" t="str">
            <v>甲类</v>
          </cell>
        </row>
        <row r="558">
          <cell r="B558" t="str">
            <v>013105010020001</v>
          </cell>
        </row>
        <row r="558">
          <cell r="H558" t="str">
            <v>甲类</v>
          </cell>
        </row>
        <row r="559">
          <cell r="B559" t="str">
            <v>013105010030000</v>
          </cell>
        </row>
        <row r="559">
          <cell r="H559" t="str">
            <v>甲类</v>
          </cell>
        </row>
        <row r="560">
          <cell r="B560" t="str">
            <v>013105010030001</v>
          </cell>
        </row>
        <row r="560">
          <cell r="H560" t="str">
            <v>甲类</v>
          </cell>
        </row>
        <row r="561">
          <cell r="B561" t="str">
            <v>013105010040000</v>
          </cell>
        </row>
        <row r="561">
          <cell r="H561" t="str">
            <v>甲类</v>
          </cell>
        </row>
        <row r="562">
          <cell r="H562" t="str">
            <v>甲类</v>
          </cell>
        </row>
        <row r="563">
          <cell r="B563" t="str">
            <v>013105010050000</v>
          </cell>
        </row>
        <row r="563">
          <cell r="H563" t="str">
            <v>甲类</v>
          </cell>
        </row>
        <row r="564">
          <cell r="H564" t="str">
            <v>甲类</v>
          </cell>
        </row>
        <row r="565">
          <cell r="H565" t="str">
            <v>甲类</v>
          </cell>
        </row>
        <row r="566">
          <cell r="H566" t="str">
            <v>甲类</v>
          </cell>
        </row>
        <row r="567">
          <cell r="H567" t="str">
            <v>甲类</v>
          </cell>
        </row>
        <row r="568">
          <cell r="H568" t="str">
            <v>甲类</v>
          </cell>
        </row>
        <row r="569">
          <cell r="H569" t="str">
            <v>甲类</v>
          </cell>
        </row>
        <row r="570">
          <cell r="H570" t="str">
            <v>甲类</v>
          </cell>
        </row>
        <row r="571">
          <cell r="B571" t="str">
            <v>013105010050001</v>
          </cell>
        </row>
        <row r="571">
          <cell r="H571" t="str">
            <v>甲类</v>
          </cell>
        </row>
        <row r="572">
          <cell r="B572" t="str">
            <v>013105010050011</v>
          </cell>
        </row>
        <row r="572">
          <cell r="H572" t="str">
            <v>乙类</v>
          </cell>
        </row>
        <row r="573">
          <cell r="B573" t="str">
            <v>013105010060000</v>
          </cell>
        </row>
        <row r="573">
          <cell r="H573" t="str">
            <v>甲类</v>
          </cell>
        </row>
        <row r="574">
          <cell r="H574" t="str">
            <v>甲类</v>
          </cell>
        </row>
        <row r="575">
          <cell r="H575" t="str">
            <v>甲类</v>
          </cell>
        </row>
        <row r="576">
          <cell r="H576" t="str">
            <v>甲类</v>
          </cell>
        </row>
        <row r="577">
          <cell r="H577" t="str">
            <v>甲类</v>
          </cell>
        </row>
        <row r="578">
          <cell r="B578" t="str">
            <v>013105010060100</v>
          </cell>
        </row>
        <row r="578">
          <cell r="H578" t="str">
            <v>自费</v>
          </cell>
        </row>
        <row r="579">
          <cell r="B579" t="str">
            <v>013105010070000</v>
          </cell>
        </row>
        <row r="579">
          <cell r="H579" t="str">
            <v>乙类</v>
          </cell>
        </row>
        <row r="580">
          <cell r="H580" t="str">
            <v>乙类</v>
          </cell>
        </row>
        <row r="581">
          <cell r="H581" t="str">
            <v>乙类</v>
          </cell>
        </row>
        <row r="582">
          <cell r="H582" t="str">
            <v>乙类</v>
          </cell>
        </row>
        <row r="583">
          <cell r="H583" t="str">
            <v>乙类</v>
          </cell>
        </row>
        <row r="584">
          <cell r="B584" t="str">
            <v>013105010070001</v>
          </cell>
        </row>
        <row r="584">
          <cell r="H584" t="str">
            <v>乙类</v>
          </cell>
        </row>
        <row r="585">
          <cell r="B585" t="str">
            <v>013105010070011</v>
          </cell>
        </row>
        <row r="585">
          <cell r="H585" t="str">
            <v>乙类</v>
          </cell>
        </row>
        <row r="586">
          <cell r="H586" t="str">
            <v>乙类</v>
          </cell>
        </row>
        <row r="587">
          <cell r="H587" t="str">
            <v>乙类</v>
          </cell>
        </row>
        <row r="588">
          <cell r="H588" t="str">
            <v>乙类</v>
          </cell>
        </row>
        <row r="589">
          <cell r="B589" t="str">
            <v>013105010070100</v>
          </cell>
        </row>
        <row r="589">
          <cell r="H589" t="str">
            <v>乙类</v>
          </cell>
        </row>
        <row r="590">
          <cell r="H590" t="str">
            <v>乙类</v>
          </cell>
        </row>
        <row r="591">
          <cell r="H591" t="str">
            <v>乙类</v>
          </cell>
        </row>
        <row r="592">
          <cell r="H592" t="str">
            <v>乙类</v>
          </cell>
        </row>
        <row r="593">
          <cell r="H593" t="str">
            <v>乙类</v>
          </cell>
        </row>
        <row r="594">
          <cell r="B594" t="str">
            <v>013105010080000</v>
          </cell>
        </row>
        <row r="594">
          <cell r="H594" t="str">
            <v>甲类</v>
          </cell>
        </row>
        <row r="595">
          <cell r="H595" t="str">
            <v>甲类</v>
          </cell>
        </row>
        <row r="596">
          <cell r="H596" t="str">
            <v>甲类</v>
          </cell>
        </row>
        <row r="597">
          <cell r="H597" t="str">
            <v>甲类</v>
          </cell>
        </row>
        <row r="598">
          <cell r="H598" t="str">
            <v>甲类</v>
          </cell>
        </row>
        <row r="599">
          <cell r="H599" t="str">
            <v>甲类</v>
          </cell>
        </row>
        <row r="600">
          <cell r="H600" t="str">
            <v>甲类</v>
          </cell>
        </row>
        <row r="601">
          <cell r="B601" t="str">
            <v>013105010090000</v>
          </cell>
        </row>
        <row r="601">
          <cell r="H601" t="str">
            <v>甲类</v>
          </cell>
        </row>
        <row r="602">
          <cell r="B602" t="str">
            <v>013105010090001</v>
          </cell>
        </row>
        <row r="602">
          <cell r="H602" t="str">
            <v>自费</v>
          </cell>
        </row>
        <row r="603">
          <cell r="B603" t="str">
            <v>013306020020000</v>
          </cell>
        </row>
        <row r="603">
          <cell r="H603" t="str">
            <v>自费</v>
          </cell>
        </row>
        <row r="604">
          <cell r="H604" t="str">
            <v>自费</v>
          </cell>
        </row>
        <row r="605">
          <cell r="B605" t="str">
            <v>013306020020001</v>
          </cell>
        </row>
        <row r="605">
          <cell r="H605" t="str">
            <v>自费</v>
          </cell>
        </row>
        <row r="606">
          <cell r="B606" t="str">
            <v>013306020030000</v>
          </cell>
        </row>
        <row r="606">
          <cell r="H606" t="str">
            <v>甲类</v>
          </cell>
        </row>
        <row r="607">
          <cell r="H607" t="str">
            <v>甲类</v>
          </cell>
        </row>
        <row r="608">
          <cell r="H608" t="str">
            <v>甲类</v>
          </cell>
        </row>
        <row r="609">
          <cell r="H609" t="str">
            <v>甲类</v>
          </cell>
        </row>
        <row r="610">
          <cell r="H610" t="str">
            <v>甲类</v>
          </cell>
        </row>
        <row r="611">
          <cell r="B611" t="str">
            <v>013306020030001</v>
          </cell>
        </row>
        <row r="611">
          <cell r="H611" t="str">
            <v>甲类</v>
          </cell>
        </row>
        <row r="612">
          <cell r="B612" t="str">
            <v>013306020030100</v>
          </cell>
        </row>
        <row r="612">
          <cell r="H612" t="str">
            <v>甲类</v>
          </cell>
        </row>
        <row r="613">
          <cell r="B613" t="str">
            <v>013306020040000</v>
          </cell>
        </row>
        <row r="613">
          <cell r="H613" t="str">
            <v>甲类</v>
          </cell>
        </row>
        <row r="614">
          <cell r="H614" t="str">
            <v>甲类</v>
          </cell>
        </row>
        <row r="615">
          <cell r="H615" t="str">
            <v>甲类</v>
          </cell>
        </row>
        <row r="616">
          <cell r="H616" t="str">
            <v>甲类</v>
          </cell>
        </row>
        <row r="617">
          <cell r="H617" t="str">
            <v>甲类</v>
          </cell>
        </row>
        <row r="618">
          <cell r="B618" t="str">
            <v>013306020040001</v>
          </cell>
        </row>
        <row r="618">
          <cell r="H618" t="str">
            <v>甲类</v>
          </cell>
        </row>
        <row r="619">
          <cell r="B619" t="str">
            <v>013306020040011</v>
          </cell>
        </row>
        <row r="619">
          <cell r="H619" t="str">
            <v>自费</v>
          </cell>
        </row>
        <row r="620">
          <cell r="B620" t="str">
            <v>013105010100000</v>
          </cell>
        </row>
        <row r="620">
          <cell r="H620" t="str">
            <v>甲类</v>
          </cell>
        </row>
        <row r="621">
          <cell r="B621" t="str">
            <v>013105010100001</v>
          </cell>
        </row>
        <row r="621">
          <cell r="H621" t="str">
            <v>甲类</v>
          </cell>
        </row>
        <row r="622">
          <cell r="H622" t="str">
            <v>甲类</v>
          </cell>
        </row>
        <row r="623">
          <cell r="B623" t="str">
            <v>013105010110000</v>
          </cell>
        </row>
        <row r="623">
          <cell r="H623" t="str">
            <v>自费</v>
          </cell>
        </row>
        <row r="624">
          <cell r="B624" t="str">
            <v>013105010110001</v>
          </cell>
        </row>
        <row r="624">
          <cell r="H624" t="str">
            <v>自费</v>
          </cell>
        </row>
        <row r="625">
          <cell r="B625" t="str">
            <v>013105010120000</v>
          </cell>
        </row>
        <row r="625">
          <cell r="H625" t="str">
            <v>乙类</v>
          </cell>
        </row>
        <row r="626">
          <cell r="H626" t="str">
            <v>乙类</v>
          </cell>
        </row>
        <row r="627">
          <cell r="H627" t="str">
            <v>乙类</v>
          </cell>
        </row>
        <row r="628">
          <cell r="H628" t="str">
            <v>乙类</v>
          </cell>
        </row>
        <row r="629">
          <cell r="H629" t="str">
            <v>乙类</v>
          </cell>
        </row>
        <row r="630">
          <cell r="H630" t="str">
            <v>乙类</v>
          </cell>
        </row>
        <row r="631">
          <cell r="H631" t="str">
            <v>乙类</v>
          </cell>
        </row>
        <row r="632">
          <cell r="H632" t="str">
            <v>乙类</v>
          </cell>
        </row>
        <row r="633">
          <cell r="H633" t="str">
            <v>乙类</v>
          </cell>
        </row>
        <row r="634">
          <cell r="H634" t="str">
            <v>乙类</v>
          </cell>
        </row>
        <row r="635">
          <cell r="B635" t="str">
            <v>013105010120001</v>
          </cell>
        </row>
        <row r="635">
          <cell r="H635" t="str">
            <v>乙类</v>
          </cell>
        </row>
        <row r="636">
          <cell r="B636" t="str">
            <v>013105010120011</v>
          </cell>
        </row>
        <row r="636">
          <cell r="H636" t="str">
            <v>自费</v>
          </cell>
        </row>
        <row r="637">
          <cell r="B637" t="str">
            <v>013105010120012</v>
          </cell>
        </row>
        <row r="637">
          <cell r="H637" t="str">
            <v>乙类</v>
          </cell>
        </row>
        <row r="638">
          <cell r="B638" t="str">
            <v>013105010120013</v>
          </cell>
        </row>
        <row r="638">
          <cell r="H638" t="str">
            <v>乙类</v>
          </cell>
        </row>
        <row r="639">
          <cell r="B639" t="str">
            <v>013105010130000</v>
          </cell>
        </row>
        <row r="639">
          <cell r="H639" t="str">
            <v>自费</v>
          </cell>
        </row>
        <row r="640">
          <cell r="H640" t="str">
            <v>自费</v>
          </cell>
        </row>
        <row r="641">
          <cell r="H641" t="str">
            <v>自费</v>
          </cell>
        </row>
        <row r="642">
          <cell r="H642" t="str">
            <v>自费</v>
          </cell>
        </row>
        <row r="643">
          <cell r="H643" t="str">
            <v>自费</v>
          </cell>
        </row>
        <row r="644">
          <cell r="H644" t="str">
            <v>自费</v>
          </cell>
        </row>
        <row r="645">
          <cell r="H645" t="str">
            <v>自费</v>
          </cell>
        </row>
        <row r="646">
          <cell r="H646" t="str">
            <v>自费</v>
          </cell>
        </row>
        <row r="647">
          <cell r="H647" t="str">
            <v>自费</v>
          </cell>
        </row>
        <row r="648">
          <cell r="B648" t="str">
            <v>013105010130001</v>
          </cell>
        </row>
        <row r="648">
          <cell r="H648" t="str">
            <v>自费</v>
          </cell>
        </row>
        <row r="649">
          <cell r="B649" t="str">
            <v>013105010140000</v>
          </cell>
        </row>
        <row r="649">
          <cell r="H649" t="str">
            <v>自费</v>
          </cell>
        </row>
        <row r="650">
          <cell r="H650" t="str">
            <v>自费</v>
          </cell>
        </row>
        <row r="651">
          <cell r="H651" t="str">
            <v>自费</v>
          </cell>
        </row>
        <row r="652">
          <cell r="B652" t="str">
            <v>013105010150000</v>
          </cell>
        </row>
        <row r="652">
          <cell r="H652" t="str">
            <v>自费</v>
          </cell>
        </row>
        <row r="653">
          <cell r="H653" t="str">
            <v>自费</v>
          </cell>
        </row>
        <row r="654">
          <cell r="H654" t="str">
            <v>自费</v>
          </cell>
        </row>
        <row r="655">
          <cell r="H655" t="str">
            <v>自费</v>
          </cell>
        </row>
        <row r="656">
          <cell r="B656" t="str">
            <v>013105010160000</v>
          </cell>
        </row>
        <row r="656">
          <cell r="H656" t="str">
            <v>乙类</v>
          </cell>
        </row>
        <row r="657">
          <cell r="H657" t="str">
            <v>乙类</v>
          </cell>
        </row>
        <row r="658">
          <cell r="H658" t="str">
            <v>乙类</v>
          </cell>
        </row>
        <row r="659">
          <cell r="H659" t="str">
            <v>乙类</v>
          </cell>
        </row>
        <row r="660">
          <cell r="B660" t="str">
            <v>013105010170000</v>
          </cell>
        </row>
        <row r="660">
          <cell r="H660" t="str">
            <v>自费</v>
          </cell>
        </row>
        <row r="661">
          <cell r="H661" t="str">
            <v>自费</v>
          </cell>
        </row>
        <row r="662">
          <cell r="B662" t="str">
            <v>013105010170100</v>
          </cell>
        </row>
        <row r="662">
          <cell r="H662" t="str">
            <v>自费</v>
          </cell>
        </row>
        <row r="663">
          <cell r="H663" t="str">
            <v>自费</v>
          </cell>
        </row>
        <row r="664">
          <cell r="H664" t="str">
            <v>自费</v>
          </cell>
        </row>
        <row r="665">
          <cell r="H665" t="str">
            <v>自费</v>
          </cell>
        </row>
        <row r="666">
          <cell r="H666" t="str">
            <v>自费</v>
          </cell>
        </row>
        <row r="667">
          <cell r="B667" t="str">
            <v>013105010180000</v>
          </cell>
        </row>
        <row r="667">
          <cell r="H667" t="str">
            <v>自费</v>
          </cell>
        </row>
        <row r="668">
          <cell r="H668" t="str">
            <v>自费</v>
          </cell>
        </row>
        <row r="669">
          <cell r="B669" t="str">
            <v>013105010180100</v>
          </cell>
        </row>
        <row r="669">
          <cell r="H669" t="str">
            <v>自费</v>
          </cell>
        </row>
        <row r="670">
          <cell r="B670" t="str">
            <v>013105010190000</v>
          </cell>
        </row>
        <row r="670">
          <cell r="H670" t="str">
            <v>自费</v>
          </cell>
        </row>
        <row r="671">
          <cell r="H671" t="str">
            <v>自费</v>
          </cell>
        </row>
        <row r="672">
          <cell r="H672" t="str">
            <v>自费</v>
          </cell>
        </row>
        <row r="673">
          <cell r="H673" t="str">
            <v>自费</v>
          </cell>
        </row>
        <row r="674">
          <cell r="H674" t="str">
            <v>自费</v>
          </cell>
        </row>
        <row r="675">
          <cell r="B675" t="str">
            <v>013306020050000</v>
          </cell>
        </row>
        <row r="675">
          <cell r="H675" t="str">
            <v>甲类</v>
          </cell>
        </row>
        <row r="676">
          <cell r="H676" t="str">
            <v>甲类</v>
          </cell>
        </row>
        <row r="677">
          <cell r="H677" t="str">
            <v>甲类</v>
          </cell>
        </row>
        <row r="678">
          <cell r="H678" t="str">
            <v>甲类</v>
          </cell>
        </row>
        <row r="679">
          <cell r="H679" t="str">
            <v>甲类</v>
          </cell>
        </row>
        <row r="680">
          <cell r="B680" t="str">
            <v>013306020050001</v>
          </cell>
        </row>
        <row r="680">
          <cell r="H680" t="str">
            <v>自费</v>
          </cell>
        </row>
        <row r="681">
          <cell r="B681" t="str">
            <v>013306020050011</v>
          </cell>
        </row>
        <row r="681">
          <cell r="H681" t="str">
            <v>乙类</v>
          </cell>
        </row>
        <row r="682">
          <cell r="H682" t="str">
            <v>乙类</v>
          </cell>
        </row>
        <row r="683">
          <cell r="B683" t="str">
            <v>013306020060000</v>
          </cell>
        </row>
        <row r="683">
          <cell r="H683" t="str">
            <v>乙类</v>
          </cell>
        </row>
        <row r="684">
          <cell r="H684" t="str">
            <v>乙类</v>
          </cell>
        </row>
        <row r="685">
          <cell r="H685" t="str">
            <v>乙类</v>
          </cell>
        </row>
        <row r="686">
          <cell r="H686" t="str">
            <v>乙类</v>
          </cell>
        </row>
        <row r="687">
          <cell r="H687" t="str">
            <v>乙类</v>
          </cell>
        </row>
        <row r="688">
          <cell r="B688" t="str">
            <v>013306020060001</v>
          </cell>
        </row>
        <row r="688">
          <cell r="H688" t="str">
            <v>自费</v>
          </cell>
        </row>
        <row r="689">
          <cell r="B689" t="str">
            <v>013306020060011</v>
          </cell>
        </row>
        <row r="689">
          <cell r="H689" t="str">
            <v>甲类</v>
          </cell>
        </row>
        <row r="690">
          <cell r="H690" t="str">
            <v>甲类</v>
          </cell>
        </row>
        <row r="691">
          <cell r="H691" t="str">
            <v>甲类</v>
          </cell>
        </row>
        <row r="692">
          <cell r="B692" t="str">
            <v>013306020060100</v>
          </cell>
        </row>
        <row r="692">
          <cell r="H692" t="str">
            <v>甲类</v>
          </cell>
        </row>
        <row r="693">
          <cell r="B693" t="str">
            <v>013306020070000</v>
          </cell>
        </row>
        <row r="693">
          <cell r="H693" t="str">
            <v>乙类</v>
          </cell>
        </row>
        <row r="694">
          <cell r="H694" t="str">
            <v>乙类</v>
          </cell>
        </row>
        <row r="695">
          <cell r="H695" t="str">
            <v>乙类</v>
          </cell>
        </row>
        <row r="696">
          <cell r="H696" t="str">
            <v>乙类</v>
          </cell>
        </row>
        <row r="697">
          <cell r="B697" t="str">
            <v>013306020070001</v>
          </cell>
        </row>
        <row r="697">
          <cell r="H697" t="str">
            <v>乙类</v>
          </cell>
        </row>
        <row r="698">
          <cell r="B698" t="str">
            <v>013306020070011</v>
          </cell>
        </row>
        <row r="698">
          <cell r="H698" t="str">
            <v>自费</v>
          </cell>
        </row>
        <row r="699">
          <cell r="B699" t="str">
            <v>013306020080000</v>
          </cell>
        </row>
        <row r="699">
          <cell r="H699" t="str">
            <v>自费</v>
          </cell>
        </row>
        <row r="700">
          <cell r="B700" t="str">
            <v>013306020080001</v>
          </cell>
        </row>
        <row r="700">
          <cell r="H700" t="str">
            <v>自费</v>
          </cell>
        </row>
        <row r="701">
          <cell r="B701" t="str">
            <v>013306020090000</v>
          </cell>
        </row>
        <row r="701">
          <cell r="H701" t="str">
            <v>甲类</v>
          </cell>
        </row>
        <row r="702">
          <cell r="H702" t="str">
            <v>甲类</v>
          </cell>
        </row>
        <row r="703">
          <cell r="H703" t="str">
            <v>甲类</v>
          </cell>
        </row>
        <row r="704">
          <cell r="H704" t="str">
            <v>甲类</v>
          </cell>
        </row>
        <row r="705">
          <cell r="H705" t="str">
            <v>甲类</v>
          </cell>
        </row>
        <row r="706">
          <cell r="H706" t="str">
            <v>甲类</v>
          </cell>
        </row>
        <row r="707">
          <cell r="B707" t="str">
            <v>013306020090001</v>
          </cell>
        </row>
        <row r="707">
          <cell r="H707" t="str">
            <v>自费</v>
          </cell>
        </row>
        <row r="708">
          <cell r="B708" t="str">
            <v>013306020100000</v>
          </cell>
        </row>
        <row r="708">
          <cell r="H708" t="str">
            <v>甲类</v>
          </cell>
        </row>
        <row r="709">
          <cell r="B709" t="str">
            <v>013306020100001</v>
          </cell>
        </row>
        <row r="709">
          <cell r="H709" t="str">
            <v>自费</v>
          </cell>
        </row>
        <row r="710">
          <cell r="B710" t="str">
            <v>013306020110000</v>
          </cell>
        </row>
        <row r="710">
          <cell r="H710" t="str">
            <v>自费</v>
          </cell>
        </row>
        <row r="711">
          <cell r="B711" t="str">
            <v>013306020110001</v>
          </cell>
        </row>
        <row r="711">
          <cell r="H711" t="str">
            <v>自费</v>
          </cell>
        </row>
        <row r="712">
          <cell r="B712" t="str">
            <v>013306020120000</v>
          </cell>
        </row>
        <row r="712">
          <cell r="H712" t="str">
            <v>甲类</v>
          </cell>
        </row>
        <row r="713">
          <cell r="H713" t="str">
            <v>甲类</v>
          </cell>
        </row>
        <row r="714">
          <cell r="H714" t="str">
            <v>甲类</v>
          </cell>
        </row>
        <row r="715">
          <cell r="H715" t="str">
            <v>甲类</v>
          </cell>
        </row>
        <row r="716">
          <cell r="H716" t="str">
            <v>甲类</v>
          </cell>
        </row>
        <row r="717">
          <cell r="H717" t="str">
            <v>甲类</v>
          </cell>
        </row>
        <row r="718">
          <cell r="B718" t="str">
            <v>013306020120001</v>
          </cell>
        </row>
        <row r="718">
          <cell r="H718" t="str">
            <v>自费</v>
          </cell>
        </row>
        <row r="719">
          <cell r="B719" t="str">
            <v>013306020120100</v>
          </cell>
        </row>
        <row r="719">
          <cell r="H719" t="str">
            <v>自费</v>
          </cell>
        </row>
        <row r="720">
          <cell r="H720" t="str">
            <v>自费</v>
          </cell>
        </row>
        <row r="721">
          <cell r="H721" t="str">
            <v>自费</v>
          </cell>
        </row>
        <row r="722">
          <cell r="H722" t="str">
            <v>自费</v>
          </cell>
        </row>
        <row r="723">
          <cell r="B723" t="str">
            <v>013306020130000</v>
          </cell>
        </row>
        <row r="723">
          <cell r="H723" t="str">
            <v>甲类</v>
          </cell>
        </row>
        <row r="724">
          <cell r="H724" t="str">
            <v>甲类</v>
          </cell>
        </row>
        <row r="725">
          <cell r="B725" t="str">
            <v>013306020130001</v>
          </cell>
        </row>
        <row r="725">
          <cell r="H725" t="str">
            <v>自费</v>
          </cell>
        </row>
        <row r="726">
          <cell r="B726" t="str">
            <v>013306020130011</v>
          </cell>
        </row>
        <row r="726">
          <cell r="H726" t="str">
            <v>自费</v>
          </cell>
        </row>
        <row r="727">
          <cell r="B727" t="str">
            <v>013306020140000</v>
          </cell>
        </row>
        <row r="727">
          <cell r="H727" t="str">
            <v>自费</v>
          </cell>
        </row>
        <row r="728">
          <cell r="H728" t="str">
            <v>自费</v>
          </cell>
        </row>
        <row r="729">
          <cell r="H729" t="str">
            <v>自费</v>
          </cell>
        </row>
        <row r="730">
          <cell r="H730" t="str">
            <v>自费</v>
          </cell>
        </row>
        <row r="731">
          <cell r="B731" t="str">
            <v>013306020140001</v>
          </cell>
        </row>
        <row r="731">
          <cell r="H731" t="str">
            <v>自费</v>
          </cell>
        </row>
        <row r="732">
          <cell r="B732" t="str">
            <v>013306020150000</v>
          </cell>
        </row>
        <row r="732">
          <cell r="H732" t="str">
            <v>甲类</v>
          </cell>
        </row>
        <row r="733">
          <cell r="H733" t="str">
            <v>甲类</v>
          </cell>
        </row>
        <row r="734">
          <cell r="H734" t="str">
            <v>甲类</v>
          </cell>
        </row>
        <row r="735">
          <cell r="H735" t="str">
            <v>甲类</v>
          </cell>
        </row>
        <row r="736">
          <cell r="H736" t="str">
            <v>甲类</v>
          </cell>
        </row>
        <row r="737">
          <cell r="H737" t="str">
            <v>甲类</v>
          </cell>
        </row>
        <row r="738">
          <cell r="H738" t="str">
            <v>甲类</v>
          </cell>
        </row>
        <row r="739">
          <cell r="H739" t="str">
            <v>甲类</v>
          </cell>
        </row>
        <row r="740">
          <cell r="H740" t="str">
            <v>甲类</v>
          </cell>
        </row>
        <row r="741">
          <cell r="H741" t="str">
            <v>甲类</v>
          </cell>
        </row>
        <row r="742">
          <cell r="B742" t="str">
            <v>013306020150001</v>
          </cell>
        </row>
        <row r="742">
          <cell r="H742" t="str">
            <v>自费</v>
          </cell>
        </row>
        <row r="743">
          <cell r="B743" t="str">
            <v>013306020160000</v>
          </cell>
        </row>
        <row r="743">
          <cell r="H743" t="str">
            <v>甲类</v>
          </cell>
        </row>
        <row r="744">
          <cell r="H744" t="str">
            <v>甲类</v>
          </cell>
        </row>
        <row r="745">
          <cell r="H745" t="str">
            <v>甲类</v>
          </cell>
        </row>
        <row r="746">
          <cell r="H746" t="str">
            <v>甲类</v>
          </cell>
        </row>
        <row r="747">
          <cell r="H747" t="str">
            <v>甲类</v>
          </cell>
        </row>
        <row r="748">
          <cell r="H748" t="str">
            <v>甲类</v>
          </cell>
        </row>
        <row r="749">
          <cell r="H749" t="str">
            <v>甲类</v>
          </cell>
        </row>
        <row r="750">
          <cell r="H750" t="str">
            <v>甲类</v>
          </cell>
        </row>
        <row r="751">
          <cell r="H751" t="str">
            <v>甲类</v>
          </cell>
        </row>
        <row r="752">
          <cell r="H752" t="str">
            <v>甲类</v>
          </cell>
        </row>
        <row r="753">
          <cell r="B753" t="str">
            <v>013306020160001</v>
          </cell>
        </row>
        <row r="753">
          <cell r="H753" t="str">
            <v>自费</v>
          </cell>
        </row>
        <row r="754">
          <cell r="B754" t="str">
            <v>013306020170000</v>
          </cell>
        </row>
        <row r="754">
          <cell r="H754" t="str">
            <v>自费</v>
          </cell>
        </row>
        <row r="755">
          <cell r="B755" t="str">
            <v>013306020170001</v>
          </cell>
        </row>
        <row r="755">
          <cell r="H755" t="str">
            <v>自费</v>
          </cell>
        </row>
        <row r="756">
          <cell r="B756" t="str">
            <v>013306020180000</v>
          </cell>
        </row>
        <row r="756">
          <cell r="H756" t="str">
            <v>自费</v>
          </cell>
        </row>
        <row r="757">
          <cell r="B757" t="str">
            <v>013306020180001</v>
          </cell>
        </row>
        <row r="757">
          <cell r="H757" t="str">
            <v>自费</v>
          </cell>
        </row>
        <row r="758">
          <cell r="B758" t="str">
            <v>013306020190000</v>
          </cell>
        </row>
        <row r="758">
          <cell r="H758" t="str">
            <v>自费</v>
          </cell>
        </row>
        <row r="759">
          <cell r="B759" t="str">
            <v>013306020190001</v>
          </cell>
        </row>
        <row r="759">
          <cell r="H759" t="str">
            <v>自费</v>
          </cell>
        </row>
        <row r="760">
          <cell r="B760" t="str">
            <v>013306020200000</v>
          </cell>
        </row>
        <row r="760">
          <cell r="H760" t="str">
            <v>自费</v>
          </cell>
        </row>
        <row r="761">
          <cell r="B761" t="str">
            <v>013306020200001</v>
          </cell>
        </row>
        <row r="761">
          <cell r="H761" t="str">
            <v>自费</v>
          </cell>
        </row>
        <row r="762">
          <cell r="B762" t="str">
            <v>013306020200011</v>
          </cell>
        </row>
        <row r="762">
          <cell r="H762" t="str">
            <v>自费</v>
          </cell>
        </row>
        <row r="763">
          <cell r="B763" t="str">
            <v>013105010200000</v>
          </cell>
        </row>
        <row r="763">
          <cell r="H763" t="str">
            <v>甲类</v>
          </cell>
        </row>
        <row r="764">
          <cell r="B764" t="str">
            <v>013105010200001</v>
          </cell>
        </row>
        <row r="764">
          <cell r="H764" t="str">
            <v>自费</v>
          </cell>
        </row>
        <row r="765">
          <cell r="B765" t="str">
            <v>013105010210000</v>
          </cell>
        </row>
        <row r="765">
          <cell r="H765" t="str">
            <v>甲类</v>
          </cell>
        </row>
        <row r="766">
          <cell r="H766" t="str">
            <v>甲类</v>
          </cell>
        </row>
        <row r="767">
          <cell r="B767" t="str">
            <v>013105010210001</v>
          </cell>
        </row>
        <row r="767">
          <cell r="H767" t="str">
            <v>自费</v>
          </cell>
        </row>
        <row r="768">
          <cell r="B768" t="str">
            <v>013306020210000</v>
          </cell>
        </row>
        <row r="768">
          <cell r="H768" t="str">
            <v>甲类</v>
          </cell>
        </row>
        <row r="769">
          <cell r="H769" t="str">
            <v>甲类</v>
          </cell>
        </row>
        <row r="770">
          <cell r="B770" t="str">
            <v>013306020210001</v>
          </cell>
        </row>
        <row r="770">
          <cell r="H770" t="str">
            <v>自费</v>
          </cell>
        </row>
        <row r="771">
          <cell r="B771" t="str">
            <v>013306020220000</v>
          </cell>
        </row>
        <row r="771">
          <cell r="H771" t="str">
            <v>甲类</v>
          </cell>
        </row>
        <row r="772">
          <cell r="B772" t="str">
            <v>013306020220001</v>
          </cell>
        </row>
        <row r="772">
          <cell r="H772" t="str">
            <v>甲类</v>
          </cell>
        </row>
        <row r="773">
          <cell r="B773" t="str">
            <v>013306020230000</v>
          </cell>
        </row>
        <row r="773">
          <cell r="H773" t="str">
            <v>自费</v>
          </cell>
        </row>
        <row r="774">
          <cell r="B774" t="str">
            <v>013306020230001</v>
          </cell>
        </row>
        <row r="774">
          <cell r="H774" t="str">
            <v>自费</v>
          </cell>
        </row>
        <row r="775">
          <cell r="B775" t="str">
            <v>013105010220000</v>
          </cell>
        </row>
        <row r="775">
          <cell r="H775" t="str">
            <v>自费</v>
          </cell>
        </row>
        <row r="776">
          <cell r="B776" t="str">
            <v>013306020240000</v>
          </cell>
        </row>
        <row r="776">
          <cell r="H776" t="str">
            <v>甲类</v>
          </cell>
        </row>
        <row r="777">
          <cell r="B777" t="str">
            <v>013306020240001</v>
          </cell>
        </row>
        <row r="777">
          <cell r="H777" t="str">
            <v>自费</v>
          </cell>
        </row>
        <row r="778">
          <cell r="B778" t="str">
            <v>013306020240011</v>
          </cell>
        </row>
        <row r="778">
          <cell r="H778" t="str">
            <v>甲类</v>
          </cell>
        </row>
        <row r="779">
          <cell r="B779" t="str">
            <v>013306020250000</v>
          </cell>
        </row>
        <row r="779">
          <cell r="H779" t="str">
            <v>甲类</v>
          </cell>
        </row>
        <row r="780">
          <cell r="H780" t="str">
            <v>甲类</v>
          </cell>
        </row>
        <row r="781">
          <cell r="B781" t="str">
            <v>013306020250001</v>
          </cell>
        </row>
        <row r="781">
          <cell r="H781" t="str">
            <v>自费</v>
          </cell>
        </row>
        <row r="782">
          <cell r="B782" t="str">
            <v>013306020260000</v>
          </cell>
        </row>
        <row r="782">
          <cell r="H782" t="str">
            <v>自费</v>
          </cell>
        </row>
        <row r="783">
          <cell r="B783" t="str">
            <v>013306020260001</v>
          </cell>
        </row>
        <row r="783">
          <cell r="H783" t="str">
            <v>自费</v>
          </cell>
        </row>
        <row r="784">
          <cell r="B784" t="str">
            <v>012406000020000</v>
          </cell>
        </row>
        <row r="784">
          <cell r="H784" t="str">
            <v>自费</v>
          </cell>
        </row>
        <row r="785">
          <cell r="H785" t="str">
            <v>自费</v>
          </cell>
        </row>
        <row r="786">
          <cell r="H786" t="str">
            <v>自费</v>
          </cell>
        </row>
        <row r="787">
          <cell r="H787" t="str">
            <v>自费</v>
          </cell>
        </row>
        <row r="788">
          <cell r="H788" t="str">
            <v>自费</v>
          </cell>
        </row>
        <row r="789">
          <cell r="H789" t="str">
            <v>自费</v>
          </cell>
        </row>
        <row r="790">
          <cell r="H790" t="str">
            <v>自费</v>
          </cell>
        </row>
        <row r="791">
          <cell r="H791" t="str">
            <v>自费</v>
          </cell>
        </row>
        <row r="792">
          <cell r="H792" t="str">
            <v>自费</v>
          </cell>
        </row>
        <row r="793">
          <cell r="B793" t="str">
            <v>013105170050000</v>
          </cell>
        </row>
        <row r="793">
          <cell r="H793" t="str">
            <v>自费</v>
          </cell>
        </row>
        <row r="794">
          <cell r="H794" t="str">
            <v>自费</v>
          </cell>
        </row>
        <row r="795">
          <cell r="B795" t="str">
            <v>013105170060000</v>
          </cell>
        </row>
        <row r="795">
          <cell r="H795" t="str">
            <v>自费</v>
          </cell>
        </row>
        <row r="796">
          <cell r="H796" t="str">
            <v>自费</v>
          </cell>
        </row>
        <row r="797">
          <cell r="H797" t="str">
            <v>自费</v>
          </cell>
        </row>
        <row r="798">
          <cell r="H798" t="str">
            <v>自费</v>
          </cell>
        </row>
        <row r="799">
          <cell r="H799" t="str">
            <v>自费</v>
          </cell>
        </row>
        <row r="800">
          <cell r="H800" t="str">
            <v>自费</v>
          </cell>
        </row>
        <row r="801">
          <cell r="H801" t="str">
            <v>自费</v>
          </cell>
        </row>
        <row r="802">
          <cell r="H802" t="str">
            <v>自费</v>
          </cell>
        </row>
        <row r="803">
          <cell r="H803" t="str">
            <v>自费</v>
          </cell>
        </row>
        <row r="804">
          <cell r="H804" t="str">
            <v>自费</v>
          </cell>
        </row>
        <row r="805">
          <cell r="H805" t="str">
            <v>自费</v>
          </cell>
        </row>
        <row r="806">
          <cell r="H806" t="str">
            <v>自费</v>
          </cell>
        </row>
        <row r="807">
          <cell r="H807" t="str">
            <v>自费</v>
          </cell>
        </row>
        <row r="808">
          <cell r="H808" t="str">
            <v>自费</v>
          </cell>
        </row>
        <row r="809">
          <cell r="H809" t="str">
            <v>自费</v>
          </cell>
        </row>
        <row r="810">
          <cell r="H810" t="str">
            <v>自费</v>
          </cell>
        </row>
        <row r="811">
          <cell r="H811" t="str">
            <v>自费</v>
          </cell>
        </row>
        <row r="812">
          <cell r="H812" t="str">
            <v>自费</v>
          </cell>
        </row>
        <row r="813">
          <cell r="H813" t="str">
            <v>自费</v>
          </cell>
        </row>
        <row r="814">
          <cell r="H814" t="str">
            <v>自费</v>
          </cell>
        </row>
        <row r="815">
          <cell r="H815" t="str">
            <v>自费</v>
          </cell>
        </row>
        <row r="816">
          <cell r="H816" t="str">
            <v>自费</v>
          </cell>
        </row>
        <row r="817">
          <cell r="H817" t="str">
            <v>自费</v>
          </cell>
        </row>
        <row r="818">
          <cell r="B818" t="str">
            <v>013105170060001</v>
          </cell>
        </row>
        <row r="818">
          <cell r="H818" t="str">
            <v>自费</v>
          </cell>
        </row>
        <row r="819">
          <cell r="H819" t="str">
            <v>自费</v>
          </cell>
        </row>
        <row r="820">
          <cell r="H820" t="str">
            <v>自费</v>
          </cell>
        </row>
        <row r="821">
          <cell r="B821" t="str">
            <v>013105170060011</v>
          </cell>
        </row>
        <row r="821">
          <cell r="H821" t="str">
            <v>自费</v>
          </cell>
        </row>
        <row r="822">
          <cell r="B822" t="str">
            <v>013105170070000</v>
          </cell>
        </row>
        <row r="822">
          <cell r="H822" t="str">
            <v>自费</v>
          </cell>
        </row>
        <row r="823">
          <cell r="H823" t="str">
            <v>自费</v>
          </cell>
        </row>
        <row r="824">
          <cell r="H824" t="str">
            <v>自费</v>
          </cell>
        </row>
        <row r="825">
          <cell r="H825" t="str">
            <v>自费</v>
          </cell>
        </row>
        <row r="826">
          <cell r="B826" t="str">
            <v>013105170070001</v>
          </cell>
        </row>
        <row r="826">
          <cell r="H826" t="str">
            <v>自费</v>
          </cell>
        </row>
        <row r="827">
          <cell r="B827" t="str">
            <v>013105170080000</v>
          </cell>
        </row>
        <row r="827">
          <cell r="H827" t="str">
            <v>自费</v>
          </cell>
        </row>
        <row r="828">
          <cell r="H828" t="str">
            <v>自费</v>
          </cell>
        </row>
        <row r="829">
          <cell r="H829" t="str">
            <v>自费</v>
          </cell>
        </row>
        <row r="830">
          <cell r="H830" t="str">
            <v>自费</v>
          </cell>
        </row>
        <row r="831">
          <cell r="H831" t="str">
            <v>自费</v>
          </cell>
        </row>
        <row r="832">
          <cell r="H832" t="str">
            <v>自费</v>
          </cell>
        </row>
        <row r="833">
          <cell r="B833" t="str">
            <v>013105170080100</v>
          </cell>
        </row>
        <row r="833">
          <cell r="H833" t="str">
            <v>自费</v>
          </cell>
        </row>
        <row r="834">
          <cell r="B834" t="str">
            <v>013105170090000</v>
          </cell>
        </row>
        <row r="834">
          <cell r="H834" t="str">
            <v>自费</v>
          </cell>
        </row>
        <row r="835">
          <cell r="H835" t="str">
            <v>自费</v>
          </cell>
        </row>
        <row r="836">
          <cell r="H836" t="str">
            <v>自费</v>
          </cell>
        </row>
        <row r="837">
          <cell r="H837" t="str">
            <v>自费</v>
          </cell>
        </row>
        <row r="838">
          <cell r="H838" t="str">
            <v>自费</v>
          </cell>
        </row>
        <row r="839">
          <cell r="H839" t="str">
            <v>自费</v>
          </cell>
        </row>
        <row r="840">
          <cell r="H840" t="str">
            <v>自费</v>
          </cell>
        </row>
        <row r="841">
          <cell r="H841" t="str">
            <v>自费</v>
          </cell>
        </row>
        <row r="842">
          <cell r="H842" t="str">
            <v>自费</v>
          </cell>
        </row>
        <row r="843">
          <cell r="H843" t="str">
            <v>自费</v>
          </cell>
        </row>
        <row r="844">
          <cell r="H844" t="str">
            <v>自费</v>
          </cell>
        </row>
        <row r="845">
          <cell r="H845" t="str">
            <v>自费</v>
          </cell>
        </row>
        <row r="846">
          <cell r="H846" t="str">
            <v>自费</v>
          </cell>
        </row>
        <row r="847">
          <cell r="H847" t="str">
            <v>自费</v>
          </cell>
        </row>
        <row r="848">
          <cell r="H848" t="str">
            <v>自费</v>
          </cell>
        </row>
        <row r="849">
          <cell r="H849" t="str">
            <v>自费</v>
          </cell>
        </row>
        <row r="850">
          <cell r="B850" t="str">
            <v>013105170090001</v>
          </cell>
        </row>
        <row r="850">
          <cell r="H850" t="str">
            <v>自费</v>
          </cell>
        </row>
        <row r="851">
          <cell r="B851" t="str">
            <v>013105170100000</v>
          </cell>
        </row>
        <row r="851">
          <cell r="H851" t="str">
            <v>自费</v>
          </cell>
        </row>
        <row r="852">
          <cell r="H852" t="str">
            <v>自费</v>
          </cell>
        </row>
        <row r="853">
          <cell r="H853" t="str">
            <v>自费</v>
          </cell>
        </row>
        <row r="854">
          <cell r="H854" t="str">
            <v>自费</v>
          </cell>
        </row>
        <row r="855">
          <cell r="H855" t="str">
            <v>自费</v>
          </cell>
        </row>
        <row r="856">
          <cell r="H856" t="str">
            <v>自费</v>
          </cell>
        </row>
        <row r="857">
          <cell r="H857" t="str">
            <v>自费</v>
          </cell>
        </row>
        <row r="858">
          <cell r="H858" t="str">
            <v>自费</v>
          </cell>
        </row>
        <row r="859">
          <cell r="H859" t="str">
            <v>自费</v>
          </cell>
        </row>
        <row r="860">
          <cell r="H860" t="str">
            <v>自费</v>
          </cell>
        </row>
        <row r="861">
          <cell r="H861" t="str">
            <v>自费</v>
          </cell>
        </row>
        <row r="862">
          <cell r="H862" t="str">
            <v>自费</v>
          </cell>
        </row>
        <row r="863">
          <cell r="H863" t="str">
            <v>自费</v>
          </cell>
        </row>
        <row r="864">
          <cell r="H864" t="str">
            <v>自费</v>
          </cell>
        </row>
        <row r="865">
          <cell r="H865" t="str">
            <v>自费</v>
          </cell>
        </row>
        <row r="866">
          <cell r="H866" t="str">
            <v>自费</v>
          </cell>
        </row>
        <row r="867">
          <cell r="H867" t="str">
            <v>自费</v>
          </cell>
        </row>
        <row r="868">
          <cell r="H868" t="str">
            <v>自费</v>
          </cell>
        </row>
        <row r="869">
          <cell r="H869" t="str">
            <v>自费</v>
          </cell>
        </row>
        <row r="870">
          <cell r="H870" t="str">
            <v>自费</v>
          </cell>
        </row>
        <row r="871">
          <cell r="H871" t="str">
            <v>自费</v>
          </cell>
        </row>
        <row r="872">
          <cell r="H872" t="str">
            <v>自费</v>
          </cell>
        </row>
        <row r="873">
          <cell r="B873" t="str">
            <v>013105170110000</v>
          </cell>
        </row>
        <row r="873">
          <cell r="H873" t="str">
            <v>自费</v>
          </cell>
        </row>
        <row r="874">
          <cell r="H874" t="str">
            <v>自费</v>
          </cell>
        </row>
        <row r="875">
          <cell r="H875" t="str">
            <v>自费</v>
          </cell>
        </row>
        <row r="876">
          <cell r="H876" t="str">
            <v>自费</v>
          </cell>
        </row>
        <row r="877">
          <cell r="H877" t="str">
            <v>自费</v>
          </cell>
        </row>
        <row r="878">
          <cell r="H878" t="str">
            <v>自费</v>
          </cell>
        </row>
        <row r="879">
          <cell r="H879" t="str">
            <v>自费</v>
          </cell>
        </row>
        <row r="880">
          <cell r="H880" t="str">
            <v>自费</v>
          </cell>
        </row>
        <row r="881">
          <cell r="H881" t="str">
            <v>自费</v>
          </cell>
        </row>
        <row r="882">
          <cell r="H882" t="str">
            <v>自费</v>
          </cell>
        </row>
        <row r="883">
          <cell r="H883" t="str">
            <v>自费</v>
          </cell>
        </row>
        <row r="884">
          <cell r="H884" t="str">
            <v>自费</v>
          </cell>
        </row>
        <row r="885">
          <cell r="H885" t="str">
            <v>自费</v>
          </cell>
        </row>
        <row r="886">
          <cell r="H886" t="str">
            <v>自费</v>
          </cell>
        </row>
        <row r="887">
          <cell r="H887" t="str">
            <v>自费</v>
          </cell>
        </row>
        <row r="888">
          <cell r="H888" t="str">
            <v>自费</v>
          </cell>
        </row>
        <row r="889">
          <cell r="H889" t="str">
            <v>自费</v>
          </cell>
        </row>
        <row r="890">
          <cell r="H890" t="str">
            <v>自费</v>
          </cell>
        </row>
        <row r="891">
          <cell r="H891" t="str">
            <v>自费</v>
          </cell>
        </row>
        <row r="892">
          <cell r="H892" t="str">
            <v>自费</v>
          </cell>
        </row>
        <row r="893">
          <cell r="H893" t="str">
            <v>自费</v>
          </cell>
        </row>
        <row r="894">
          <cell r="H894" t="str">
            <v>自费</v>
          </cell>
        </row>
        <row r="895">
          <cell r="H895" t="str">
            <v>自费</v>
          </cell>
        </row>
        <row r="896">
          <cell r="H896" t="str">
            <v>自费</v>
          </cell>
        </row>
        <row r="897">
          <cell r="H897" t="str">
            <v>自费</v>
          </cell>
        </row>
        <row r="898">
          <cell r="H898" t="str">
            <v>自费</v>
          </cell>
        </row>
        <row r="899">
          <cell r="H899" t="str">
            <v>自费</v>
          </cell>
        </row>
        <row r="900">
          <cell r="H900" t="str">
            <v>自费</v>
          </cell>
        </row>
        <row r="901">
          <cell r="H901" t="str">
            <v>自费</v>
          </cell>
        </row>
        <row r="902">
          <cell r="H902" t="str">
            <v>自费</v>
          </cell>
        </row>
        <row r="903">
          <cell r="H903" t="str">
            <v>自费</v>
          </cell>
        </row>
        <row r="904">
          <cell r="H904" t="str">
            <v>自费</v>
          </cell>
        </row>
        <row r="905">
          <cell r="H905" t="str">
            <v>自费</v>
          </cell>
        </row>
        <row r="906">
          <cell r="H906" t="str">
            <v>自费</v>
          </cell>
        </row>
        <row r="907">
          <cell r="H907" t="str">
            <v>自费</v>
          </cell>
        </row>
        <row r="908">
          <cell r="H908" t="str">
            <v>自费</v>
          </cell>
        </row>
        <row r="909">
          <cell r="H909" t="str">
            <v>自费</v>
          </cell>
        </row>
        <row r="910">
          <cell r="H910" t="str">
            <v>自费</v>
          </cell>
        </row>
        <row r="911">
          <cell r="B911" t="str">
            <v>013105170110001</v>
          </cell>
        </row>
        <row r="911">
          <cell r="H911" t="str">
            <v>自费</v>
          </cell>
        </row>
        <row r="912">
          <cell r="B912" t="str">
            <v>013105170120000</v>
          </cell>
        </row>
        <row r="912">
          <cell r="H912" t="str">
            <v>自费</v>
          </cell>
        </row>
        <row r="913">
          <cell r="H913" t="str">
            <v>自费</v>
          </cell>
        </row>
        <row r="914">
          <cell r="H914" t="str">
            <v>自费</v>
          </cell>
        </row>
        <row r="915">
          <cell r="H915" t="str">
            <v>自费</v>
          </cell>
        </row>
        <row r="916">
          <cell r="H916" t="str">
            <v>自费</v>
          </cell>
        </row>
        <row r="917">
          <cell r="H917" t="str">
            <v>自费</v>
          </cell>
        </row>
        <row r="918">
          <cell r="H918" t="str">
            <v>自费</v>
          </cell>
        </row>
        <row r="919">
          <cell r="H919" t="str">
            <v>自费</v>
          </cell>
        </row>
        <row r="920">
          <cell r="H920" t="str">
            <v>自费</v>
          </cell>
        </row>
        <row r="921">
          <cell r="H921" t="str">
            <v>自费</v>
          </cell>
        </row>
        <row r="922">
          <cell r="H922" t="str">
            <v>自费</v>
          </cell>
        </row>
        <row r="923">
          <cell r="H923" t="str">
            <v>自费</v>
          </cell>
        </row>
        <row r="924">
          <cell r="H924" t="str">
            <v>自费</v>
          </cell>
        </row>
        <row r="925">
          <cell r="H925" t="str">
            <v>自费</v>
          </cell>
        </row>
        <row r="926">
          <cell r="H926" t="str">
            <v>自费</v>
          </cell>
        </row>
        <row r="927">
          <cell r="H927" t="str">
            <v>自费</v>
          </cell>
        </row>
        <row r="928">
          <cell r="H928" t="str">
            <v>自费</v>
          </cell>
        </row>
        <row r="929">
          <cell r="H929" t="str">
            <v>自费</v>
          </cell>
        </row>
        <row r="930">
          <cell r="B930" t="str">
            <v>013105170130000</v>
          </cell>
        </row>
        <row r="930">
          <cell r="H930" t="str">
            <v>自费</v>
          </cell>
        </row>
        <row r="931">
          <cell r="H931" t="str">
            <v>自费</v>
          </cell>
        </row>
        <row r="932">
          <cell r="H932" t="str">
            <v>自费</v>
          </cell>
        </row>
        <row r="933">
          <cell r="H933" t="str">
            <v>自费</v>
          </cell>
        </row>
        <row r="934">
          <cell r="H934" t="str">
            <v>自费</v>
          </cell>
        </row>
        <row r="935">
          <cell r="H935" t="str">
            <v>自费</v>
          </cell>
        </row>
        <row r="936">
          <cell r="H936" t="str">
            <v>自费</v>
          </cell>
        </row>
        <row r="937">
          <cell r="H937" t="str">
            <v>自费</v>
          </cell>
        </row>
        <row r="938">
          <cell r="H938" t="str">
            <v>自费</v>
          </cell>
        </row>
        <row r="939">
          <cell r="H939" t="str">
            <v>自费</v>
          </cell>
        </row>
        <row r="940">
          <cell r="H940" t="str">
            <v>自费</v>
          </cell>
        </row>
        <row r="941">
          <cell r="H941" t="str">
            <v>自费</v>
          </cell>
        </row>
        <row r="942">
          <cell r="H942" t="str">
            <v>自费</v>
          </cell>
        </row>
        <row r="943">
          <cell r="H943" t="str">
            <v>自费</v>
          </cell>
        </row>
        <row r="944">
          <cell r="H944" t="str">
            <v>自费</v>
          </cell>
        </row>
        <row r="945">
          <cell r="H945" t="str">
            <v>自费</v>
          </cell>
        </row>
        <row r="946">
          <cell r="H946" t="str">
            <v>自费</v>
          </cell>
        </row>
        <row r="947">
          <cell r="H947" t="str">
            <v>自费</v>
          </cell>
        </row>
        <row r="948">
          <cell r="B948" t="str">
            <v>013105170140000</v>
          </cell>
        </row>
        <row r="948">
          <cell r="H948" t="str">
            <v>自费</v>
          </cell>
        </row>
        <row r="949">
          <cell r="H949" t="str">
            <v>自费</v>
          </cell>
        </row>
        <row r="950">
          <cell r="H950" t="str">
            <v>自费</v>
          </cell>
        </row>
        <row r="951">
          <cell r="H951" t="str">
            <v>自费</v>
          </cell>
        </row>
        <row r="952">
          <cell r="H952" t="str">
            <v>自费</v>
          </cell>
        </row>
        <row r="953">
          <cell r="H953" t="str">
            <v>自费</v>
          </cell>
        </row>
        <row r="954">
          <cell r="H954" t="str">
            <v>自费</v>
          </cell>
        </row>
        <row r="955">
          <cell r="H955" t="str">
            <v>自费</v>
          </cell>
        </row>
        <row r="956">
          <cell r="H956" t="str">
            <v>自费</v>
          </cell>
        </row>
        <row r="957">
          <cell r="H957" t="str">
            <v>自费</v>
          </cell>
        </row>
        <row r="958">
          <cell r="H958" t="str">
            <v>自费</v>
          </cell>
        </row>
        <row r="959">
          <cell r="H959" t="str">
            <v>自费</v>
          </cell>
        </row>
        <row r="960">
          <cell r="H960" t="str">
            <v>自费</v>
          </cell>
        </row>
        <row r="961">
          <cell r="H961" t="str">
            <v>自费</v>
          </cell>
        </row>
        <row r="962">
          <cell r="H962" t="str">
            <v>自费</v>
          </cell>
        </row>
        <row r="963">
          <cell r="H963" t="str">
            <v>自费</v>
          </cell>
        </row>
        <row r="964">
          <cell r="H964" t="str">
            <v>自费</v>
          </cell>
        </row>
        <row r="965">
          <cell r="H965" t="str">
            <v>自费</v>
          </cell>
        </row>
        <row r="966">
          <cell r="H966" t="str">
            <v>自费</v>
          </cell>
        </row>
        <row r="967">
          <cell r="H967" t="str">
            <v>自费</v>
          </cell>
        </row>
        <row r="968">
          <cell r="H968" t="str">
            <v>自费</v>
          </cell>
        </row>
        <row r="969">
          <cell r="H969" t="str">
            <v>自费</v>
          </cell>
        </row>
        <row r="970">
          <cell r="B970" t="str">
            <v>013105010230000</v>
          </cell>
        </row>
        <row r="970">
          <cell r="H970" t="str">
            <v>自费</v>
          </cell>
        </row>
        <row r="971">
          <cell r="H971" t="str">
            <v>自费</v>
          </cell>
        </row>
        <row r="972">
          <cell r="H972" t="str">
            <v>自费</v>
          </cell>
        </row>
        <row r="973">
          <cell r="H973" t="str">
            <v>自费</v>
          </cell>
        </row>
        <row r="974">
          <cell r="H974" t="str">
            <v>自费</v>
          </cell>
        </row>
        <row r="975">
          <cell r="B975" t="str">
            <v>013105010230001</v>
          </cell>
        </row>
        <row r="975">
          <cell r="H975" t="str">
            <v>自费</v>
          </cell>
        </row>
        <row r="976">
          <cell r="B976" t="str">
            <v>013105010230002</v>
          </cell>
        </row>
        <row r="976">
          <cell r="H976" t="str">
            <v>自费</v>
          </cell>
        </row>
        <row r="977">
          <cell r="B977" t="str">
            <v>013105190020000</v>
          </cell>
        </row>
        <row r="977">
          <cell r="H977" t="str">
            <v>甲类</v>
          </cell>
        </row>
        <row r="978">
          <cell r="H978" t="str">
            <v>甲类</v>
          </cell>
        </row>
        <row r="979">
          <cell r="H979" t="str">
            <v>甲类</v>
          </cell>
        </row>
        <row r="980">
          <cell r="H980" t="str">
            <v>甲类</v>
          </cell>
        </row>
        <row r="981">
          <cell r="H981" t="str">
            <v>甲类</v>
          </cell>
        </row>
        <row r="982">
          <cell r="H982" t="str">
            <v>甲类</v>
          </cell>
        </row>
        <row r="983">
          <cell r="H983" t="str">
            <v>甲类</v>
          </cell>
        </row>
        <row r="984">
          <cell r="H984" t="str">
            <v>甲类</v>
          </cell>
        </row>
        <row r="985">
          <cell r="B985" t="str">
            <v>013105190030000</v>
          </cell>
        </row>
        <row r="985">
          <cell r="H985" t="str">
            <v>自费</v>
          </cell>
        </row>
        <row r="986">
          <cell r="H986" t="str">
            <v>自费</v>
          </cell>
        </row>
        <row r="987">
          <cell r="H987" t="str">
            <v>自费</v>
          </cell>
        </row>
        <row r="988">
          <cell r="H988" t="str">
            <v>自费</v>
          </cell>
        </row>
        <row r="989">
          <cell r="H989" t="str">
            <v>自费</v>
          </cell>
        </row>
        <row r="990">
          <cell r="H990" t="str">
            <v>自费</v>
          </cell>
        </row>
        <row r="991">
          <cell r="H991" t="str">
            <v>自费</v>
          </cell>
        </row>
        <row r="992">
          <cell r="H992" t="str">
            <v>自费</v>
          </cell>
        </row>
        <row r="993">
          <cell r="H993" t="str">
            <v>自费</v>
          </cell>
        </row>
        <row r="994">
          <cell r="H994" t="str">
            <v>自费</v>
          </cell>
        </row>
        <row r="995">
          <cell r="H995" t="str">
            <v>自费</v>
          </cell>
        </row>
        <row r="996">
          <cell r="H996" t="str">
            <v>自费</v>
          </cell>
        </row>
        <row r="997">
          <cell r="H997" t="str">
            <v>自费</v>
          </cell>
        </row>
        <row r="998">
          <cell r="H998" t="str">
            <v>自费</v>
          </cell>
        </row>
        <row r="999">
          <cell r="H999" t="str">
            <v>自费</v>
          </cell>
        </row>
        <row r="1000">
          <cell r="H1000" t="str">
            <v>自费</v>
          </cell>
        </row>
        <row r="1001">
          <cell r="H1001" t="str">
            <v>自费</v>
          </cell>
        </row>
        <row r="1002">
          <cell r="H1002" t="str">
            <v>自费</v>
          </cell>
        </row>
        <row r="1003">
          <cell r="H1003" t="str">
            <v>自费</v>
          </cell>
        </row>
        <row r="1004">
          <cell r="H1004" t="str">
            <v>自费</v>
          </cell>
        </row>
        <row r="1005">
          <cell r="H1005" t="str">
            <v>自费</v>
          </cell>
        </row>
        <row r="1006">
          <cell r="H1006" t="str">
            <v>自费</v>
          </cell>
        </row>
        <row r="1007">
          <cell r="H1007" t="str">
            <v>自费</v>
          </cell>
        </row>
        <row r="1008">
          <cell r="H1008" t="str">
            <v>自费</v>
          </cell>
        </row>
        <row r="1009">
          <cell r="H1009" t="str">
            <v>自费</v>
          </cell>
        </row>
        <row r="1010">
          <cell r="H1010" t="str">
            <v>自费</v>
          </cell>
        </row>
        <row r="1011">
          <cell r="H1011" t="str">
            <v>自费</v>
          </cell>
        </row>
        <row r="1012">
          <cell r="H1012" t="str">
            <v>自费</v>
          </cell>
        </row>
        <row r="1013">
          <cell r="H1013" t="str">
            <v>自费</v>
          </cell>
        </row>
        <row r="1014">
          <cell r="H1014" t="str">
            <v>自费</v>
          </cell>
        </row>
        <row r="1015">
          <cell r="H1015" t="str">
            <v>自费</v>
          </cell>
        </row>
        <row r="1016">
          <cell r="H1016" t="str">
            <v>自费</v>
          </cell>
        </row>
        <row r="1017">
          <cell r="H1017" t="str">
            <v>自费</v>
          </cell>
        </row>
        <row r="1018">
          <cell r="H1018" t="str">
            <v>自费</v>
          </cell>
        </row>
        <row r="1019">
          <cell r="H1019" t="str">
            <v>自费</v>
          </cell>
        </row>
        <row r="1020">
          <cell r="H1020" t="str">
            <v>自费</v>
          </cell>
        </row>
        <row r="1021">
          <cell r="H1021" t="str">
            <v>自费</v>
          </cell>
        </row>
        <row r="1022">
          <cell r="H1022" t="str">
            <v>自费</v>
          </cell>
        </row>
        <row r="1023">
          <cell r="H1023" t="str">
            <v>自费</v>
          </cell>
        </row>
        <row r="1024">
          <cell r="B1024" t="str">
            <v>012406000030000</v>
          </cell>
        </row>
        <row r="1024">
          <cell r="H1024" t="str">
            <v>自费</v>
          </cell>
        </row>
        <row r="1025">
          <cell r="H1025" t="str">
            <v>自费</v>
          </cell>
        </row>
        <row r="1026">
          <cell r="H1026" t="str">
            <v>自费</v>
          </cell>
        </row>
        <row r="1027">
          <cell r="H1027" t="str">
            <v>自费</v>
          </cell>
        </row>
        <row r="1028">
          <cell r="H1028" t="str">
            <v>自费</v>
          </cell>
        </row>
        <row r="1029">
          <cell r="H1029" t="str">
            <v>自费</v>
          </cell>
        </row>
        <row r="1030">
          <cell r="H1030" t="str">
            <v>自费</v>
          </cell>
        </row>
        <row r="1031">
          <cell r="H1031" t="str">
            <v>自费</v>
          </cell>
        </row>
        <row r="1032">
          <cell r="B1032" t="str">
            <v>012406000040000</v>
          </cell>
        </row>
        <row r="1032">
          <cell r="H1032" t="str">
            <v>乙类</v>
          </cell>
        </row>
        <row r="1033">
          <cell r="H1033" t="str">
            <v>乙类</v>
          </cell>
        </row>
        <row r="1034">
          <cell r="B1034" t="str">
            <v>012406000050000</v>
          </cell>
        </row>
        <row r="1034">
          <cell r="H1034" t="str">
            <v>自费</v>
          </cell>
        </row>
        <row r="1035">
          <cell r="B1035" t="str">
            <v>013105010240000</v>
          </cell>
        </row>
        <row r="1035">
          <cell r="H1035" t="str">
            <v>甲类</v>
          </cell>
        </row>
        <row r="1036">
          <cell r="H1036" t="str">
            <v>甲类</v>
          </cell>
        </row>
        <row r="1037">
          <cell r="H1037" t="str">
            <v>甲类</v>
          </cell>
        </row>
        <row r="1038">
          <cell r="H1038" t="str">
            <v>甲类</v>
          </cell>
        </row>
        <row r="1039">
          <cell r="H1039" t="str">
            <v>甲类</v>
          </cell>
        </row>
        <row r="1040">
          <cell r="H1040" t="str">
            <v>甲类</v>
          </cell>
        </row>
        <row r="1041">
          <cell r="B1041" t="str">
            <v>013105010250000</v>
          </cell>
        </row>
        <row r="1041">
          <cell r="H1041" t="str">
            <v>乙类</v>
          </cell>
        </row>
        <row r="1042">
          <cell r="H1042" t="str">
            <v>甲类</v>
          </cell>
        </row>
        <row r="1043">
          <cell r="B1043" t="str">
            <v>013105010250100</v>
          </cell>
        </row>
        <row r="1043">
          <cell r="H1043" t="str">
            <v>甲类</v>
          </cell>
        </row>
        <row r="1044">
          <cell r="H1044" t="str">
            <v>甲类</v>
          </cell>
        </row>
        <row r="1045">
          <cell r="H1045" t="str">
            <v>甲类</v>
          </cell>
        </row>
        <row r="1046">
          <cell r="H1046" t="str">
            <v>甲类</v>
          </cell>
        </row>
        <row r="1047">
          <cell r="B1047" t="str">
            <v>013105010260000</v>
          </cell>
        </row>
        <row r="1047">
          <cell r="H1047" t="str">
            <v>自费</v>
          </cell>
        </row>
        <row r="1048">
          <cell r="B1048" t="str">
            <v>013105010260001</v>
          </cell>
        </row>
        <row r="1048">
          <cell r="H1048" t="str">
            <v>自费</v>
          </cell>
        </row>
        <row r="1049">
          <cell r="B1049" t="str">
            <v>013105010270000</v>
          </cell>
        </row>
        <row r="1049">
          <cell r="H1049" t="str">
            <v>自费</v>
          </cell>
        </row>
        <row r="1050">
          <cell r="H1050" t="str">
            <v>自费</v>
          </cell>
        </row>
        <row r="1051">
          <cell r="B1051" t="str">
            <v>013105010280000</v>
          </cell>
        </row>
        <row r="1051">
          <cell r="H1051" t="str">
            <v>自费</v>
          </cell>
        </row>
        <row r="1052">
          <cell r="B1052" t="str">
            <v>013105010290000</v>
          </cell>
        </row>
        <row r="1052">
          <cell r="H1052" t="str">
            <v>乙类</v>
          </cell>
        </row>
        <row r="1053">
          <cell r="H1053" t="str">
            <v>乙类</v>
          </cell>
        </row>
        <row r="1054">
          <cell r="H1054" t="str">
            <v>乙类</v>
          </cell>
        </row>
        <row r="1055">
          <cell r="H1055" t="str">
            <v>乙类</v>
          </cell>
        </row>
        <row r="1056">
          <cell r="B1056" t="str">
            <v>013105010290001</v>
          </cell>
        </row>
        <row r="1056">
          <cell r="H1056" t="str">
            <v>自费</v>
          </cell>
        </row>
        <row r="1057">
          <cell r="B1057" t="str">
            <v>013306020270000</v>
          </cell>
        </row>
        <row r="1057">
          <cell r="H1057" t="str">
            <v>乙类</v>
          </cell>
        </row>
        <row r="1058">
          <cell r="H1058" t="str">
            <v>乙类</v>
          </cell>
        </row>
        <row r="1059">
          <cell r="B1059" t="str">
            <v>013306020270001</v>
          </cell>
        </row>
        <row r="1059">
          <cell r="H1059" t="str">
            <v>乙类</v>
          </cell>
        </row>
        <row r="1060">
          <cell r="B1060" t="str">
            <v>013105010300000</v>
          </cell>
        </row>
        <row r="1060">
          <cell r="H1060" t="str">
            <v>甲类</v>
          </cell>
        </row>
        <row r="1061">
          <cell r="H1061" t="str">
            <v>甲类</v>
          </cell>
        </row>
        <row r="1062">
          <cell r="H1062" t="str">
            <v>甲类</v>
          </cell>
        </row>
        <row r="1063">
          <cell r="H1063" t="str">
            <v>甲类</v>
          </cell>
        </row>
        <row r="1064">
          <cell r="H1064" t="str">
            <v>甲类</v>
          </cell>
        </row>
        <row r="1065">
          <cell r="B1065" t="str">
            <v>013105010300100</v>
          </cell>
        </row>
        <row r="1065">
          <cell r="H1065" t="str">
            <v>乙类</v>
          </cell>
        </row>
        <row r="1066">
          <cell r="H1066" t="str">
            <v>乙类</v>
          </cell>
        </row>
        <row r="1067">
          <cell r="H1067" t="str">
            <v>乙类</v>
          </cell>
        </row>
        <row r="1068">
          <cell r="B1068" t="str">
            <v>013105010310000</v>
          </cell>
        </row>
        <row r="1068">
          <cell r="H1068" t="str">
            <v>自费</v>
          </cell>
        </row>
        <row r="1069">
          <cell r="H1069" t="str">
            <v>乙类</v>
          </cell>
        </row>
        <row r="1070">
          <cell r="H1070" t="str">
            <v>乙类</v>
          </cell>
        </row>
        <row r="1071">
          <cell r="B1071" t="str">
            <v>013306020280000</v>
          </cell>
        </row>
        <row r="1071">
          <cell r="H1071" t="str">
            <v>乙类</v>
          </cell>
        </row>
        <row r="1072">
          <cell r="H1072" t="str">
            <v>乙类</v>
          </cell>
        </row>
        <row r="1073">
          <cell r="H1073" t="str">
            <v>乙类</v>
          </cell>
        </row>
        <row r="1074">
          <cell r="H1074" t="str">
            <v>乙类</v>
          </cell>
        </row>
        <row r="1075">
          <cell r="B1075" t="str">
            <v>013306020280001</v>
          </cell>
        </row>
        <row r="1075">
          <cell r="H1075" t="str">
            <v>自费</v>
          </cell>
        </row>
        <row r="1076">
          <cell r="B1076" t="str">
            <v>013306020280011</v>
          </cell>
        </row>
        <row r="1076">
          <cell r="H1076" t="str">
            <v>自费</v>
          </cell>
        </row>
        <row r="1077">
          <cell r="B1077" t="str">
            <v>013306020290000</v>
          </cell>
        </row>
        <row r="1077">
          <cell r="H1077" t="str">
            <v>乙类</v>
          </cell>
        </row>
        <row r="1078">
          <cell r="H1078" t="str">
            <v>乙类</v>
          </cell>
        </row>
        <row r="1079">
          <cell r="H1079" t="str">
            <v>乙类</v>
          </cell>
        </row>
        <row r="1080">
          <cell r="H1080" t="str">
            <v>乙类</v>
          </cell>
        </row>
        <row r="1081">
          <cell r="H1081" t="str">
            <v>乙类</v>
          </cell>
        </row>
        <row r="1082">
          <cell r="H1082" t="str">
            <v>乙类</v>
          </cell>
        </row>
        <row r="1083">
          <cell r="H1083" t="str">
            <v>乙类</v>
          </cell>
        </row>
        <row r="1084">
          <cell r="B1084" t="str">
            <v>013306020290001</v>
          </cell>
        </row>
        <row r="1084">
          <cell r="H1084" t="str">
            <v>自费</v>
          </cell>
        </row>
        <row r="1085">
          <cell r="B1085" t="str">
            <v>013306020290100</v>
          </cell>
        </row>
        <row r="1085">
          <cell r="H1085" t="str">
            <v>甲类</v>
          </cell>
        </row>
        <row r="1086">
          <cell r="H1086" t="str">
            <v>甲类</v>
          </cell>
        </row>
        <row r="1087">
          <cell r="B1087" t="str">
            <v>013306020300000</v>
          </cell>
        </row>
        <row r="1087">
          <cell r="H1087" t="str">
            <v>自费</v>
          </cell>
        </row>
        <row r="1088">
          <cell r="H1088" t="str">
            <v>自费</v>
          </cell>
        </row>
        <row r="1089">
          <cell r="H1089" t="str">
            <v>自费</v>
          </cell>
        </row>
        <row r="1090">
          <cell r="B1090" t="str">
            <v>013306020300001</v>
          </cell>
        </row>
        <row r="1090">
          <cell r="H1090" t="str">
            <v>自费</v>
          </cell>
        </row>
        <row r="1091">
          <cell r="B1091" t="str">
            <v>013306020300100</v>
          </cell>
        </row>
        <row r="1091">
          <cell r="H1091" t="str">
            <v>自费</v>
          </cell>
        </row>
        <row r="1092">
          <cell r="B1092" t="str">
            <v>013306020310000</v>
          </cell>
        </row>
        <row r="1092">
          <cell r="H1092" t="str">
            <v>甲类</v>
          </cell>
        </row>
        <row r="1093">
          <cell r="H1093" t="str">
            <v>甲类</v>
          </cell>
        </row>
        <row r="1094">
          <cell r="H1094" t="str">
            <v>甲类</v>
          </cell>
        </row>
        <row r="1095">
          <cell r="B1095" t="str">
            <v>013306020310001</v>
          </cell>
        </row>
        <row r="1095">
          <cell r="H1095" t="str">
            <v>自费</v>
          </cell>
        </row>
        <row r="1096">
          <cell r="B1096" t="str">
            <v>013306020320000</v>
          </cell>
        </row>
        <row r="1096">
          <cell r="H1096" t="str">
            <v>乙类</v>
          </cell>
        </row>
        <row r="1097">
          <cell r="B1097" t="str">
            <v>013306020320001</v>
          </cell>
        </row>
        <row r="1097">
          <cell r="H1097" t="str">
            <v>自费</v>
          </cell>
        </row>
        <row r="1098">
          <cell r="B1098" t="str">
            <v>013306020330000</v>
          </cell>
        </row>
        <row r="1098">
          <cell r="H1098" t="str">
            <v>自费</v>
          </cell>
        </row>
        <row r="1099">
          <cell r="B1099" t="str">
            <v>013306020330001</v>
          </cell>
        </row>
        <row r="1099">
          <cell r="H1099" t="str">
            <v>自费</v>
          </cell>
        </row>
        <row r="1100">
          <cell r="B1100" t="str">
            <v>013306020330011</v>
          </cell>
        </row>
        <row r="1100">
          <cell r="H1100" t="str">
            <v>自费</v>
          </cell>
        </row>
        <row r="1101">
          <cell r="B1101" t="str">
            <v>013105010320000</v>
          </cell>
        </row>
        <row r="1101">
          <cell r="H1101" t="str">
            <v>自费</v>
          </cell>
        </row>
        <row r="1102">
          <cell r="B1102" t="str">
            <v>012406000060000</v>
          </cell>
        </row>
        <row r="1102">
          <cell r="H1102" t="str">
            <v>自费</v>
          </cell>
        </row>
        <row r="1103">
          <cell r="H1103" t="str">
            <v>自费</v>
          </cell>
        </row>
        <row r="1104">
          <cell r="B1104" t="str">
            <v>012406000070000</v>
          </cell>
        </row>
        <row r="1104">
          <cell r="H1104" t="str">
            <v>自费</v>
          </cell>
        </row>
        <row r="1105">
          <cell r="H1105" t="str">
            <v>自费</v>
          </cell>
        </row>
        <row r="1106">
          <cell r="B1106" t="str">
            <v>012406000080000</v>
          </cell>
        </row>
        <row r="1106">
          <cell r="H1106" t="str">
            <v>自费</v>
          </cell>
        </row>
        <row r="1107">
          <cell r="B1107" t="str">
            <v>012406000090000</v>
          </cell>
        </row>
        <row r="1107">
          <cell r="H1107" t="str">
            <v>自费</v>
          </cell>
        </row>
        <row r="1108">
          <cell r="B1108" t="str">
            <v>013105010340000</v>
          </cell>
        </row>
        <row r="1108">
          <cell r="H1108" t="str">
            <v>甲类</v>
          </cell>
        </row>
        <row r="1109">
          <cell r="B1109" t="str">
            <v>013306020340000</v>
          </cell>
        </row>
        <row r="1109">
          <cell r="H1109" t="str">
            <v>乙类</v>
          </cell>
        </row>
        <row r="1110">
          <cell r="H1110" t="str">
            <v>乙类</v>
          </cell>
        </row>
        <row r="1111">
          <cell r="H1111" t="str">
            <v>乙类</v>
          </cell>
        </row>
        <row r="1112">
          <cell r="B1112" t="str">
            <v>013306020340001</v>
          </cell>
        </row>
        <row r="1112">
          <cell r="H1112" t="str">
            <v>自费</v>
          </cell>
        </row>
        <row r="1113">
          <cell r="B1113" t="str">
            <v>013306020350000</v>
          </cell>
        </row>
        <row r="1113">
          <cell r="H1113" t="str">
            <v>甲类</v>
          </cell>
        </row>
        <row r="1114">
          <cell r="B1114" t="str">
            <v>013306020350001</v>
          </cell>
        </row>
        <row r="1114">
          <cell r="H1114" t="str">
            <v>甲类</v>
          </cell>
        </row>
        <row r="1115">
          <cell r="B1115" t="str">
            <v>013105010350000</v>
          </cell>
        </row>
        <row r="1115">
          <cell r="H1115" t="str">
            <v>乙类</v>
          </cell>
        </row>
        <row r="1116">
          <cell r="H1116" t="str">
            <v>乙类</v>
          </cell>
        </row>
        <row r="1117">
          <cell r="H1117" t="str">
            <v>乙类</v>
          </cell>
        </row>
        <row r="1118">
          <cell r="H1118" t="str">
            <v>乙类</v>
          </cell>
        </row>
        <row r="1119">
          <cell r="H1119" t="str">
            <v>乙类</v>
          </cell>
        </row>
        <row r="1120">
          <cell r="H1120" t="str">
            <v>乙类</v>
          </cell>
        </row>
        <row r="1121">
          <cell r="H1121" t="str">
            <v>乙类</v>
          </cell>
        </row>
      </sheetData>
      <sheetData sheetId="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打印格式"/>
      <sheetName val="消化系统医疗服务价格项目映射及项目价格表 (2)"/>
    </sheetNames>
    <sheetDataSet>
      <sheetData sheetId="0">
        <row r="3">
          <cell r="B3" t="str">
            <v>项目编码</v>
          </cell>
        </row>
        <row r="3">
          <cell r="H3" t="str">
            <v>拟定医保属性</v>
          </cell>
        </row>
        <row r="4">
          <cell r="B4" t="str">
            <v>012410000010000</v>
          </cell>
        </row>
        <row r="4">
          <cell r="H4" t="str">
            <v>乙类</v>
          </cell>
        </row>
        <row r="5">
          <cell r="H5" t="str">
            <v>乙类</v>
          </cell>
        </row>
        <row r="6">
          <cell r="B6" t="str">
            <v>012410000010001</v>
          </cell>
        </row>
        <row r="6">
          <cell r="H6" t="str">
            <v>乙类</v>
          </cell>
        </row>
        <row r="7">
          <cell r="B7" t="str">
            <v>012410000020000</v>
          </cell>
        </row>
        <row r="7">
          <cell r="H7" t="str">
            <v>甲类</v>
          </cell>
        </row>
        <row r="8">
          <cell r="H8" t="str">
            <v>甲类</v>
          </cell>
        </row>
        <row r="9">
          <cell r="H9" t="str">
            <v>甲类</v>
          </cell>
        </row>
        <row r="10">
          <cell r="H10" t="str">
            <v>甲类</v>
          </cell>
        </row>
        <row r="11">
          <cell r="H11" t="str">
            <v>甲类</v>
          </cell>
        </row>
        <row r="12">
          <cell r="H12" t="str">
            <v>甲类</v>
          </cell>
        </row>
        <row r="13">
          <cell r="B13" t="str">
            <v>012410000030000</v>
          </cell>
        </row>
        <row r="13">
          <cell r="H13" t="str">
            <v>乙类</v>
          </cell>
        </row>
        <row r="14">
          <cell r="H14" t="str">
            <v>乙类</v>
          </cell>
        </row>
        <row r="15">
          <cell r="H15" t="str">
            <v>乙类</v>
          </cell>
        </row>
        <row r="16">
          <cell r="B16" t="str">
            <v>012410000040000</v>
          </cell>
        </row>
        <row r="16">
          <cell r="H16" t="str">
            <v>自费</v>
          </cell>
        </row>
        <row r="17">
          <cell r="B17" t="str">
            <v>012410000050000</v>
          </cell>
        </row>
        <row r="17">
          <cell r="H17" t="str">
            <v>自费</v>
          </cell>
        </row>
        <row r="18">
          <cell r="B18" t="str">
            <v>012410000060000</v>
          </cell>
        </row>
        <row r="18">
          <cell r="H18" t="str">
            <v>乙类</v>
          </cell>
        </row>
        <row r="19">
          <cell r="H19" t="str">
            <v>乙类</v>
          </cell>
        </row>
        <row r="20">
          <cell r="H20" t="str">
            <v>乙类</v>
          </cell>
        </row>
        <row r="21">
          <cell r="B21" t="str">
            <v>012410000070000</v>
          </cell>
        </row>
        <row r="21">
          <cell r="H21" t="str">
            <v>自费</v>
          </cell>
        </row>
        <row r="22">
          <cell r="B22" t="str">
            <v>012410000080000</v>
          </cell>
        </row>
        <row r="22">
          <cell r="H22" t="str">
            <v>甲类</v>
          </cell>
        </row>
        <row r="23">
          <cell r="B23" t="str">
            <v>012410000090000</v>
          </cell>
        </row>
        <row r="23">
          <cell r="H23" t="str">
            <v>乙类</v>
          </cell>
        </row>
        <row r="24">
          <cell r="H24" t="str">
            <v>乙类</v>
          </cell>
        </row>
        <row r="25">
          <cell r="H25" t="str">
            <v>乙类</v>
          </cell>
        </row>
        <row r="26">
          <cell r="B26" t="str">
            <v>013109000010000</v>
          </cell>
        </row>
        <row r="26">
          <cell r="H26" t="str">
            <v>自费</v>
          </cell>
        </row>
        <row r="27">
          <cell r="B27" t="str">
            <v>013109000020000</v>
          </cell>
        </row>
        <row r="27">
          <cell r="H27" t="str">
            <v>甲类</v>
          </cell>
        </row>
        <row r="28">
          <cell r="H28" t="str">
            <v>甲类</v>
          </cell>
        </row>
        <row r="29">
          <cell r="B29" t="str">
            <v>013109000020100</v>
          </cell>
        </row>
        <row r="29">
          <cell r="H29" t="str">
            <v>甲类</v>
          </cell>
        </row>
        <row r="30">
          <cell r="B30" t="str">
            <v>013109000030000</v>
          </cell>
        </row>
        <row r="30">
          <cell r="H30" t="str">
            <v>乙类</v>
          </cell>
        </row>
        <row r="31">
          <cell r="H31" t="str">
            <v>乙类</v>
          </cell>
        </row>
        <row r="32">
          <cell r="H32" t="str">
            <v>乙类</v>
          </cell>
        </row>
        <row r="33">
          <cell r="H33" t="str">
            <v>乙类</v>
          </cell>
        </row>
        <row r="34">
          <cell r="B34" t="str">
            <v>013109000030100</v>
          </cell>
        </row>
        <row r="34">
          <cell r="H34" t="str">
            <v>乙类</v>
          </cell>
        </row>
        <row r="35">
          <cell r="B35" t="str">
            <v>012410000100000</v>
          </cell>
        </row>
        <row r="35">
          <cell r="H35" t="str">
            <v>乙类</v>
          </cell>
        </row>
        <row r="36">
          <cell r="B36" t="str">
            <v>012410000110000</v>
          </cell>
        </row>
        <row r="36">
          <cell r="H36" t="str">
            <v>乙类</v>
          </cell>
        </row>
        <row r="37">
          <cell r="B37" t="str">
            <v>012410000120000</v>
          </cell>
        </row>
        <row r="37">
          <cell r="H37" t="str">
            <v>甲类</v>
          </cell>
        </row>
        <row r="38">
          <cell r="H38" t="str">
            <v>甲类</v>
          </cell>
        </row>
        <row r="39">
          <cell r="H39" t="str">
            <v>甲类</v>
          </cell>
        </row>
        <row r="40">
          <cell r="H40" t="str">
            <v>甲类</v>
          </cell>
        </row>
        <row r="41">
          <cell r="B41" t="str">
            <v>012410000120001</v>
          </cell>
        </row>
        <row r="41">
          <cell r="H41" t="str">
            <v>自费</v>
          </cell>
        </row>
        <row r="42">
          <cell r="B42" t="str">
            <v>012410000120002</v>
          </cell>
        </row>
        <row r="42">
          <cell r="H42" t="str">
            <v>甲类</v>
          </cell>
        </row>
        <row r="43">
          <cell r="B43" t="str">
            <v>012410000120003</v>
          </cell>
        </row>
        <row r="43">
          <cell r="H43" t="str">
            <v>甲类</v>
          </cell>
        </row>
        <row r="44">
          <cell r="H44" t="str">
            <v>甲类</v>
          </cell>
        </row>
        <row r="45">
          <cell r="B45" t="str">
            <v>012410000120004</v>
          </cell>
        </row>
        <row r="45">
          <cell r="H45" t="str">
            <v>自费</v>
          </cell>
        </row>
        <row r="46">
          <cell r="B46" t="str">
            <v>012410000120011</v>
          </cell>
        </row>
        <row r="46">
          <cell r="H46" t="str">
            <v>乙类</v>
          </cell>
        </row>
        <row r="47">
          <cell r="B47" t="str">
            <v>012410000130000</v>
          </cell>
        </row>
        <row r="47">
          <cell r="H47" t="str">
            <v>甲类</v>
          </cell>
        </row>
        <row r="48">
          <cell r="H48" t="str">
            <v>甲类</v>
          </cell>
        </row>
        <row r="49">
          <cell r="H49" t="str">
            <v>甲类</v>
          </cell>
        </row>
        <row r="50">
          <cell r="B50" t="str">
            <v>012410000130001</v>
          </cell>
        </row>
        <row r="50">
          <cell r="H50" t="str">
            <v>自费</v>
          </cell>
        </row>
        <row r="51">
          <cell r="B51" t="str">
            <v>012410000130002</v>
          </cell>
        </row>
        <row r="51">
          <cell r="H51" t="str">
            <v>甲类</v>
          </cell>
        </row>
        <row r="52">
          <cell r="B52" t="str">
            <v>012410000130011</v>
          </cell>
        </row>
        <row r="52">
          <cell r="H52" t="str">
            <v>乙类</v>
          </cell>
        </row>
        <row r="53">
          <cell r="B53" t="str">
            <v>012410000140000</v>
          </cell>
        </row>
        <row r="53">
          <cell r="H53" t="str">
            <v>自费</v>
          </cell>
        </row>
        <row r="54">
          <cell r="B54" t="str">
            <v>012410000140001</v>
          </cell>
        </row>
        <row r="54">
          <cell r="H54" t="str">
            <v>自费</v>
          </cell>
        </row>
        <row r="55">
          <cell r="B55" t="str">
            <v>012410000150000</v>
          </cell>
        </row>
        <row r="55">
          <cell r="H55" t="str">
            <v>自费</v>
          </cell>
        </row>
        <row r="56">
          <cell r="B56" t="str">
            <v>012410000160000</v>
          </cell>
        </row>
        <row r="56">
          <cell r="H56" t="str">
            <v>自费</v>
          </cell>
        </row>
        <row r="57">
          <cell r="B57" t="str">
            <v>012410000170000</v>
          </cell>
        </row>
        <row r="57">
          <cell r="H57" t="str">
            <v>自费</v>
          </cell>
        </row>
        <row r="58">
          <cell r="B58" t="str">
            <v>012301010050000</v>
          </cell>
        </row>
        <row r="58">
          <cell r="H58" t="str">
            <v>乙类</v>
          </cell>
        </row>
        <row r="59">
          <cell r="B59" t="str">
            <v>012301010060000</v>
          </cell>
        </row>
        <row r="59">
          <cell r="H59" t="str">
            <v>乙类</v>
          </cell>
        </row>
        <row r="60">
          <cell r="B60" t="str">
            <v>013109000040000</v>
          </cell>
        </row>
        <row r="60">
          <cell r="H60" t="str">
            <v>甲类</v>
          </cell>
        </row>
        <row r="61">
          <cell r="B61" t="str">
            <v>013109000040100</v>
          </cell>
        </row>
        <row r="61">
          <cell r="H61" t="str">
            <v>甲类</v>
          </cell>
        </row>
        <row r="62">
          <cell r="B62" t="str">
            <v>013109000050000</v>
          </cell>
        </row>
        <row r="62">
          <cell r="H62" t="str">
            <v>甲类</v>
          </cell>
        </row>
        <row r="63">
          <cell r="B63" t="str">
            <v>013109000050100</v>
          </cell>
        </row>
        <row r="63">
          <cell r="H63" t="str">
            <v>甲类</v>
          </cell>
        </row>
        <row r="64">
          <cell r="B64" t="str">
            <v>013310000010000</v>
          </cell>
        </row>
        <row r="64">
          <cell r="H64" t="str">
            <v>甲类</v>
          </cell>
        </row>
        <row r="65">
          <cell r="B65" t="str">
            <v>013310000010011</v>
          </cell>
        </row>
        <row r="65">
          <cell r="H65" t="str">
            <v>自费</v>
          </cell>
        </row>
        <row r="66">
          <cell r="B66" t="str">
            <v>013310000010100</v>
          </cell>
        </row>
        <row r="66">
          <cell r="H66" t="str">
            <v>甲类</v>
          </cell>
        </row>
        <row r="67">
          <cell r="B67" t="str">
            <v>013310000010001</v>
          </cell>
        </row>
        <row r="67">
          <cell r="H67" t="str">
            <v>甲类</v>
          </cell>
        </row>
        <row r="68">
          <cell r="B68" t="str">
            <v>013310000020000</v>
          </cell>
        </row>
        <row r="68">
          <cell r="H68" t="str">
            <v>甲类</v>
          </cell>
        </row>
        <row r="69">
          <cell r="B69" t="str">
            <v>013310000020011</v>
          </cell>
        </row>
        <row r="69">
          <cell r="H69" t="str">
            <v>自费</v>
          </cell>
        </row>
        <row r="70">
          <cell r="B70" t="str">
            <v>013310000020100</v>
          </cell>
        </row>
        <row r="70">
          <cell r="H70" t="str">
            <v>甲类</v>
          </cell>
        </row>
        <row r="71">
          <cell r="H71" t="str">
            <v>甲类</v>
          </cell>
        </row>
        <row r="72">
          <cell r="B72" t="str">
            <v>013310000020001</v>
          </cell>
        </row>
        <row r="72">
          <cell r="H72" t="str">
            <v>甲类</v>
          </cell>
        </row>
        <row r="73">
          <cell r="B73" t="str">
            <v>013109000060000</v>
          </cell>
        </row>
        <row r="73">
          <cell r="H73" t="str">
            <v>甲类</v>
          </cell>
        </row>
        <row r="74">
          <cell r="H74" t="str">
            <v>甲类</v>
          </cell>
        </row>
        <row r="75">
          <cell r="H75" t="str">
            <v>甲类</v>
          </cell>
        </row>
        <row r="76">
          <cell r="H76" t="str">
            <v>甲类</v>
          </cell>
        </row>
        <row r="77">
          <cell r="H77" t="str">
            <v>甲类</v>
          </cell>
        </row>
        <row r="78">
          <cell r="H78" t="str">
            <v>甲类</v>
          </cell>
        </row>
        <row r="79">
          <cell r="H79" t="str">
            <v>甲类</v>
          </cell>
        </row>
        <row r="80">
          <cell r="B80" t="str">
            <v>013109000070000</v>
          </cell>
        </row>
        <row r="80">
          <cell r="H80" t="str">
            <v>甲类</v>
          </cell>
        </row>
        <row r="81">
          <cell r="H81" t="str">
            <v>甲类</v>
          </cell>
        </row>
        <row r="82">
          <cell r="H82" t="str">
            <v>甲类</v>
          </cell>
        </row>
        <row r="83">
          <cell r="H83" t="str">
            <v>甲类</v>
          </cell>
        </row>
        <row r="84">
          <cell r="H84" t="str">
            <v>甲类</v>
          </cell>
        </row>
        <row r="85">
          <cell r="B85" t="str">
            <v>013109000080000</v>
          </cell>
        </row>
        <row r="85">
          <cell r="H85" t="str">
            <v>甲类</v>
          </cell>
        </row>
        <row r="86">
          <cell r="H86" t="str">
            <v>甲类</v>
          </cell>
        </row>
        <row r="87">
          <cell r="H87" t="str">
            <v>甲类</v>
          </cell>
        </row>
        <row r="88">
          <cell r="H88" t="str">
            <v>甲类</v>
          </cell>
        </row>
        <row r="89">
          <cell r="H89" t="str">
            <v>甲类</v>
          </cell>
        </row>
        <row r="90">
          <cell r="H90" t="str">
            <v>甲类</v>
          </cell>
        </row>
        <row r="91">
          <cell r="H91" t="str">
            <v>甲类</v>
          </cell>
        </row>
        <row r="92">
          <cell r="H92" t="str">
            <v>甲类</v>
          </cell>
        </row>
        <row r="93">
          <cell r="H93" t="str">
            <v>甲类</v>
          </cell>
        </row>
        <row r="94">
          <cell r="H94" t="str">
            <v>甲类</v>
          </cell>
        </row>
        <row r="95">
          <cell r="H95" t="str">
            <v>甲类</v>
          </cell>
        </row>
        <row r="96">
          <cell r="H96" t="str">
            <v>甲类</v>
          </cell>
        </row>
        <row r="97">
          <cell r="H97" t="str">
            <v>甲类</v>
          </cell>
        </row>
        <row r="98">
          <cell r="H98" t="str">
            <v>甲类</v>
          </cell>
        </row>
        <row r="99">
          <cell r="H99" t="str">
            <v>甲类</v>
          </cell>
        </row>
        <row r="100">
          <cell r="H100" t="str">
            <v>甲类</v>
          </cell>
        </row>
        <row r="101">
          <cell r="H101" t="str">
            <v>甲类</v>
          </cell>
        </row>
        <row r="102">
          <cell r="B102" t="str">
            <v>013109000090000</v>
          </cell>
        </row>
        <row r="102">
          <cell r="H102" t="str">
            <v>甲类</v>
          </cell>
        </row>
        <row r="103">
          <cell r="H103" t="str">
            <v>甲类</v>
          </cell>
        </row>
        <row r="104">
          <cell r="H104" t="str">
            <v>甲类</v>
          </cell>
        </row>
        <row r="105">
          <cell r="H105" t="str">
            <v>甲类</v>
          </cell>
        </row>
        <row r="106">
          <cell r="H106" t="str">
            <v>甲类</v>
          </cell>
        </row>
        <row r="107">
          <cell r="H107" t="str">
            <v>甲类</v>
          </cell>
        </row>
        <row r="108">
          <cell r="H108" t="str">
            <v>甲类</v>
          </cell>
        </row>
        <row r="109">
          <cell r="H109" t="str">
            <v>甲类</v>
          </cell>
        </row>
        <row r="110">
          <cell r="H110" t="str">
            <v>甲类</v>
          </cell>
        </row>
        <row r="111">
          <cell r="H111" t="str">
            <v>甲类</v>
          </cell>
        </row>
        <row r="112">
          <cell r="H112" t="str">
            <v>甲类</v>
          </cell>
        </row>
        <row r="113">
          <cell r="H113" t="str">
            <v>甲类</v>
          </cell>
        </row>
        <row r="114">
          <cell r="H114" t="str">
            <v>甲类</v>
          </cell>
        </row>
        <row r="115">
          <cell r="H115" t="str">
            <v>甲类</v>
          </cell>
        </row>
        <row r="116">
          <cell r="H116" t="str">
            <v>甲类</v>
          </cell>
        </row>
        <row r="117">
          <cell r="H117" t="str">
            <v>甲类</v>
          </cell>
        </row>
        <row r="118">
          <cell r="H118" t="str">
            <v>甲类</v>
          </cell>
        </row>
        <row r="119">
          <cell r="B119" t="str">
            <v>013310000030000</v>
          </cell>
        </row>
        <row r="119">
          <cell r="H119" t="str">
            <v>甲类</v>
          </cell>
        </row>
        <row r="120">
          <cell r="H120" t="str">
            <v>甲类</v>
          </cell>
        </row>
        <row r="121">
          <cell r="H121" t="str">
            <v>甲类</v>
          </cell>
        </row>
        <row r="122">
          <cell r="H122" t="str">
            <v>甲类</v>
          </cell>
        </row>
        <row r="123">
          <cell r="H123" t="str">
            <v>甲类</v>
          </cell>
        </row>
        <row r="124">
          <cell r="B124" t="str">
            <v>013310000030001</v>
          </cell>
        </row>
        <row r="124">
          <cell r="H124" t="str">
            <v>甲类</v>
          </cell>
        </row>
        <row r="125">
          <cell r="B125" t="str">
            <v>013310000040000</v>
          </cell>
        </row>
        <row r="125">
          <cell r="H125" t="str">
            <v>甲类</v>
          </cell>
        </row>
        <row r="126">
          <cell r="H126" t="str">
            <v>甲类</v>
          </cell>
        </row>
        <row r="127">
          <cell r="H127" t="str">
            <v>甲类</v>
          </cell>
        </row>
        <row r="128">
          <cell r="H128" t="str">
            <v>甲类</v>
          </cell>
        </row>
        <row r="129">
          <cell r="B129" t="str">
            <v>013310000040001</v>
          </cell>
        </row>
        <row r="129">
          <cell r="H129" t="str">
            <v>自费</v>
          </cell>
        </row>
        <row r="130">
          <cell r="B130" t="str">
            <v>013310000050000</v>
          </cell>
        </row>
        <row r="130">
          <cell r="H130" t="str">
            <v>乙类</v>
          </cell>
        </row>
        <row r="131">
          <cell r="H131" t="str">
            <v>乙类</v>
          </cell>
        </row>
        <row r="132">
          <cell r="H132" t="str">
            <v>乙类</v>
          </cell>
        </row>
        <row r="133">
          <cell r="H133" t="str">
            <v>乙类</v>
          </cell>
        </row>
        <row r="134">
          <cell r="H134" t="str">
            <v>乙类</v>
          </cell>
        </row>
        <row r="135">
          <cell r="H135" t="str">
            <v>乙类</v>
          </cell>
        </row>
        <row r="136">
          <cell r="H136" t="str">
            <v>乙类</v>
          </cell>
        </row>
        <row r="137">
          <cell r="H137" t="str">
            <v>乙类</v>
          </cell>
        </row>
        <row r="138">
          <cell r="B138" t="str">
            <v>013310000050011</v>
          </cell>
        </row>
        <row r="138">
          <cell r="H138" t="str">
            <v>自费</v>
          </cell>
        </row>
        <row r="139">
          <cell r="B139" t="str">
            <v>013310000050001</v>
          </cell>
        </row>
        <row r="139">
          <cell r="H139" t="str">
            <v>自费</v>
          </cell>
        </row>
        <row r="140">
          <cell r="B140" t="str">
            <v>013310000060000</v>
          </cell>
        </row>
        <row r="140">
          <cell r="H140" t="str">
            <v>甲类</v>
          </cell>
        </row>
        <row r="141">
          <cell r="H141" t="str">
            <v>甲类</v>
          </cell>
        </row>
        <row r="142">
          <cell r="H142" t="str">
            <v>甲类</v>
          </cell>
        </row>
        <row r="143">
          <cell r="B143" t="str">
            <v>013310000060001</v>
          </cell>
        </row>
        <row r="143">
          <cell r="H143" t="str">
            <v>自费</v>
          </cell>
        </row>
        <row r="144">
          <cell r="B144" t="str">
            <v>013310000070000</v>
          </cell>
        </row>
        <row r="144">
          <cell r="H144" t="str">
            <v>甲类</v>
          </cell>
        </row>
        <row r="145">
          <cell r="H145" t="str">
            <v>甲类</v>
          </cell>
        </row>
        <row r="146">
          <cell r="H146" t="str">
            <v>甲类</v>
          </cell>
        </row>
        <row r="147">
          <cell r="H147" t="str">
            <v>甲类</v>
          </cell>
        </row>
        <row r="148">
          <cell r="H148" t="str">
            <v>甲类</v>
          </cell>
        </row>
        <row r="149">
          <cell r="H149" t="str">
            <v>甲类</v>
          </cell>
        </row>
        <row r="150">
          <cell r="H150" t="str">
            <v>甲类</v>
          </cell>
        </row>
        <row r="151">
          <cell r="H151" t="str">
            <v>甲类</v>
          </cell>
        </row>
        <row r="152">
          <cell r="H152" t="str">
            <v>甲类</v>
          </cell>
        </row>
        <row r="153">
          <cell r="B153" t="str">
            <v>013310000070011</v>
          </cell>
        </row>
        <row r="153">
          <cell r="H153" t="str">
            <v>甲类</v>
          </cell>
        </row>
        <row r="154">
          <cell r="B154" t="str">
            <v>013310000070001</v>
          </cell>
        </row>
        <row r="154">
          <cell r="H154" t="str">
            <v>甲类</v>
          </cell>
        </row>
        <row r="155">
          <cell r="B155" t="str">
            <v>013310000080000</v>
          </cell>
        </row>
        <row r="155">
          <cell r="H155" t="str">
            <v>甲类</v>
          </cell>
        </row>
        <row r="156">
          <cell r="H156" t="str">
            <v>甲类</v>
          </cell>
        </row>
        <row r="157">
          <cell r="H157" t="str">
            <v>甲类</v>
          </cell>
        </row>
        <row r="158">
          <cell r="H158" t="str">
            <v>甲类</v>
          </cell>
        </row>
        <row r="159">
          <cell r="H159" t="str">
            <v>甲类</v>
          </cell>
        </row>
        <row r="160">
          <cell r="H160" t="str">
            <v>甲类</v>
          </cell>
        </row>
        <row r="161">
          <cell r="H161" t="str">
            <v>甲类</v>
          </cell>
        </row>
        <row r="162">
          <cell r="H162" t="str">
            <v>甲类</v>
          </cell>
        </row>
        <row r="163">
          <cell r="H163" t="str">
            <v>甲类</v>
          </cell>
        </row>
        <row r="164">
          <cell r="H164" t="str">
            <v>甲类</v>
          </cell>
        </row>
        <row r="165">
          <cell r="H165" t="str">
            <v>甲类</v>
          </cell>
        </row>
        <row r="166">
          <cell r="H166" t="str">
            <v>甲类</v>
          </cell>
        </row>
        <row r="167">
          <cell r="H167" t="str">
            <v>甲类</v>
          </cell>
        </row>
        <row r="168">
          <cell r="B168" t="str">
            <v>013310000080011</v>
          </cell>
        </row>
        <row r="168">
          <cell r="H168" t="str">
            <v>甲类</v>
          </cell>
        </row>
        <row r="169">
          <cell r="H169" t="str">
            <v>甲类</v>
          </cell>
        </row>
        <row r="170">
          <cell r="H170" t="str">
            <v>甲类</v>
          </cell>
        </row>
        <row r="171">
          <cell r="H171" t="str">
            <v>甲类</v>
          </cell>
        </row>
        <row r="172">
          <cell r="B172" t="str">
            <v>013310000080021</v>
          </cell>
        </row>
        <row r="172">
          <cell r="H172" t="str">
            <v>自费</v>
          </cell>
        </row>
        <row r="173">
          <cell r="B173" t="str">
            <v>013310000080031</v>
          </cell>
        </row>
        <row r="173">
          <cell r="H173" t="str">
            <v>自费</v>
          </cell>
        </row>
        <row r="174">
          <cell r="B174" t="str">
            <v>013310000080001</v>
          </cell>
        </row>
        <row r="174">
          <cell r="H174" t="str">
            <v>甲类</v>
          </cell>
        </row>
        <row r="175">
          <cell r="B175" t="str">
            <v>013310000090000</v>
          </cell>
        </row>
        <row r="175">
          <cell r="H175" t="str">
            <v>甲类</v>
          </cell>
        </row>
        <row r="176">
          <cell r="H176" t="str">
            <v>甲类</v>
          </cell>
        </row>
        <row r="177">
          <cell r="H177" t="str">
            <v>甲类</v>
          </cell>
        </row>
        <row r="178">
          <cell r="H178" t="str">
            <v>甲类</v>
          </cell>
        </row>
        <row r="179">
          <cell r="H179" t="str">
            <v>甲类</v>
          </cell>
        </row>
        <row r="180">
          <cell r="H180" t="str">
            <v>甲类</v>
          </cell>
        </row>
        <row r="181">
          <cell r="H181" t="str">
            <v>甲类</v>
          </cell>
        </row>
        <row r="182">
          <cell r="H182" t="str">
            <v>甲类</v>
          </cell>
        </row>
        <row r="183">
          <cell r="H183" t="str">
            <v>甲类</v>
          </cell>
        </row>
        <row r="184">
          <cell r="H184" t="str">
            <v>甲类</v>
          </cell>
        </row>
        <row r="185">
          <cell r="H185" t="str">
            <v>甲类</v>
          </cell>
        </row>
        <row r="186">
          <cell r="H186" t="str">
            <v>甲类</v>
          </cell>
        </row>
        <row r="187">
          <cell r="B187" t="str">
            <v>013310000090011</v>
          </cell>
        </row>
        <row r="187">
          <cell r="H187" t="str">
            <v>甲类</v>
          </cell>
        </row>
        <row r="188">
          <cell r="H188" t="str">
            <v>甲类</v>
          </cell>
        </row>
        <row r="189">
          <cell r="H189" t="str">
            <v>甲类</v>
          </cell>
        </row>
        <row r="190">
          <cell r="H190" t="str">
            <v>甲类</v>
          </cell>
        </row>
        <row r="191">
          <cell r="B191" t="str">
            <v>013310000090021</v>
          </cell>
        </row>
        <row r="191">
          <cell r="H191" t="str">
            <v>甲类</v>
          </cell>
        </row>
        <row r="192">
          <cell r="H192" t="str">
            <v>甲类</v>
          </cell>
        </row>
        <row r="193">
          <cell r="B193" t="str">
            <v>013310000090031</v>
          </cell>
        </row>
        <row r="193">
          <cell r="H193" t="str">
            <v>自费</v>
          </cell>
        </row>
        <row r="194">
          <cell r="B194" t="str">
            <v>013310000090001</v>
          </cell>
        </row>
        <row r="194">
          <cell r="H194" t="str">
            <v>甲类</v>
          </cell>
        </row>
        <row r="195">
          <cell r="B195" t="str">
            <v>013310000100000</v>
          </cell>
        </row>
        <row r="195">
          <cell r="H195" t="str">
            <v>甲类</v>
          </cell>
        </row>
        <row r="196">
          <cell r="H196" t="str">
            <v>甲类</v>
          </cell>
        </row>
        <row r="197">
          <cell r="B197" t="str">
            <v>013310000100100</v>
          </cell>
        </row>
        <row r="197">
          <cell r="H197" t="str">
            <v>甲类</v>
          </cell>
        </row>
        <row r="198">
          <cell r="B198" t="str">
            <v>013310000100001</v>
          </cell>
        </row>
        <row r="198">
          <cell r="H198" t="str">
            <v>甲类</v>
          </cell>
        </row>
        <row r="199">
          <cell r="B199" t="str">
            <v>013310000110000</v>
          </cell>
        </row>
        <row r="199">
          <cell r="H199" t="str">
            <v>自费</v>
          </cell>
        </row>
        <row r="200">
          <cell r="B200" t="str">
            <v>013310000110001</v>
          </cell>
        </row>
        <row r="200">
          <cell r="H200" t="str">
            <v>自费</v>
          </cell>
        </row>
        <row r="201">
          <cell r="B201" t="str">
            <v>013310000120000</v>
          </cell>
        </row>
        <row r="201">
          <cell r="H201" t="str">
            <v>甲类</v>
          </cell>
        </row>
        <row r="202">
          <cell r="H202" t="str">
            <v>甲类</v>
          </cell>
        </row>
        <row r="203">
          <cell r="H203" t="str">
            <v>甲类</v>
          </cell>
        </row>
        <row r="204">
          <cell r="H204" t="str">
            <v>甲类</v>
          </cell>
        </row>
        <row r="205">
          <cell r="B205" t="str">
            <v>013310000120100</v>
          </cell>
        </row>
        <row r="205">
          <cell r="H205" t="str">
            <v>甲类</v>
          </cell>
        </row>
        <row r="206">
          <cell r="B206" t="str">
            <v>013310000120001</v>
          </cell>
        </row>
        <row r="206">
          <cell r="H206" t="str">
            <v>甲类</v>
          </cell>
        </row>
        <row r="207">
          <cell r="B207" t="str">
            <v>013310000130000</v>
          </cell>
        </row>
        <row r="207">
          <cell r="H207" t="str">
            <v>自费</v>
          </cell>
        </row>
        <row r="208">
          <cell r="B208" t="str">
            <v>013310000130001</v>
          </cell>
        </row>
        <row r="208">
          <cell r="H208" t="str">
            <v>自费</v>
          </cell>
        </row>
        <row r="209">
          <cell r="B209" t="str">
            <v>013310000140000</v>
          </cell>
        </row>
        <row r="209">
          <cell r="H209" t="str">
            <v>甲类</v>
          </cell>
        </row>
        <row r="210">
          <cell r="H210" t="str">
            <v>甲类</v>
          </cell>
        </row>
        <row r="211">
          <cell r="H211" t="str">
            <v>甲类</v>
          </cell>
        </row>
        <row r="212">
          <cell r="H212" t="str">
            <v>甲类</v>
          </cell>
        </row>
        <row r="213">
          <cell r="H213" t="str">
            <v>甲类</v>
          </cell>
        </row>
        <row r="214">
          <cell r="H214" t="str">
            <v>甲类</v>
          </cell>
        </row>
        <row r="215">
          <cell r="H215" t="str">
            <v>甲类</v>
          </cell>
        </row>
        <row r="216">
          <cell r="B216" t="str">
            <v>013310000140100</v>
          </cell>
        </row>
        <row r="216">
          <cell r="H216" t="str">
            <v>甲类</v>
          </cell>
        </row>
        <row r="217">
          <cell r="B217" t="str">
            <v>013310000140001</v>
          </cell>
        </row>
        <row r="217">
          <cell r="H217" t="str">
            <v>甲类</v>
          </cell>
        </row>
        <row r="218">
          <cell r="B218" t="str">
            <v>013310000150000</v>
          </cell>
        </row>
        <row r="218">
          <cell r="H218" t="str">
            <v>乙类</v>
          </cell>
        </row>
        <row r="219">
          <cell r="H219" t="str">
            <v>乙类</v>
          </cell>
        </row>
        <row r="220">
          <cell r="H220" t="str">
            <v>乙类</v>
          </cell>
        </row>
        <row r="221">
          <cell r="H221" t="str">
            <v>乙类</v>
          </cell>
        </row>
        <row r="222">
          <cell r="H222" t="str">
            <v>乙类</v>
          </cell>
        </row>
        <row r="223">
          <cell r="H223" t="str">
            <v>乙类</v>
          </cell>
        </row>
        <row r="224">
          <cell r="B224" t="str">
            <v>013310000150001</v>
          </cell>
        </row>
        <row r="224">
          <cell r="H224" t="str">
            <v>自费</v>
          </cell>
        </row>
        <row r="225">
          <cell r="B225" t="str">
            <v>013310000160000</v>
          </cell>
        </row>
        <row r="225">
          <cell r="H225" t="str">
            <v>自费</v>
          </cell>
        </row>
        <row r="226">
          <cell r="B226" t="str">
            <v>013310000160001</v>
          </cell>
        </row>
        <row r="226">
          <cell r="H226" t="str">
            <v>自费</v>
          </cell>
        </row>
        <row r="227">
          <cell r="B227" t="str">
            <v>013310000170000</v>
          </cell>
        </row>
        <row r="227">
          <cell r="H227" t="str">
            <v>自费</v>
          </cell>
        </row>
        <row r="228">
          <cell r="B228" t="str">
            <v>013310000170100</v>
          </cell>
        </row>
        <row r="228">
          <cell r="H228" t="str">
            <v>自费</v>
          </cell>
        </row>
        <row r="229">
          <cell r="B229" t="str">
            <v>013310000170001</v>
          </cell>
        </row>
        <row r="229">
          <cell r="H229" t="str">
            <v>自费</v>
          </cell>
        </row>
        <row r="230">
          <cell r="B230" t="str">
            <v>013310000180000</v>
          </cell>
        </row>
        <row r="230">
          <cell r="H230" t="str">
            <v>甲类</v>
          </cell>
        </row>
        <row r="231">
          <cell r="H231" t="str">
            <v>甲类</v>
          </cell>
        </row>
        <row r="232">
          <cell r="H232" t="str">
            <v>甲类</v>
          </cell>
        </row>
        <row r="233">
          <cell r="H233" t="str">
            <v>甲类</v>
          </cell>
        </row>
        <row r="234">
          <cell r="B234" t="str">
            <v>013310000180001</v>
          </cell>
        </row>
        <row r="234">
          <cell r="H234" t="str">
            <v>甲类</v>
          </cell>
        </row>
        <row r="235">
          <cell r="B235" t="str">
            <v>013310000190000</v>
          </cell>
        </row>
        <row r="235">
          <cell r="H235" t="str">
            <v>自费</v>
          </cell>
        </row>
        <row r="236">
          <cell r="B236" t="str">
            <v>013310000190001</v>
          </cell>
        </row>
        <row r="236">
          <cell r="H236" t="str">
            <v>自费</v>
          </cell>
        </row>
        <row r="237">
          <cell r="B237" t="str">
            <v>013310000200000</v>
          </cell>
        </row>
        <row r="237">
          <cell r="H237" t="str">
            <v>甲类</v>
          </cell>
        </row>
        <row r="238">
          <cell r="H238" t="str">
            <v>甲类</v>
          </cell>
        </row>
        <row r="239">
          <cell r="H239" t="str">
            <v>甲类</v>
          </cell>
        </row>
        <row r="240">
          <cell r="H240" t="str">
            <v>甲类</v>
          </cell>
        </row>
        <row r="241">
          <cell r="H241" t="str">
            <v>甲类</v>
          </cell>
        </row>
        <row r="242">
          <cell r="B242" t="str">
            <v>013310000200011</v>
          </cell>
        </row>
        <row r="242">
          <cell r="H242" t="str">
            <v>自费</v>
          </cell>
        </row>
        <row r="243">
          <cell r="B243" t="str">
            <v>013310000200001</v>
          </cell>
        </row>
        <row r="243">
          <cell r="H243" t="str">
            <v>自费</v>
          </cell>
        </row>
        <row r="244">
          <cell r="B244" t="str">
            <v>013310000210000</v>
          </cell>
        </row>
        <row r="244">
          <cell r="H244" t="str">
            <v>甲类</v>
          </cell>
        </row>
        <row r="245">
          <cell r="H245" t="str">
            <v>甲类</v>
          </cell>
        </row>
        <row r="246">
          <cell r="H246" t="str">
            <v>甲类</v>
          </cell>
        </row>
        <row r="247">
          <cell r="H247" t="str">
            <v>甲类</v>
          </cell>
        </row>
        <row r="248">
          <cell r="H248" t="str">
            <v>甲类</v>
          </cell>
        </row>
        <row r="249">
          <cell r="B249" t="str">
            <v>013310000210011</v>
          </cell>
        </row>
        <row r="249">
          <cell r="H249" t="str">
            <v>甲类</v>
          </cell>
        </row>
        <row r="250">
          <cell r="H250" t="str">
            <v>甲类</v>
          </cell>
        </row>
        <row r="251">
          <cell r="H251" t="str">
            <v>甲类</v>
          </cell>
        </row>
        <row r="252">
          <cell r="H252" t="str">
            <v>甲类</v>
          </cell>
        </row>
        <row r="253">
          <cell r="H253" t="str">
            <v>甲类</v>
          </cell>
        </row>
        <row r="254">
          <cell r="H254" t="str">
            <v>甲类</v>
          </cell>
        </row>
        <row r="255">
          <cell r="B255" t="str">
            <v>013310000210021</v>
          </cell>
        </row>
        <row r="255">
          <cell r="H255" t="str">
            <v>甲类</v>
          </cell>
        </row>
        <row r="256">
          <cell r="H256" t="str">
            <v>甲类</v>
          </cell>
        </row>
        <row r="257">
          <cell r="H257" t="str">
            <v>甲类</v>
          </cell>
        </row>
        <row r="258">
          <cell r="H258" t="str">
            <v>甲类</v>
          </cell>
        </row>
        <row r="259">
          <cell r="H259" t="str">
            <v>甲类</v>
          </cell>
        </row>
        <row r="260">
          <cell r="H260" t="str">
            <v>甲类</v>
          </cell>
        </row>
        <row r="261">
          <cell r="H261" t="str">
            <v>甲类</v>
          </cell>
        </row>
        <row r="262">
          <cell r="B262" t="str">
            <v>013310000210001</v>
          </cell>
        </row>
        <row r="262">
          <cell r="H262" t="str">
            <v>自费</v>
          </cell>
        </row>
        <row r="263">
          <cell r="B263" t="str">
            <v>013310000220000</v>
          </cell>
        </row>
        <row r="263">
          <cell r="H263" t="str">
            <v>甲类</v>
          </cell>
        </row>
        <row r="264">
          <cell r="H264" t="str">
            <v>甲类</v>
          </cell>
        </row>
        <row r="265">
          <cell r="H265" t="str">
            <v>甲类</v>
          </cell>
        </row>
        <row r="266">
          <cell r="H266" t="str">
            <v>甲类</v>
          </cell>
        </row>
        <row r="267">
          <cell r="H267" t="str">
            <v>甲类</v>
          </cell>
        </row>
        <row r="268">
          <cell r="H268" t="str">
            <v>甲类</v>
          </cell>
        </row>
        <row r="269">
          <cell r="H269" t="str">
            <v>甲类</v>
          </cell>
        </row>
        <row r="270">
          <cell r="H270" t="str">
            <v>甲类</v>
          </cell>
        </row>
        <row r="271">
          <cell r="H271" t="str">
            <v>甲类</v>
          </cell>
        </row>
        <row r="272">
          <cell r="B272" t="str">
            <v>013310000220011</v>
          </cell>
        </row>
        <row r="272">
          <cell r="H272" t="str">
            <v>甲类</v>
          </cell>
        </row>
        <row r="273">
          <cell r="H273" t="str">
            <v>甲类</v>
          </cell>
        </row>
        <row r="274">
          <cell r="B274" t="str">
            <v>013310000220021</v>
          </cell>
        </row>
        <row r="274">
          <cell r="H274" t="str">
            <v>甲类</v>
          </cell>
        </row>
        <row r="275">
          <cell r="H275" t="str">
            <v>甲类</v>
          </cell>
        </row>
        <row r="276">
          <cell r="H276" t="str">
            <v>甲类</v>
          </cell>
        </row>
        <row r="277">
          <cell r="H277" t="str">
            <v>甲类</v>
          </cell>
        </row>
        <row r="278">
          <cell r="H278" t="str">
            <v>甲类</v>
          </cell>
        </row>
        <row r="279">
          <cell r="H279" t="str">
            <v>甲类</v>
          </cell>
        </row>
        <row r="280">
          <cell r="B280" t="str">
            <v>013310000220001</v>
          </cell>
        </row>
        <row r="280">
          <cell r="H280" t="str">
            <v>自费</v>
          </cell>
        </row>
        <row r="281">
          <cell r="B281" t="str">
            <v>013310000230000</v>
          </cell>
        </row>
        <row r="281">
          <cell r="H281" t="str">
            <v>甲类</v>
          </cell>
        </row>
        <row r="282">
          <cell r="B282" t="str">
            <v>013310000230001</v>
          </cell>
        </row>
        <row r="282">
          <cell r="H282" t="str">
            <v>自费</v>
          </cell>
        </row>
        <row r="283">
          <cell r="B283" t="str">
            <v>013310000240000</v>
          </cell>
        </row>
        <row r="283">
          <cell r="H283" t="str">
            <v>甲类</v>
          </cell>
        </row>
        <row r="284">
          <cell r="H284" t="str">
            <v>甲类</v>
          </cell>
        </row>
        <row r="285">
          <cell r="H285" t="str">
            <v>甲类</v>
          </cell>
        </row>
        <row r="286">
          <cell r="H286" t="str">
            <v>甲类</v>
          </cell>
        </row>
        <row r="287">
          <cell r="H287" t="str">
            <v>甲类</v>
          </cell>
        </row>
        <row r="288">
          <cell r="H288" t="str">
            <v>甲类</v>
          </cell>
        </row>
        <row r="289">
          <cell r="H289" t="str">
            <v>甲类</v>
          </cell>
        </row>
        <row r="290">
          <cell r="H290" t="str">
            <v>甲类</v>
          </cell>
        </row>
        <row r="291">
          <cell r="H291" t="str">
            <v>甲类</v>
          </cell>
        </row>
        <row r="292">
          <cell r="H292" t="str">
            <v>甲类</v>
          </cell>
        </row>
        <row r="293">
          <cell r="H293" t="str">
            <v>甲类</v>
          </cell>
        </row>
        <row r="294">
          <cell r="B294" t="str">
            <v>013310000240001</v>
          </cell>
        </row>
        <row r="294">
          <cell r="H294" t="str">
            <v>自费</v>
          </cell>
        </row>
        <row r="295">
          <cell r="B295" t="str">
            <v>013310000250000</v>
          </cell>
        </row>
        <row r="295">
          <cell r="H295" t="str">
            <v>甲类</v>
          </cell>
        </row>
        <row r="296">
          <cell r="B296" t="str">
            <v>013310000250001</v>
          </cell>
        </row>
        <row r="296">
          <cell r="H296" t="str">
            <v>自费</v>
          </cell>
        </row>
        <row r="297">
          <cell r="B297" t="str">
            <v>013310000260000</v>
          </cell>
        </row>
        <row r="297">
          <cell r="H297" t="str">
            <v>甲类</v>
          </cell>
        </row>
        <row r="298">
          <cell r="H298" t="str">
            <v>甲类</v>
          </cell>
        </row>
        <row r="299">
          <cell r="H299" t="str">
            <v>甲类</v>
          </cell>
        </row>
        <row r="300">
          <cell r="H300" t="str">
            <v>甲类</v>
          </cell>
        </row>
        <row r="301">
          <cell r="B301" t="str">
            <v>013310000260011</v>
          </cell>
        </row>
        <row r="301">
          <cell r="H301" t="str">
            <v>自费</v>
          </cell>
        </row>
        <row r="302">
          <cell r="B302" t="str">
            <v>013310000260001</v>
          </cell>
        </row>
        <row r="302">
          <cell r="H302" t="str">
            <v>自费</v>
          </cell>
        </row>
        <row r="303">
          <cell r="B303" t="str">
            <v>013310000270000</v>
          </cell>
        </row>
        <row r="303">
          <cell r="H303" t="str">
            <v>甲类</v>
          </cell>
        </row>
        <row r="304">
          <cell r="B304" t="str">
            <v>013310000270011</v>
          </cell>
        </row>
        <row r="304">
          <cell r="H304" t="str">
            <v>自费</v>
          </cell>
        </row>
        <row r="305">
          <cell r="B305" t="str">
            <v>013310000270021</v>
          </cell>
        </row>
        <row r="305">
          <cell r="H305" t="str">
            <v>自费</v>
          </cell>
        </row>
        <row r="306">
          <cell r="B306" t="str">
            <v>013310000270001</v>
          </cell>
        </row>
        <row r="306">
          <cell r="H306" t="str">
            <v>自费</v>
          </cell>
        </row>
        <row r="307">
          <cell r="B307" t="str">
            <v>013310000280000</v>
          </cell>
        </row>
        <row r="307">
          <cell r="H307" t="str">
            <v>甲类</v>
          </cell>
        </row>
        <row r="308">
          <cell r="H308" t="str">
            <v>甲类</v>
          </cell>
        </row>
        <row r="309">
          <cell r="H309" t="str">
            <v>甲类</v>
          </cell>
        </row>
        <row r="310">
          <cell r="H310" t="str">
            <v>甲类</v>
          </cell>
        </row>
        <row r="311">
          <cell r="B311" t="str">
            <v>013310000280011</v>
          </cell>
        </row>
        <row r="311">
          <cell r="H311" t="str">
            <v>甲类</v>
          </cell>
        </row>
        <row r="312">
          <cell r="B312" t="str">
            <v>013310000280021</v>
          </cell>
        </row>
        <row r="312">
          <cell r="H312" t="str">
            <v>甲类</v>
          </cell>
        </row>
        <row r="313">
          <cell r="B313" t="str">
            <v>013310000280001</v>
          </cell>
        </row>
        <row r="313">
          <cell r="H313" t="str">
            <v>自费</v>
          </cell>
        </row>
        <row r="314">
          <cell r="B314" t="str">
            <v>013310000290000</v>
          </cell>
        </row>
        <row r="314">
          <cell r="H314" t="str">
            <v>甲类</v>
          </cell>
        </row>
        <row r="315">
          <cell r="H315" t="str">
            <v>甲类</v>
          </cell>
        </row>
        <row r="316">
          <cell r="H316" t="str">
            <v>甲类</v>
          </cell>
        </row>
        <row r="317">
          <cell r="H317" t="str">
            <v>甲类</v>
          </cell>
        </row>
        <row r="318">
          <cell r="H318" t="str">
            <v>甲类</v>
          </cell>
        </row>
        <row r="319">
          <cell r="B319" t="str">
            <v>013310000290011</v>
          </cell>
        </row>
        <row r="319">
          <cell r="H319" t="str">
            <v>甲类</v>
          </cell>
        </row>
        <row r="320">
          <cell r="B320" t="str">
            <v>013310000290001</v>
          </cell>
        </row>
        <row r="320">
          <cell r="H320" t="str">
            <v>自费</v>
          </cell>
        </row>
        <row r="321">
          <cell r="B321" t="str">
            <v>013310000300000</v>
          </cell>
        </row>
        <row r="321">
          <cell r="H321" t="str">
            <v>自费</v>
          </cell>
        </row>
        <row r="322">
          <cell r="H322" t="str">
            <v>自费</v>
          </cell>
        </row>
        <row r="323">
          <cell r="B323" t="str">
            <v>013310000300001</v>
          </cell>
        </row>
        <row r="323">
          <cell r="H323" t="str">
            <v>自费</v>
          </cell>
        </row>
        <row r="324">
          <cell r="B324" t="str">
            <v>013310000310000</v>
          </cell>
        </row>
        <row r="324">
          <cell r="H324" t="str">
            <v>甲类</v>
          </cell>
        </row>
        <row r="325">
          <cell r="H325" t="str">
            <v>甲类</v>
          </cell>
        </row>
        <row r="326">
          <cell r="H326" t="str">
            <v>甲类</v>
          </cell>
        </row>
        <row r="327">
          <cell r="H327" t="str">
            <v>甲类</v>
          </cell>
        </row>
        <row r="328">
          <cell r="B328" t="str">
            <v>013310000310001</v>
          </cell>
        </row>
        <row r="328">
          <cell r="H328" t="str">
            <v>自费</v>
          </cell>
        </row>
        <row r="329">
          <cell r="B329" t="str">
            <v>013310000320000</v>
          </cell>
        </row>
        <row r="329">
          <cell r="H329" t="str">
            <v>甲类</v>
          </cell>
        </row>
        <row r="330">
          <cell r="B330" t="str">
            <v>013310000320001</v>
          </cell>
        </row>
        <row r="330">
          <cell r="H330" t="str">
            <v>自费</v>
          </cell>
        </row>
        <row r="331">
          <cell r="B331" t="str">
            <v>013310000330000</v>
          </cell>
        </row>
        <row r="331">
          <cell r="H331" t="str">
            <v>甲类</v>
          </cell>
        </row>
        <row r="332">
          <cell r="H332" t="str">
            <v>甲类</v>
          </cell>
        </row>
        <row r="333">
          <cell r="B333" t="str">
            <v>013310000330011</v>
          </cell>
        </row>
        <row r="333">
          <cell r="H333" t="str">
            <v>自费</v>
          </cell>
        </row>
        <row r="334">
          <cell r="B334" t="str">
            <v>013310000330001</v>
          </cell>
        </row>
        <row r="334">
          <cell r="H334" t="str">
            <v>自费</v>
          </cell>
        </row>
        <row r="335">
          <cell r="B335" t="str">
            <v>013310000340000</v>
          </cell>
        </row>
        <row r="335">
          <cell r="H335" t="str">
            <v>甲类</v>
          </cell>
        </row>
        <row r="336">
          <cell r="H336" t="str">
            <v>甲类</v>
          </cell>
        </row>
        <row r="337">
          <cell r="H337" t="str">
            <v>甲类</v>
          </cell>
        </row>
        <row r="338">
          <cell r="H338" t="str">
            <v>甲类</v>
          </cell>
        </row>
        <row r="339">
          <cell r="H339" t="str">
            <v>甲类</v>
          </cell>
        </row>
        <row r="340">
          <cell r="B340" t="str">
            <v>013310000340001</v>
          </cell>
        </row>
        <row r="340">
          <cell r="H340" t="str">
            <v>自费</v>
          </cell>
        </row>
        <row r="341">
          <cell r="B341" t="str">
            <v>013310000350000</v>
          </cell>
        </row>
        <row r="341">
          <cell r="H341" t="str">
            <v>甲类</v>
          </cell>
        </row>
        <row r="342">
          <cell r="H342" t="str">
            <v>甲类</v>
          </cell>
        </row>
        <row r="343">
          <cell r="H343" t="str">
            <v>甲类</v>
          </cell>
        </row>
        <row r="344">
          <cell r="B344" t="str">
            <v>013310000350001</v>
          </cell>
        </row>
        <row r="344">
          <cell r="H344" t="str">
            <v>自费</v>
          </cell>
        </row>
        <row r="345">
          <cell r="B345" t="str">
            <v>013310000360000</v>
          </cell>
        </row>
        <row r="345">
          <cell r="H345" t="str">
            <v>甲类</v>
          </cell>
        </row>
        <row r="346">
          <cell r="H346" t="str">
            <v>甲类</v>
          </cell>
        </row>
        <row r="347">
          <cell r="H347" t="str">
            <v>甲类</v>
          </cell>
        </row>
        <row r="348">
          <cell r="H348" t="str">
            <v>甲类</v>
          </cell>
        </row>
        <row r="349">
          <cell r="H349" t="str">
            <v>甲类</v>
          </cell>
        </row>
        <row r="350">
          <cell r="H350" t="str">
            <v>甲类</v>
          </cell>
        </row>
        <row r="351">
          <cell r="H351" t="str">
            <v>甲类</v>
          </cell>
        </row>
        <row r="352">
          <cell r="H352" t="str">
            <v>甲类</v>
          </cell>
        </row>
        <row r="353">
          <cell r="H353" t="str">
            <v>甲类</v>
          </cell>
        </row>
        <row r="354">
          <cell r="H354" t="str">
            <v>甲类</v>
          </cell>
        </row>
        <row r="355">
          <cell r="H355" t="str">
            <v>甲类</v>
          </cell>
        </row>
        <row r="356">
          <cell r="H356" t="str">
            <v>甲类</v>
          </cell>
        </row>
        <row r="357">
          <cell r="H357" t="str">
            <v>甲类</v>
          </cell>
        </row>
        <row r="358">
          <cell r="H358" t="str">
            <v>甲类</v>
          </cell>
        </row>
        <row r="359">
          <cell r="B359" t="str">
            <v>013310000360001</v>
          </cell>
        </row>
        <row r="359">
          <cell r="H359" t="str">
            <v>自费</v>
          </cell>
        </row>
        <row r="360">
          <cell r="B360" t="str">
            <v>013310000370000</v>
          </cell>
        </row>
        <row r="360">
          <cell r="H360" t="str">
            <v>甲类</v>
          </cell>
        </row>
        <row r="361">
          <cell r="H361" t="str">
            <v>甲类</v>
          </cell>
        </row>
        <row r="362">
          <cell r="H362" t="str">
            <v>甲类</v>
          </cell>
        </row>
        <row r="363">
          <cell r="H363" t="str">
            <v>甲类</v>
          </cell>
        </row>
        <row r="364">
          <cell r="H364" t="str">
            <v>甲类</v>
          </cell>
        </row>
        <row r="365">
          <cell r="H365" t="str">
            <v>甲类</v>
          </cell>
        </row>
        <row r="366">
          <cell r="H366" t="str">
            <v>甲类</v>
          </cell>
        </row>
        <row r="367">
          <cell r="H367" t="str">
            <v>甲类</v>
          </cell>
        </row>
        <row r="368">
          <cell r="H368" t="str">
            <v>甲类</v>
          </cell>
        </row>
        <row r="369">
          <cell r="H369" t="str">
            <v>甲类</v>
          </cell>
        </row>
        <row r="370">
          <cell r="H370" t="str">
            <v>甲类</v>
          </cell>
        </row>
        <row r="371">
          <cell r="B371" t="str">
            <v>013310000370011</v>
          </cell>
        </row>
        <row r="371">
          <cell r="H371" t="str">
            <v>甲类</v>
          </cell>
        </row>
        <row r="372">
          <cell r="B372" t="str">
            <v>013310000370021</v>
          </cell>
        </row>
        <row r="372">
          <cell r="H372" t="str">
            <v>自费</v>
          </cell>
        </row>
        <row r="373">
          <cell r="B373" t="str">
            <v>013310000370001</v>
          </cell>
        </row>
        <row r="373">
          <cell r="H373" t="str">
            <v>自费</v>
          </cell>
        </row>
        <row r="374">
          <cell r="B374" t="str">
            <v>013310000380000</v>
          </cell>
        </row>
        <row r="374">
          <cell r="H374" t="str">
            <v>甲类</v>
          </cell>
        </row>
        <row r="375">
          <cell r="H375" t="str">
            <v>甲类</v>
          </cell>
        </row>
        <row r="376">
          <cell r="H376" t="str">
            <v>甲类</v>
          </cell>
        </row>
        <row r="377">
          <cell r="B377" t="str">
            <v>013310000380011</v>
          </cell>
        </row>
        <row r="377">
          <cell r="H377" t="str">
            <v>自费</v>
          </cell>
        </row>
        <row r="378">
          <cell r="B378" t="str">
            <v>013310000380001</v>
          </cell>
        </row>
        <row r="378">
          <cell r="H378" t="str">
            <v>自费</v>
          </cell>
        </row>
        <row r="379">
          <cell r="B379" t="str">
            <v>013310000390000</v>
          </cell>
        </row>
        <row r="379">
          <cell r="H379" t="str">
            <v>甲类</v>
          </cell>
        </row>
        <row r="380">
          <cell r="B380" t="str">
            <v>013310000390011</v>
          </cell>
        </row>
        <row r="380">
          <cell r="H380" t="str">
            <v>甲类</v>
          </cell>
        </row>
        <row r="381">
          <cell r="H381" t="str">
            <v>甲类</v>
          </cell>
        </row>
        <row r="382">
          <cell r="H382" t="str">
            <v>甲类</v>
          </cell>
        </row>
        <row r="383">
          <cell r="B383" t="str">
            <v>013310000390021</v>
          </cell>
        </row>
        <row r="383">
          <cell r="H383" t="str">
            <v>自费</v>
          </cell>
        </row>
        <row r="384">
          <cell r="B384" t="str">
            <v>013310000390001</v>
          </cell>
        </row>
        <row r="384">
          <cell r="H384" t="str">
            <v>自费</v>
          </cell>
        </row>
        <row r="385">
          <cell r="B385" t="str">
            <v>013310000400000</v>
          </cell>
        </row>
        <row r="385">
          <cell r="H385" t="str">
            <v>自费</v>
          </cell>
        </row>
        <row r="386">
          <cell r="B386" t="str">
            <v>013310000400001</v>
          </cell>
        </row>
        <row r="386">
          <cell r="H386" t="str">
            <v>自费</v>
          </cell>
        </row>
        <row r="387">
          <cell r="B387" t="str">
            <v>013310000410000</v>
          </cell>
        </row>
        <row r="387">
          <cell r="H387" t="str">
            <v>甲类</v>
          </cell>
        </row>
        <row r="388">
          <cell r="H388" t="str">
            <v>甲类</v>
          </cell>
        </row>
        <row r="389">
          <cell r="B389" t="str">
            <v>013310000410001</v>
          </cell>
        </row>
        <row r="389">
          <cell r="H389" t="str">
            <v>自费</v>
          </cell>
        </row>
        <row r="390">
          <cell r="B390" t="str">
            <v>013310000420000</v>
          </cell>
        </row>
        <row r="390">
          <cell r="H390" t="str">
            <v>甲类</v>
          </cell>
        </row>
        <row r="391">
          <cell r="H391" t="str">
            <v>甲类</v>
          </cell>
        </row>
        <row r="392">
          <cell r="B392" t="str">
            <v>013310000420001</v>
          </cell>
        </row>
        <row r="392">
          <cell r="H392" t="str">
            <v>自费</v>
          </cell>
        </row>
        <row r="393">
          <cell r="B393" t="str">
            <v>013310000430000</v>
          </cell>
        </row>
        <row r="393">
          <cell r="H393" t="str">
            <v>甲类</v>
          </cell>
        </row>
        <row r="394">
          <cell r="H394" t="str">
            <v>甲类</v>
          </cell>
        </row>
        <row r="395">
          <cell r="B395" t="str">
            <v>013310000430011</v>
          </cell>
        </row>
        <row r="395">
          <cell r="H395" t="str">
            <v>自费</v>
          </cell>
        </row>
        <row r="396">
          <cell r="B396" t="str">
            <v>013310000430100</v>
          </cell>
        </row>
        <row r="396">
          <cell r="H396" t="str">
            <v>甲类</v>
          </cell>
        </row>
        <row r="397">
          <cell r="B397" t="str">
            <v>013310000430001</v>
          </cell>
        </row>
        <row r="397">
          <cell r="H397" t="str">
            <v>自费</v>
          </cell>
        </row>
        <row r="398">
          <cell r="B398" t="str">
            <v>013310000440000</v>
          </cell>
        </row>
        <row r="398">
          <cell r="H398" t="str">
            <v>甲类</v>
          </cell>
        </row>
        <row r="399">
          <cell r="H399" t="str">
            <v>甲类</v>
          </cell>
        </row>
        <row r="400">
          <cell r="H400" t="str">
            <v>甲类</v>
          </cell>
        </row>
        <row r="401">
          <cell r="H401" t="str">
            <v>甲类</v>
          </cell>
        </row>
        <row r="402">
          <cell r="H402" t="str">
            <v>甲类</v>
          </cell>
        </row>
        <row r="403">
          <cell r="H403" t="str">
            <v>甲类</v>
          </cell>
        </row>
        <row r="404">
          <cell r="H404" t="str">
            <v>甲类</v>
          </cell>
        </row>
        <row r="405">
          <cell r="H405" t="str">
            <v>甲类</v>
          </cell>
        </row>
        <row r="406">
          <cell r="H406" t="str">
            <v>甲类</v>
          </cell>
        </row>
        <row r="407">
          <cell r="B407" t="str">
            <v>013310000440001</v>
          </cell>
        </row>
        <row r="407">
          <cell r="H407" t="str">
            <v>自费</v>
          </cell>
        </row>
        <row r="408">
          <cell r="B408" t="str">
            <v>013310000450000</v>
          </cell>
        </row>
        <row r="408">
          <cell r="H408" t="str">
            <v>甲类</v>
          </cell>
        </row>
        <row r="409">
          <cell r="H409" t="str">
            <v>甲类</v>
          </cell>
        </row>
        <row r="410">
          <cell r="H410" t="str">
            <v>甲类</v>
          </cell>
        </row>
        <row r="411">
          <cell r="H411" t="str">
            <v>甲类</v>
          </cell>
        </row>
        <row r="412">
          <cell r="B412" t="str">
            <v>013310000450011</v>
          </cell>
        </row>
        <row r="412">
          <cell r="H412" t="str">
            <v>甲类</v>
          </cell>
        </row>
        <row r="413">
          <cell r="H413" t="str">
            <v>甲类</v>
          </cell>
        </row>
        <row r="414">
          <cell r="H414" t="str">
            <v>甲类</v>
          </cell>
        </row>
        <row r="415">
          <cell r="B415" t="str">
            <v>013310000450001</v>
          </cell>
        </row>
        <row r="415">
          <cell r="H415" t="str">
            <v>自费</v>
          </cell>
        </row>
        <row r="416">
          <cell r="B416" t="str">
            <v>013310000460000</v>
          </cell>
        </row>
        <row r="416">
          <cell r="H416" t="str">
            <v>甲类</v>
          </cell>
        </row>
        <row r="417">
          <cell r="H417" t="str">
            <v>甲类</v>
          </cell>
        </row>
        <row r="418">
          <cell r="H418" t="str">
            <v>甲类</v>
          </cell>
        </row>
        <row r="419">
          <cell r="H419" t="str">
            <v>甲类</v>
          </cell>
        </row>
        <row r="420">
          <cell r="H420" t="str">
            <v>甲类</v>
          </cell>
        </row>
        <row r="421">
          <cell r="B421" t="str">
            <v>013310000460011</v>
          </cell>
        </row>
        <row r="421">
          <cell r="H421" t="str">
            <v>甲类</v>
          </cell>
        </row>
        <row r="422">
          <cell r="H422" t="str">
            <v>甲类</v>
          </cell>
        </row>
        <row r="423">
          <cell r="H423" t="str">
            <v>甲类</v>
          </cell>
        </row>
        <row r="424">
          <cell r="H424" t="str">
            <v>甲类</v>
          </cell>
        </row>
        <row r="425">
          <cell r="H425" t="str">
            <v>甲类</v>
          </cell>
        </row>
        <row r="426">
          <cell r="H426" t="str">
            <v>甲类</v>
          </cell>
        </row>
        <row r="427">
          <cell r="B427" t="str">
            <v>013310000460012</v>
          </cell>
        </row>
        <row r="427">
          <cell r="H427" t="str">
            <v>甲类</v>
          </cell>
        </row>
        <row r="428">
          <cell r="B428" t="str">
            <v>013310000460021</v>
          </cell>
        </row>
        <row r="428">
          <cell r="H428" t="str">
            <v>自费</v>
          </cell>
        </row>
        <row r="429">
          <cell r="B429" t="str">
            <v>013310000460001</v>
          </cell>
        </row>
        <row r="429">
          <cell r="H429" t="str">
            <v>自费</v>
          </cell>
        </row>
        <row r="430">
          <cell r="B430" t="str">
            <v>013310000470000</v>
          </cell>
        </row>
        <row r="430">
          <cell r="H430" t="str">
            <v>甲类</v>
          </cell>
        </row>
        <row r="431">
          <cell r="H431" t="str">
            <v>甲类</v>
          </cell>
        </row>
        <row r="432">
          <cell r="H432" t="str">
            <v>甲类</v>
          </cell>
        </row>
        <row r="433">
          <cell r="B433" t="str">
            <v>013310000470011</v>
          </cell>
        </row>
        <row r="433">
          <cell r="H433" t="str">
            <v>甲类</v>
          </cell>
        </row>
        <row r="434">
          <cell r="B434" t="str">
            <v>013310000470001</v>
          </cell>
        </row>
        <row r="434">
          <cell r="H434" t="str">
            <v>自费</v>
          </cell>
        </row>
        <row r="435">
          <cell r="B435" t="str">
            <v>013310000480000</v>
          </cell>
        </row>
        <row r="435">
          <cell r="H435" t="str">
            <v>甲类</v>
          </cell>
        </row>
        <row r="436">
          <cell r="B436" t="str">
            <v>013310000480001</v>
          </cell>
        </row>
        <row r="436">
          <cell r="H436" t="str">
            <v>自费</v>
          </cell>
        </row>
        <row r="437">
          <cell r="B437" t="str">
            <v>013310000490000</v>
          </cell>
        </row>
        <row r="437">
          <cell r="H437" t="str">
            <v>甲类</v>
          </cell>
        </row>
        <row r="438">
          <cell r="H438" t="str">
            <v>甲类</v>
          </cell>
        </row>
        <row r="439">
          <cell r="H439" t="str">
            <v>甲类</v>
          </cell>
        </row>
        <row r="440">
          <cell r="B440" t="str">
            <v>013310000490100</v>
          </cell>
        </row>
        <row r="440">
          <cell r="H440" t="str">
            <v>自费</v>
          </cell>
        </row>
        <row r="441">
          <cell r="H441" t="str">
            <v>甲类</v>
          </cell>
        </row>
        <row r="442">
          <cell r="H442" t="str">
            <v>甲类</v>
          </cell>
        </row>
        <row r="443">
          <cell r="B443" t="str">
            <v>013310000490001</v>
          </cell>
        </row>
        <row r="443">
          <cell r="H443" t="str">
            <v>自费</v>
          </cell>
        </row>
        <row r="444">
          <cell r="B444" t="str">
            <v>013310000500000</v>
          </cell>
        </row>
        <row r="444">
          <cell r="H444" t="str">
            <v>甲类</v>
          </cell>
        </row>
        <row r="445">
          <cell r="B445" t="str">
            <v>013310000500001</v>
          </cell>
        </row>
        <row r="445">
          <cell r="H445" t="str">
            <v>自费</v>
          </cell>
        </row>
        <row r="446">
          <cell r="B446" t="str">
            <v>013310000510000</v>
          </cell>
        </row>
        <row r="446">
          <cell r="H446" t="str">
            <v>甲类</v>
          </cell>
        </row>
        <row r="447">
          <cell r="B447" t="str">
            <v>013310000510001</v>
          </cell>
        </row>
        <row r="447">
          <cell r="H447" t="str">
            <v>自费</v>
          </cell>
        </row>
        <row r="448">
          <cell r="B448" t="str">
            <v>013310000520000</v>
          </cell>
        </row>
        <row r="448">
          <cell r="H448" t="str">
            <v>甲类</v>
          </cell>
        </row>
        <row r="449">
          <cell r="H449" t="str">
            <v>甲类</v>
          </cell>
        </row>
        <row r="450">
          <cell r="H450" t="str">
            <v>甲类</v>
          </cell>
        </row>
        <row r="451">
          <cell r="H451" t="str">
            <v>甲类</v>
          </cell>
        </row>
        <row r="452">
          <cell r="H452" t="str">
            <v>甲类</v>
          </cell>
        </row>
        <row r="453">
          <cell r="B453" t="str">
            <v>013310000520001</v>
          </cell>
        </row>
        <row r="453">
          <cell r="H453" t="str">
            <v>自费</v>
          </cell>
        </row>
        <row r="454">
          <cell r="B454" t="str">
            <v>013310000530000</v>
          </cell>
        </row>
        <row r="454">
          <cell r="H454" t="str">
            <v>甲类</v>
          </cell>
        </row>
        <row r="455">
          <cell r="H455" t="str">
            <v>甲类</v>
          </cell>
        </row>
        <row r="456">
          <cell r="H456" t="str">
            <v>甲类</v>
          </cell>
        </row>
        <row r="457">
          <cell r="H457" t="str">
            <v>甲类</v>
          </cell>
        </row>
        <row r="458">
          <cell r="H458" t="str">
            <v>甲类</v>
          </cell>
        </row>
        <row r="459">
          <cell r="B459" t="str">
            <v>013310000530011</v>
          </cell>
        </row>
        <row r="459">
          <cell r="H459" t="str">
            <v>甲类</v>
          </cell>
        </row>
        <row r="460">
          <cell r="H460" t="str">
            <v>甲类</v>
          </cell>
        </row>
        <row r="461">
          <cell r="H461" t="str">
            <v>甲类</v>
          </cell>
        </row>
        <row r="462">
          <cell r="H462" t="str">
            <v>甲类</v>
          </cell>
        </row>
        <row r="463">
          <cell r="B463" t="str">
            <v>013310000530012</v>
          </cell>
        </row>
        <row r="463">
          <cell r="H463" t="str">
            <v>甲类</v>
          </cell>
        </row>
        <row r="464">
          <cell r="B464" t="str">
            <v>013310000530001</v>
          </cell>
        </row>
        <row r="464">
          <cell r="H464" t="str">
            <v>自费</v>
          </cell>
        </row>
        <row r="465">
          <cell r="B465" t="str">
            <v>013310000540000</v>
          </cell>
        </row>
        <row r="465">
          <cell r="H465" t="str">
            <v>甲类</v>
          </cell>
        </row>
        <row r="466">
          <cell r="B466" t="str">
            <v>013310000540011</v>
          </cell>
        </row>
        <row r="466">
          <cell r="H466" t="str">
            <v>甲类</v>
          </cell>
        </row>
        <row r="467">
          <cell r="H467" t="str">
            <v>甲类</v>
          </cell>
        </row>
        <row r="468">
          <cell r="H468" t="str">
            <v>甲类</v>
          </cell>
        </row>
        <row r="469">
          <cell r="B469" t="str">
            <v>013310000540001</v>
          </cell>
        </row>
        <row r="469">
          <cell r="H469" t="str">
            <v>自费</v>
          </cell>
        </row>
        <row r="470">
          <cell r="B470" t="str">
            <v>013310000550000</v>
          </cell>
        </row>
        <row r="470">
          <cell r="H470" t="str">
            <v>自费</v>
          </cell>
        </row>
        <row r="471">
          <cell r="B471" t="str">
            <v>013310000550011</v>
          </cell>
        </row>
        <row r="471">
          <cell r="H471" t="str">
            <v>自费</v>
          </cell>
        </row>
        <row r="472">
          <cell r="B472" t="str">
            <v>013310000550012</v>
          </cell>
        </row>
        <row r="472">
          <cell r="H472" t="str">
            <v>自费</v>
          </cell>
        </row>
        <row r="473">
          <cell r="B473" t="str">
            <v>013310000550013</v>
          </cell>
        </row>
        <row r="473">
          <cell r="H473" t="str">
            <v>自费</v>
          </cell>
        </row>
        <row r="474">
          <cell r="B474" t="str">
            <v>013310000550001</v>
          </cell>
        </row>
        <row r="474">
          <cell r="H474" t="str">
            <v>自费</v>
          </cell>
        </row>
        <row r="475">
          <cell r="B475" t="str">
            <v>013310000560000</v>
          </cell>
        </row>
        <row r="475">
          <cell r="H475" t="str">
            <v>甲类</v>
          </cell>
        </row>
        <row r="476">
          <cell r="H476" t="str">
            <v>甲类</v>
          </cell>
        </row>
        <row r="477">
          <cell r="B477" t="str">
            <v>013310000560001</v>
          </cell>
        </row>
        <row r="477">
          <cell r="H477" t="str">
            <v>自费</v>
          </cell>
        </row>
        <row r="478">
          <cell r="B478" t="str">
            <v>013310000570000</v>
          </cell>
        </row>
        <row r="478">
          <cell r="H478" t="str">
            <v>甲类</v>
          </cell>
        </row>
        <row r="479">
          <cell r="H479" t="str">
            <v>甲类</v>
          </cell>
        </row>
        <row r="480">
          <cell r="B480" t="str">
            <v>013310000570001</v>
          </cell>
        </row>
        <row r="480">
          <cell r="H480" t="str">
            <v>自费</v>
          </cell>
        </row>
        <row r="481">
          <cell r="B481" t="str">
            <v>013310000580000</v>
          </cell>
        </row>
        <row r="481">
          <cell r="H481" t="str">
            <v>甲类</v>
          </cell>
        </row>
        <row r="482">
          <cell r="H482" t="str">
            <v>甲类</v>
          </cell>
        </row>
        <row r="483">
          <cell r="B483" t="str">
            <v>013310000580001</v>
          </cell>
        </row>
        <row r="483">
          <cell r="H483" t="str">
            <v>自费</v>
          </cell>
        </row>
        <row r="484">
          <cell r="B484" t="str">
            <v>013310000590000</v>
          </cell>
        </row>
        <row r="484">
          <cell r="H484" t="str">
            <v>甲类</v>
          </cell>
        </row>
        <row r="485">
          <cell r="H485" t="str">
            <v>甲类</v>
          </cell>
        </row>
        <row r="486">
          <cell r="H486" t="str">
            <v>甲类</v>
          </cell>
        </row>
        <row r="487">
          <cell r="H487" t="str">
            <v>甲类</v>
          </cell>
        </row>
        <row r="488">
          <cell r="H488" t="str">
            <v>甲类</v>
          </cell>
        </row>
        <row r="489">
          <cell r="H489" t="str">
            <v>甲类</v>
          </cell>
        </row>
        <row r="490">
          <cell r="H490" t="str">
            <v>甲类</v>
          </cell>
        </row>
        <row r="491">
          <cell r="H491" t="str">
            <v>甲类</v>
          </cell>
        </row>
        <row r="492">
          <cell r="H492" t="str">
            <v>甲类</v>
          </cell>
        </row>
        <row r="493">
          <cell r="B493" t="str">
            <v>013310000590100</v>
          </cell>
        </row>
        <row r="493">
          <cell r="H493" t="str">
            <v>甲类</v>
          </cell>
        </row>
        <row r="494">
          <cell r="B494" t="str">
            <v>013310000590001</v>
          </cell>
        </row>
        <row r="494">
          <cell r="H494" t="str">
            <v>自费</v>
          </cell>
        </row>
        <row r="495">
          <cell r="B495" t="str">
            <v>013310000600000</v>
          </cell>
        </row>
        <row r="495">
          <cell r="H495" t="str">
            <v>自费</v>
          </cell>
        </row>
        <row r="496">
          <cell r="B496" t="str">
            <v>013310000600001</v>
          </cell>
        </row>
        <row r="496">
          <cell r="H496" t="str">
            <v>自费</v>
          </cell>
        </row>
        <row r="497">
          <cell r="B497" t="str">
            <v>013310000610000</v>
          </cell>
        </row>
        <row r="497">
          <cell r="H497" t="str">
            <v>自费</v>
          </cell>
        </row>
        <row r="498">
          <cell r="B498" t="str">
            <v>013310000610001</v>
          </cell>
        </row>
        <row r="498">
          <cell r="H498" t="str">
            <v>自费</v>
          </cell>
        </row>
        <row r="499">
          <cell r="B499" t="str">
            <v>013310000620000</v>
          </cell>
        </row>
        <row r="499">
          <cell r="H499" t="str">
            <v>自费</v>
          </cell>
        </row>
        <row r="500">
          <cell r="B500" t="str">
            <v>013310000620001</v>
          </cell>
        </row>
        <row r="500">
          <cell r="H500" t="str">
            <v>自费</v>
          </cell>
        </row>
        <row r="501">
          <cell r="B501" t="str">
            <v>013310000630000</v>
          </cell>
        </row>
        <row r="501">
          <cell r="H501" t="str">
            <v>甲类</v>
          </cell>
        </row>
        <row r="502">
          <cell r="B502" t="str">
            <v>013310000630001</v>
          </cell>
        </row>
        <row r="502">
          <cell r="H502" t="str">
            <v>自费</v>
          </cell>
        </row>
        <row r="503">
          <cell r="B503" t="str">
            <v>013310000640000</v>
          </cell>
        </row>
        <row r="503">
          <cell r="H503" t="str">
            <v>自费</v>
          </cell>
        </row>
        <row r="504">
          <cell r="B504" t="str">
            <v>013310000640001</v>
          </cell>
        </row>
        <row r="504">
          <cell r="H504" t="str">
            <v>自费</v>
          </cell>
        </row>
        <row r="505">
          <cell r="B505" t="str">
            <v>013310000650000</v>
          </cell>
        </row>
        <row r="505">
          <cell r="H505" t="str">
            <v>甲类</v>
          </cell>
        </row>
        <row r="506">
          <cell r="B506" t="str">
            <v>013310000650001</v>
          </cell>
        </row>
        <row r="506">
          <cell r="H506" t="str">
            <v>甲类</v>
          </cell>
        </row>
        <row r="507">
          <cell r="B507" t="str">
            <v>013310000660000</v>
          </cell>
        </row>
        <row r="507">
          <cell r="H507" t="str">
            <v>甲类</v>
          </cell>
        </row>
        <row r="508">
          <cell r="B508" t="str">
            <v>013310000660001</v>
          </cell>
        </row>
        <row r="508">
          <cell r="H508" t="str">
            <v>甲类</v>
          </cell>
        </row>
        <row r="509">
          <cell r="B509" t="str">
            <v>013310000670000</v>
          </cell>
        </row>
        <row r="509">
          <cell r="H509" t="str">
            <v>甲类</v>
          </cell>
        </row>
        <row r="510">
          <cell r="H510" t="str">
            <v>甲类</v>
          </cell>
        </row>
        <row r="511">
          <cell r="B511" t="str">
            <v>013310000670001</v>
          </cell>
        </row>
        <row r="511">
          <cell r="H511" t="str">
            <v>甲类</v>
          </cell>
        </row>
        <row r="512">
          <cell r="B512" t="str">
            <v>013310000680000</v>
          </cell>
        </row>
        <row r="512">
          <cell r="H512" t="str">
            <v>自费</v>
          </cell>
        </row>
        <row r="513">
          <cell r="B513" t="str">
            <v>013310000680001</v>
          </cell>
        </row>
        <row r="513">
          <cell r="H513" t="str">
            <v>自费</v>
          </cell>
        </row>
        <row r="514">
          <cell r="B514" t="str">
            <v>013310000690000</v>
          </cell>
        </row>
        <row r="514">
          <cell r="H514" t="str">
            <v>甲类</v>
          </cell>
        </row>
        <row r="515">
          <cell r="H515" t="str">
            <v>甲类</v>
          </cell>
        </row>
        <row r="516">
          <cell r="H516" t="str">
            <v>甲类</v>
          </cell>
        </row>
        <row r="517">
          <cell r="H517" t="str">
            <v>甲类</v>
          </cell>
        </row>
        <row r="518">
          <cell r="H518" t="str">
            <v>甲类</v>
          </cell>
        </row>
        <row r="519">
          <cell r="H519" t="str">
            <v>甲类</v>
          </cell>
        </row>
        <row r="520">
          <cell r="H520" t="str">
            <v>甲类</v>
          </cell>
        </row>
        <row r="521">
          <cell r="H521" t="str">
            <v>甲类</v>
          </cell>
        </row>
        <row r="522">
          <cell r="H522" t="str">
            <v>甲类</v>
          </cell>
        </row>
        <row r="523">
          <cell r="H523" t="str">
            <v>甲类</v>
          </cell>
        </row>
        <row r="524">
          <cell r="H524" t="str">
            <v>甲类</v>
          </cell>
        </row>
        <row r="525">
          <cell r="H525" t="str">
            <v>甲类</v>
          </cell>
        </row>
        <row r="526">
          <cell r="H526" t="str">
            <v>甲类</v>
          </cell>
        </row>
        <row r="527">
          <cell r="B527" t="str">
            <v>013310000690011</v>
          </cell>
        </row>
        <row r="527">
          <cell r="H527" t="str">
            <v>甲类</v>
          </cell>
        </row>
        <row r="528">
          <cell r="B528" t="str">
            <v>013310000690001</v>
          </cell>
        </row>
        <row r="528">
          <cell r="H528" t="str">
            <v>自费</v>
          </cell>
        </row>
        <row r="529">
          <cell r="B529" t="str">
            <v>013310000700000</v>
          </cell>
        </row>
        <row r="529">
          <cell r="H529" t="str">
            <v>甲类</v>
          </cell>
        </row>
        <row r="530">
          <cell r="H530" t="str">
            <v>甲类</v>
          </cell>
        </row>
        <row r="531">
          <cell r="H531" t="str">
            <v>甲类</v>
          </cell>
        </row>
        <row r="532">
          <cell r="H532" t="str">
            <v>甲类</v>
          </cell>
        </row>
        <row r="533">
          <cell r="B533" t="str">
            <v>013310000700001</v>
          </cell>
        </row>
        <row r="533">
          <cell r="H533" t="str">
            <v>自费</v>
          </cell>
        </row>
        <row r="534">
          <cell r="B534" t="str">
            <v>013310000710000</v>
          </cell>
        </row>
        <row r="534">
          <cell r="H534" t="str">
            <v>甲类</v>
          </cell>
        </row>
        <row r="535">
          <cell r="B535" t="str">
            <v>013310000710001</v>
          </cell>
        </row>
        <row r="535">
          <cell r="H535" t="str">
            <v>甲类</v>
          </cell>
        </row>
        <row r="536">
          <cell r="B536" t="str">
            <v>013310000720000</v>
          </cell>
        </row>
        <row r="536">
          <cell r="H536" t="str">
            <v>甲类</v>
          </cell>
        </row>
        <row r="537">
          <cell r="H537" t="str">
            <v>甲类</v>
          </cell>
        </row>
        <row r="538">
          <cell r="B538" t="str">
            <v>013310000720100</v>
          </cell>
        </row>
        <row r="538">
          <cell r="H538" t="str">
            <v>甲类</v>
          </cell>
        </row>
        <row r="539">
          <cell r="B539" t="str">
            <v>013310000720001</v>
          </cell>
        </row>
        <row r="539">
          <cell r="H539" t="str">
            <v>甲类</v>
          </cell>
        </row>
        <row r="540">
          <cell r="B540" t="str">
            <v>013310000730000</v>
          </cell>
        </row>
        <row r="540">
          <cell r="H540" t="str">
            <v>甲类</v>
          </cell>
        </row>
        <row r="541">
          <cell r="H541" t="str">
            <v>甲类</v>
          </cell>
        </row>
        <row r="542">
          <cell r="H542" t="str">
            <v>甲类</v>
          </cell>
        </row>
        <row r="543">
          <cell r="H543" t="str">
            <v>甲类</v>
          </cell>
        </row>
        <row r="544">
          <cell r="B544" t="str">
            <v>013310000730001</v>
          </cell>
        </row>
        <row r="544">
          <cell r="H544" t="str">
            <v>甲类</v>
          </cell>
        </row>
        <row r="545">
          <cell r="B545" t="str">
            <v>013310000740000</v>
          </cell>
        </row>
        <row r="545">
          <cell r="H545" t="str">
            <v>自费</v>
          </cell>
        </row>
        <row r="546">
          <cell r="B546" t="str">
            <v>013310000740001</v>
          </cell>
        </row>
        <row r="546">
          <cell r="H546" t="str">
            <v>自费</v>
          </cell>
        </row>
        <row r="547">
          <cell r="B547" t="str">
            <v>013310000750000</v>
          </cell>
        </row>
        <row r="547">
          <cell r="H547" t="str">
            <v>甲类</v>
          </cell>
        </row>
        <row r="548">
          <cell r="H548" t="str">
            <v>甲类</v>
          </cell>
        </row>
        <row r="549">
          <cell r="H549" t="str">
            <v>甲类</v>
          </cell>
        </row>
        <row r="550">
          <cell r="B550" t="str">
            <v>013310000750011</v>
          </cell>
        </row>
        <row r="550">
          <cell r="H550" t="str">
            <v>自费</v>
          </cell>
        </row>
        <row r="551">
          <cell r="B551" t="str">
            <v>013310000750021</v>
          </cell>
        </row>
        <row r="551">
          <cell r="H551" t="str">
            <v>自费</v>
          </cell>
        </row>
        <row r="552">
          <cell r="B552" t="str">
            <v>013310000750001</v>
          </cell>
        </row>
        <row r="552">
          <cell r="H552" t="str">
            <v>自费</v>
          </cell>
        </row>
        <row r="553">
          <cell r="B553" t="str">
            <v>013310000760000</v>
          </cell>
        </row>
        <row r="553">
          <cell r="H553" t="str">
            <v>甲类</v>
          </cell>
        </row>
        <row r="554">
          <cell r="H554" t="str">
            <v>甲类</v>
          </cell>
        </row>
        <row r="555">
          <cell r="H555" t="str">
            <v>甲类</v>
          </cell>
        </row>
        <row r="556">
          <cell r="H556" t="str">
            <v>甲类</v>
          </cell>
        </row>
        <row r="557">
          <cell r="B557" t="str">
            <v>013310000760001</v>
          </cell>
        </row>
        <row r="557">
          <cell r="H557" t="str">
            <v>自费</v>
          </cell>
        </row>
        <row r="558">
          <cell r="B558" t="str">
            <v>013310000770000</v>
          </cell>
        </row>
        <row r="558">
          <cell r="H558" t="str">
            <v>甲类</v>
          </cell>
        </row>
        <row r="559">
          <cell r="B559" t="str">
            <v>013310000770001</v>
          </cell>
        </row>
        <row r="559">
          <cell r="H559" t="str">
            <v>自费</v>
          </cell>
        </row>
        <row r="560">
          <cell r="B560" t="str">
            <v>013310000780000</v>
          </cell>
        </row>
        <row r="560">
          <cell r="H560" t="str">
            <v>甲类</v>
          </cell>
        </row>
        <row r="561">
          <cell r="B561" t="str">
            <v>013310000780001</v>
          </cell>
        </row>
        <row r="561">
          <cell r="H561" t="str">
            <v>自费</v>
          </cell>
        </row>
        <row r="562">
          <cell r="B562" t="str">
            <v>013310000790000</v>
          </cell>
        </row>
        <row r="562">
          <cell r="H562" t="str">
            <v>甲类</v>
          </cell>
        </row>
        <row r="563">
          <cell r="H563" t="str">
            <v>甲类</v>
          </cell>
        </row>
        <row r="564">
          <cell r="H564" t="str">
            <v>甲类</v>
          </cell>
        </row>
        <row r="565">
          <cell r="H565" t="str">
            <v>甲类</v>
          </cell>
        </row>
        <row r="566">
          <cell r="H566" t="str">
            <v>甲类</v>
          </cell>
        </row>
        <row r="567">
          <cell r="H567" t="str">
            <v>甲类</v>
          </cell>
        </row>
        <row r="568">
          <cell r="H568" t="str">
            <v>甲类</v>
          </cell>
        </row>
        <row r="569">
          <cell r="B569" t="str">
            <v>013310000790001</v>
          </cell>
        </row>
        <row r="569">
          <cell r="H569" t="str">
            <v>自费</v>
          </cell>
        </row>
        <row r="570">
          <cell r="B570" t="str">
            <v>013310000800000</v>
          </cell>
        </row>
        <row r="570">
          <cell r="H570" t="str">
            <v>甲类</v>
          </cell>
        </row>
        <row r="571">
          <cell r="B571" t="str">
            <v>013310000800001</v>
          </cell>
        </row>
        <row r="571">
          <cell r="H571" t="str">
            <v>甲类</v>
          </cell>
        </row>
        <row r="572">
          <cell r="B572" t="str">
            <v>013310000810000</v>
          </cell>
        </row>
        <row r="572">
          <cell r="H572" t="str">
            <v>甲类</v>
          </cell>
        </row>
        <row r="573">
          <cell r="H573" t="str">
            <v>甲类</v>
          </cell>
        </row>
        <row r="574">
          <cell r="H574" t="str">
            <v>甲类</v>
          </cell>
        </row>
        <row r="575">
          <cell r="H575" t="str">
            <v>甲类</v>
          </cell>
        </row>
        <row r="576">
          <cell r="B576" t="str">
            <v>013310000810001</v>
          </cell>
        </row>
        <row r="576">
          <cell r="H576" t="str">
            <v>甲类</v>
          </cell>
        </row>
        <row r="577">
          <cell r="B577" t="str">
            <v>013310000820000</v>
          </cell>
        </row>
        <row r="577">
          <cell r="H577" t="str">
            <v>甲类</v>
          </cell>
        </row>
        <row r="578">
          <cell r="H578" t="str">
            <v>甲类</v>
          </cell>
        </row>
        <row r="579">
          <cell r="B579" t="str">
            <v>013310000820011</v>
          </cell>
        </row>
        <row r="579">
          <cell r="H579" t="str">
            <v>自费</v>
          </cell>
        </row>
        <row r="580">
          <cell r="B580" t="str">
            <v>013310000820001</v>
          </cell>
        </row>
        <row r="580">
          <cell r="H580" t="str">
            <v>甲类</v>
          </cell>
        </row>
        <row r="581">
          <cell r="B581" t="str">
            <v>013310000830000</v>
          </cell>
        </row>
        <row r="581">
          <cell r="H581" t="str">
            <v>甲类</v>
          </cell>
        </row>
        <row r="582">
          <cell r="H582" t="str">
            <v>甲类</v>
          </cell>
        </row>
        <row r="583">
          <cell r="H583" t="str">
            <v>甲类</v>
          </cell>
        </row>
        <row r="584">
          <cell r="H584" t="str">
            <v>甲类</v>
          </cell>
        </row>
        <row r="585">
          <cell r="H585" t="str">
            <v>甲类</v>
          </cell>
        </row>
        <row r="586">
          <cell r="H586" t="str">
            <v>甲类</v>
          </cell>
        </row>
        <row r="587">
          <cell r="H587" t="str">
            <v>甲类</v>
          </cell>
        </row>
        <row r="588">
          <cell r="B588" t="str">
            <v>013310000830001</v>
          </cell>
        </row>
        <row r="588">
          <cell r="H588" t="str">
            <v>自费</v>
          </cell>
        </row>
        <row r="589">
          <cell r="B589" t="str">
            <v>013310000840000</v>
          </cell>
        </row>
        <row r="589">
          <cell r="H589" t="str">
            <v>甲类</v>
          </cell>
        </row>
        <row r="590">
          <cell r="B590" t="str">
            <v>013310000840001</v>
          </cell>
        </row>
        <row r="590">
          <cell r="H590" t="str">
            <v>甲类</v>
          </cell>
        </row>
        <row r="591">
          <cell r="B591" t="str">
            <v>013310000850000</v>
          </cell>
        </row>
        <row r="591">
          <cell r="H591" t="str">
            <v>甲类</v>
          </cell>
        </row>
        <row r="592">
          <cell r="B592" t="str">
            <v>013310000850001</v>
          </cell>
        </row>
        <row r="592">
          <cell r="H592" t="str">
            <v>自费</v>
          </cell>
        </row>
        <row r="593">
          <cell r="B593" t="str">
            <v>013310000860000</v>
          </cell>
        </row>
        <row r="593">
          <cell r="H593" t="str">
            <v>甲类</v>
          </cell>
        </row>
        <row r="594">
          <cell r="H594" t="str">
            <v>甲类</v>
          </cell>
        </row>
        <row r="595">
          <cell r="H595" t="str">
            <v>甲类</v>
          </cell>
        </row>
        <row r="596">
          <cell r="H596" t="str">
            <v>甲类</v>
          </cell>
        </row>
        <row r="597">
          <cell r="B597" t="str">
            <v>013310000860001</v>
          </cell>
        </row>
        <row r="597">
          <cell r="H597" t="str">
            <v>自费</v>
          </cell>
        </row>
        <row r="598">
          <cell r="B598" t="str">
            <v>013310000870000</v>
          </cell>
        </row>
        <row r="598">
          <cell r="H598" t="str">
            <v>甲类</v>
          </cell>
        </row>
        <row r="599">
          <cell r="B599" t="str">
            <v>013310000870001</v>
          </cell>
        </row>
        <row r="599">
          <cell r="H599" t="str">
            <v>甲类</v>
          </cell>
        </row>
        <row r="600">
          <cell r="B600" t="str">
            <v>013310000880000</v>
          </cell>
        </row>
        <row r="600">
          <cell r="H600" t="str">
            <v>甲类</v>
          </cell>
        </row>
        <row r="601">
          <cell r="H601" t="str">
            <v>甲类</v>
          </cell>
        </row>
        <row r="602">
          <cell r="H602" t="str">
            <v>甲类</v>
          </cell>
        </row>
        <row r="603">
          <cell r="H603" t="str">
            <v>甲类</v>
          </cell>
        </row>
        <row r="604">
          <cell r="H604" t="str">
            <v>甲类</v>
          </cell>
        </row>
        <row r="605">
          <cell r="H605" t="str">
            <v>甲类</v>
          </cell>
        </row>
        <row r="606">
          <cell r="H606" t="str">
            <v>甲类</v>
          </cell>
        </row>
        <row r="607">
          <cell r="H607" t="str">
            <v>甲类</v>
          </cell>
        </row>
        <row r="608">
          <cell r="H608" t="str">
            <v>甲类</v>
          </cell>
        </row>
        <row r="609">
          <cell r="H609" t="str">
            <v>甲类</v>
          </cell>
        </row>
        <row r="610">
          <cell r="H610" t="str">
            <v>甲类</v>
          </cell>
        </row>
        <row r="611">
          <cell r="H611" t="str">
            <v>甲类</v>
          </cell>
        </row>
        <row r="612">
          <cell r="H612" t="str">
            <v>甲类</v>
          </cell>
        </row>
        <row r="613">
          <cell r="B613" t="str">
            <v>013310000880001</v>
          </cell>
        </row>
        <row r="613">
          <cell r="H613" t="str">
            <v>自费</v>
          </cell>
        </row>
        <row r="614">
          <cell r="B614" t="str">
            <v>013310000890000</v>
          </cell>
        </row>
        <row r="614">
          <cell r="H614" t="str">
            <v>甲类</v>
          </cell>
        </row>
        <row r="615">
          <cell r="H615" t="str">
            <v>甲类</v>
          </cell>
        </row>
        <row r="616">
          <cell r="H616" t="str">
            <v>甲类</v>
          </cell>
        </row>
        <row r="617">
          <cell r="B617" t="str">
            <v>013310000890011</v>
          </cell>
        </row>
        <row r="617">
          <cell r="H617" t="str">
            <v>甲类</v>
          </cell>
        </row>
        <row r="618">
          <cell r="H618" t="str">
            <v>甲类</v>
          </cell>
        </row>
        <row r="619">
          <cell r="H619" t="str">
            <v>甲类</v>
          </cell>
        </row>
        <row r="620">
          <cell r="H620" t="str">
            <v>甲类</v>
          </cell>
        </row>
        <row r="621">
          <cell r="B621" t="str">
            <v>013310000890021</v>
          </cell>
        </row>
        <row r="621">
          <cell r="H621" t="str">
            <v>自费</v>
          </cell>
        </row>
        <row r="622">
          <cell r="B622" t="str">
            <v>013310000890001</v>
          </cell>
        </row>
        <row r="622">
          <cell r="H622" t="str">
            <v>自费</v>
          </cell>
        </row>
        <row r="623">
          <cell r="B623" t="str">
            <v>013310000900000</v>
          </cell>
        </row>
        <row r="623">
          <cell r="H623" t="str">
            <v>甲类</v>
          </cell>
        </row>
        <row r="624">
          <cell r="H624" t="str">
            <v>甲类</v>
          </cell>
        </row>
        <row r="625">
          <cell r="H625" t="str">
            <v>甲类</v>
          </cell>
        </row>
        <row r="626">
          <cell r="H626" t="str">
            <v>甲类</v>
          </cell>
        </row>
        <row r="627">
          <cell r="H627" t="str">
            <v>甲类</v>
          </cell>
        </row>
        <row r="628">
          <cell r="H628" t="str">
            <v>甲类</v>
          </cell>
        </row>
        <row r="629">
          <cell r="B629" t="str">
            <v>013310000900011</v>
          </cell>
        </row>
        <row r="629">
          <cell r="H629" t="str">
            <v>自费</v>
          </cell>
        </row>
        <row r="630">
          <cell r="B630" t="str">
            <v>013310000900021</v>
          </cell>
        </row>
        <row r="630">
          <cell r="H630" t="str">
            <v>自费</v>
          </cell>
        </row>
        <row r="631">
          <cell r="B631" t="str">
            <v>013310000900001</v>
          </cell>
        </row>
        <row r="631">
          <cell r="H631" t="str">
            <v>自费</v>
          </cell>
        </row>
        <row r="632">
          <cell r="B632" t="str">
            <v>013310000910000</v>
          </cell>
        </row>
        <row r="632">
          <cell r="H632" t="str">
            <v>自费</v>
          </cell>
        </row>
        <row r="633">
          <cell r="B633" t="str">
            <v>013310000910001</v>
          </cell>
        </row>
        <row r="633">
          <cell r="H633" t="str">
            <v>自费</v>
          </cell>
        </row>
        <row r="634">
          <cell r="B634" t="str">
            <v>013310000920000</v>
          </cell>
        </row>
        <row r="634">
          <cell r="H634" t="str">
            <v>甲类</v>
          </cell>
        </row>
        <row r="635">
          <cell r="H635" t="str">
            <v>甲类</v>
          </cell>
        </row>
        <row r="636">
          <cell r="B636" t="str">
            <v>013310000920011</v>
          </cell>
        </row>
        <row r="636">
          <cell r="H636" t="str">
            <v>甲类</v>
          </cell>
        </row>
        <row r="637">
          <cell r="B637" t="str">
            <v>013310000920001</v>
          </cell>
        </row>
        <row r="637">
          <cell r="H637" t="str">
            <v>自费</v>
          </cell>
        </row>
        <row r="638">
          <cell r="B638" t="str">
            <v>013310000930000</v>
          </cell>
        </row>
        <row r="638">
          <cell r="H638" t="str">
            <v>甲类</v>
          </cell>
        </row>
        <row r="639">
          <cell r="H639" t="str">
            <v>甲类</v>
          </cell>
        </row>
        <row r="640">
          <cell r="B640" t="str">
            <v>013310000930001</v>
          </cell>
        </row>
        <row r="640">
          <cell r="H640" t="str">
            <v>自费</v>
          </cell>
        </row>
        <row r="641">
          <cell r="B641" t="str">
            <v>013310000940000</v>
          </cell>
        </row>
        <row r="641">
          <cell r="H641" t="str">
            <v>甲类</v>
          </cell>
        </row>
        <row r="642">
          <cell r="H642" t="str">
            <v>甲类</v>
          </cell>
        </row>
        <row r="643">
          <cell r="H643" t="str">
            <v>甲类</v>
          </cell>
        </row>
        <row r="644">
          <cell r="B644" t="str">
            <v>013310000940011</v>
          </cell>
        </row>
        <row r="644">
          <cell r="H644" t="str">
            <v>自费</v>
          </cell>
        </row>
        <row r="645">
          <cell r="B645" t="str">
            <v>013310000940012</v>
          </cell>
        </row>
        <row r="645">
          <cell r="H645" t="str">
            <v>自费</v>
          </cell>
        </row>
        <row r="646">
          <cell r="B646" t="str">
            <v>013310000940001</v>
          </cell>
        </row>
        <row r="646">
          <cell r="H646" t="str">
            <v>自费</v>
          </cell>
        </row>
        <row r="647">
          <cell r="B647" t="str">
            <v>013310000950000</v>
          </cell>
        </row>
        <row r="647">
          <cell r="H647" t="str">
            <v>甲类</v>
          </cell>
        </row>
        <row r="648">
          <cell r="B648" t="str">
            <v>013310000950011</v>
          </cell>
        </row>
        <row r="648">
          <cell r="H648" t="str">
            <v>甲类</v>
          </cell>
        </row>
        <row r="649">
          <cell r="B649" t="str">
            <v>013310000950001</v>
          </cell>
        </row>
        <row r="649">
          <cell r="H649" t="str">
            <v>自费</v>
          </cell>
        </row>
        <row r="650">
          <cell r="B650" t="str">
            <v>013310000960000</v>
          </cell>
        </row>
        <row r="650">
          <cell r="H650" t="str">
            <v>甲类</v>
          </cell>
        </row>
        <row r="651">
          <cell r="H651" t="str">
            <v>甲类</v>
          </cell>
        </row>
        <row r="652">
          <cell r="H652" t="str">
            <v>甲类</v>
          </cell>
        </row>
        <row r="653">
          <cell r="H653" t="str">
            <v>甲类</v>
          </cell>
        </row>
        <row r="654">
          <cell r="H654" t="str">
            <v>甲类</v>
          </cell>
        </row>
        <row r="655">
          <cell r="H655" t="str">
            <v>甲类</v>
          </cell>
        </row>
        <row r="656">
          <cell r="H656" t="str">
            <v>甲类</v>
          </cell>
        </row>
        <row r="657">
          <cell r="H657" t="str">
            <v>甲类</v>
          </cell>
        </row>
        <row r="658">
          <cell r="H658" t="str">
            <v>甲类</v>
          </cell>
        </row>
        <row r="659">
          <cell r="H659" t="str">
            <v>甲类</v>
          </cell>
        </row>
        <row r="660">
          <cell r="H660" t="str">
            <v>甲类</v>
          </cell>
        </row>
        <row r="661">
          <cell r="B661" t="str">
            <v>013310000960011</v>
          </cell>
        </row>
        <row r="661">
          <cell r="H661" t="str">
            <v>自费</v>
          </cell>
        </row>
        <row r="662">
          <cell r="B662" t="str">
            <v>013310000960001</v>
          </cell>
        </row>
        <row r="662">
          <cell r="H662" t="str">
            <v>自费</v>
          </cell>
        </row>
        <row r="663">
          <cell r="B663" t="str">
            <v>013310000970000</v>
          </cell>
        </row>
        <row r="663">
          <cell r="H663" t="str">
            <v>甲类</v>
          </cell>
        </row>
        <row r="664">
          <cell r="B664" t="str">
            <v>013310000970001</v>
          </cell>
        </row>
        <row r="664">
          <cell r="H664" t="str">
            <v>自费</v>
          </cell>
        </row>
        <row r="665">
          <cell r="B665" t="str">
            <v>013310000980000</v>
          </cell>
        </row>
        <row r="665">
          <cell r="H665" t="str">
            <v>甲类</v>
          </cell>
        </row>
        <row r="666">
          <cell r="H666" t="str">
            <v>甲类</v>
          </cell>
        </row>
        <row r="667">
          <cell r="H667" t="str">
            <v>甲类</v>
          </cell>
        </row>
        <row r="668">
          <cell r="H668" t="str">
            <v>甲类</v>
          </cell>
        </row>
        <row r="669">
          <cell r="H669" t="str">
            <v>甲类</v>
          </cell>
        </row>
        <row r="670">
          <cell r="H670" t="str">
            <v>甲类</v>
          </cell>
        </row>
        <row r="671">
          <cell r="B671" t="str">
            <v>013310000980001</v>
          </cell>
        </row>
        <row r="671">
          <cell r="H671" t="str">
            <v>自费</v>
          </cell>
        </row>
        <row r="672">
          <cell r="B672" t="str">
            <v>013310000990000</v>
          </cell>
        </row>
        <row r="672">
          <cell r="H672" t="str">
            <v>自费</v>
          </cell>
        </row>
        <row r="673">
          <cell r="B673" t="str">
            <v>013310000990001</v>
          </cell>
        </row>
        <row r="673">
          <cell r="H673" t="str">
            <v>自费</v>
          </cell>
        </row>
        <row r="674">
          <cell r="B674" t="str">
            <v>013310001000000</v>
          </cell>
        </row>
        <row r="674">
          <cell r="H674" t="str">
            <v>甲类</v>
          </cell>
        </row>
        <row r="675">
          <cell r="H675" t="str">
            <v>甲类</v>
          </cell>
        </row>
        <row r="676">
          <cell r="H676" t="str">
            <v>甲类</v>
          </cell>
        </row>
        <row r="677">
          <cell r="H677" t="str">
            <v>甲类</v>
          </cell>
        </row>
        <row r="678">
          <cell r="B678" t="str">
            <v>013310001000001</v>
          </cell>
        </row>
        <row r="678">
          <cell r="H678" t="str">
            <v>自费</v>
          </cell>
        </row>
        <row r="679">
          <cell r="B679" t="str">
            <v>013310001010000</v>
          </cell>
        </row>
        <row r="679">
          <cell r="H679" t="str">
            <v>甲类</v>
          </cell>
        </row>
        <row r="680">
          <cell r="H680" t="str">
            <v>甲类</v>
          </cell>
        </row>
        <row r="681">
          <cell r="H681" t="str">
            <v>甲类</v>
          </cell>
        </row>
        <row r="682">
          <cell r="H682" t="str">
            <v>甲类</v>
          </cell>
        </row>
        <row r="683">
          <cell r="H683" t="str">
            <v>甲类</v>
          </cell>
        </row>
        <row r="684">
          <cell r="B684" t="str">
            <v>013310001010001</v>
          </cell>
        </row>
        <row r="684">
          <cell r="H684" t="str">
            <v>自费</v>
          </cell>
        </row>
        <row r="685">
          <cell r="B685" t="str">
            <v>013310001020000</v>
          </cell>
        </row>
        <row r="685">
          <cell r="H685" t="str">
            <v>甲类</v>
          </cell>
        </row>
        <row r="686">
          <cell r="B686" t="str">
            <v>013310001020001</v>
          </cell>
        </row>
        <row r="686">
          <cell r="H686" t="str">
            <v>自费</v>
          </cell>
        </row>
        <row r="687">
          <cell r="B687" t="str">
            <v>013310001030000</v>
          </cell>
        </row>
        <row r="687">
          <cell r="H687" t="str">
            <v>甲类</v>
          </cell>
        </row>
        <row r="688">
          <cell r="B688" t="str">
            <v>013310001030001</v>
          </cell>
        </row>
        <row r="688">
          <cell r="H688" t="str">
            <v>自费</v>
          </cell>
        </row>
        <row r="689">
          <cell r="B689" t="str">
            <v>013310001040000</v>
          </cell>
        </row>
        <row r="689">
          <cell r="H689" t="str">
            <v>甲类</v>
          </cell>
        </row>
        <row r="690">
          <cell r="H690" t="str">
            <v>甲类</v>
          </cell>
        </row>
        <row r="691">
          <cell r="H691" t="str">
            <v>甲类</v>
          </cell>
        </row>
        <row r="692">
          <cell r="H692" t="str">
            <v>甲类</v>
          </cell>
        </row>
        <row r="693">
          <cell r="H693" t="str">
            <v>甲类</v>
          </cell>
        </row>
        <row r="694">
          <cell r="H694" t="str">
            <v>甲类</v>
          </cell>
        </row>
        <row r="695">
          <cell r="H695" t="str">
            <v>甲类</v>
          </cell>
        </row>
        <row r="696">
          <cell r="B696" t="str">
            <v>013310001040011</v>
          </cell>
        </row>
        <row r="696">
          <cell r="H696" t="str">
            <v>自费</v>
          </cell>
        </row>
        <row r="697">
          <cell r="B697" t="str">
            <v>013310001040001</v>
          </cell>
        </row>
        <row r="697">
          <cell r="H697" t="str">
            <v>自费</v>
          </cell>
        </row>
        <row r="698">
          <cell r="B698" t="str">
            <v>013310001050000</v>
          </cell>
        </row>
        <row r="698">
          <cell r="H698" t="str">
            <v>甲类</v>
          </cell>
        </row>
        <row r="699">
          <cell r="B699" t="str">
            <v>013310001050001</v>
          </cell>
        </row>
        <row r="699">
          <cell r="H699" t="str">
            <v>自费</v>
          </cell>
        </row>
        <row r="700">
          <cell r="B700" t="str">
            <v>013310001060000</v>
          </cell>
        </row>
        <row r="700">
          <cell r="H700" t="str">
            <v>甲类</v>
          </cell>
        </row>
        <row r="701">
          <cell r="H701" t="str">
            <v>甲类</v>
          </cell>
        </row>
        <row r="702">
          <cell r="B702" t="str">
            <v>013310001060011</v>
          </cell>
        </row>
        <row r="702">
          <cell r="H702" t="str">
            <v>甲类</v>
          </cell>
        </row>
        <row r="703">
          <cell r="B703" t="str">
            <v>013310001060001</v>
          </cell>
        </row>
        <row r="703">
          <cell r="H703" t="str">
            <v>自费</v>
          </cell>
        </row>
        <row r="704">
          <cell r="B704" t="str">
            <v>013310001070000</v>
          </cell>
        </row>
        <row r="704">
          <cell r="H704" t="str">
            <v>自费</v>
          </cell>
        </row>
        <row r="705">
          <cell r="B705" t="str">
            <v>013310001070011</v>
          </cell>
        </row>
        <row r="705">
          <cell r="H705" t="str">
            <v>自费</v>
          </cell>
        </row>
        <row r="706">
          <cell r="B706" t="str">
            <v>013310001070001</v>
          </cell>
        </row>
        <row r="706">
          <cell r="H706" t="str">
            <v>自费</v>
          </cell>
        </row>
        <row r="707">
          <cell r="B707" t="str">
            <v>013310001080000</v>
          </cell>
        </row>
        <row r="707">
          <cell r="H707" t="str">
            <v>甲类</v>
          </cell>
        </row>
        <row r="708">
          <cell r="H708" t="str">
            <v>甲类</v>
          </cell>
        </row>
        <row r="709">
          <cell r="H709" t="str">
            <v>甲类</v>
          </cell>
        </row>
        <row r="710">
          <cell r="H710" t="str">
            <v>甲类</v>
          </cell>
        </row>
        <row r="711">
          <cell r="H711" t="str">
            <v>甲类</v>
          </cell>
        </row>
        <row r="712">
          <cell r="H712" t="str">
            <v>甲类</v>
          </cell>
        </row>
        <row r="713">
          <cell r="H713" t="str">
            <v>甲类</v>
          </cell>
        </row>
        <row r="714">
          <cell r="H714" t="str">
            <v>甲类</v>
          </cell>
        </row>
        <row r="715">
          <cell r="H715" t="str">
            <v>甲类</v>
          </cell>
        </row>
        <row r="716">
          <cell r="H716" t="str">
            <v>甲类</v>
          </cell>
        </row>
        <row r="717">
          <cell r="H717" t="str">
            <v>甲类</v>
          </cell>
        </row>
        <row r="718">
          <cell r="H718" t="str">
            <v>甲类</v>
          </cell>
        </row>
        <row r="719">
          <cell r="H719" t="str">
            <v>甲类</v>
          </cell>
        </row>
        <row r="720">
          <cell r="H720" t="str">
            <v>甲类</v>
          </cell>
        </row>
        <row r="721">
          <cell r="H721" t="str">
            <v>甲类</v>
          </cell>
        </row>
        <row r="722">
          <cell r="B722" t="str">
            <v>013310001080001</v>
          </cell>
        </row>
        <row r="722">
          <cell r="H722" t="str">
            <v>自费</v>
          </cell>
        </row>
        <row r="723">
          <cell r="B723" t="str">
            <v>013310001090000</v>
          </cell>
        </row>
        <row r="723">
          <cell r="H723" t="str">
            <v>自费</v>
          </cell>
        </row>
        <row r="724">
          <cell r="B724" t="str">
            <v>013310001090001</v>
          </cell>
        </row>
        <row r="724">
          <cell r="H724" t="str">
            <v>自费</v>
          </cell>
        </row>
        <row r="725">
          <cell r="B725" t="str">
            <v>013310001100000</v>
          </cell>
        </row>
        <row r="725">
          <cell r="H725" t="str">
            <v>甲类</v>
          </cell>
        </row>
        <row r="726">
          <cell r="H726" t="str">
            <v>甲类</v>
          </cell>
        </row>
        <row r="727">
          <cell r="B727" t="str">
            <v>013310001100011</v>
          </cell>
        </row>
        <row r="727">
          <cell r="H727" t="str">
            <v>自费</v>
          </cell>
        </row>
        <row r="728">
          <cell r="B728" t="str">
            <v>013310001100001</v>
          </cell>
        </row>
        <row r="728">
          <cell r="H728" t="str">
            <v>自费</v>
          </cell>
        </row>
        <row r="729">
          <cell r="B729" t="str">
            <v>013310001110000</v>
          </cell>
        </row>
        <row r="729">
          <cell r="H729" t="str">
            <v>甲类</v>
          </cell>
        </row>
        <row r="730">
          <cell r="B730" t="str">
            <v>013310001110011</v>
          </cell>
        </row>
        <row r="730">
          <cell r="H730" t="str">
            <v>自费</v>
          </cell>
        </row>
        <row r="731">
          <cell r="B731" t="str">
            <v>013310001110001</v>
          </cell>
        </row>
        <row r="731">
          <cell r="H731" t="str">
            <v>自费</v>
          </cell>
        </row>
        <row r="732">
          <cell r="B732" t="str">
            <v>013310001120000</v>
          </cell>
        </row>
        <row r="732">
          <cell r="H732" t="str">
            <v>甲类</v>
          </cell>
        </row>
        <row r="733">
          <cell r="B733" t="str">
            <v>013310001120001</v>
          </cell>
        </row>
        <row r="733">
          <cell r="H733" t="str">
            <v>自费</v>
          </cell>
        </row>
        <row r="734">
          <cell r="B734" t="str">
            <v>013310001130000</v>
          </cell>
        </row>
        <row r="734">
          <cell r="H734" t="str">
            <v>甲类</v>
          </cell>
        </row>
        <row r="735">
          <cell r="B735" t="str">
            <v>013310001130001</v>
          </cell>
        </row>
        <row r="735">
          <cell r="H735" t="str">
            <v>自费</v>
          </cell>
        </row>
        <row r="736">
          <cell r="B736" t="str">
            <v>013310001140000</v>
          </cell>
        </row>
        <row r="736">
          <cell r="H736" t="str">
            <v>甲类</v>
          </cell>
        </row>
        <row r="737">
          <cell r="H737" t="str">
            <v>甲类</v>
          </cell>
        </row>
        <row r="738">
          <cell r="B738" t="str">
            <v>013310001140001</v>
          </cell>
        </row>
        <row r="738">
          <cell r="H738" t="str">
            <v>自费</v>
          </cell>
        </row>
        <row r="739">
          <cell r="B739" t="str">
            <v>013310001150000</v>
          </cell>
        </row>
        <row r="739">
          <cell r="H739" t="str">
            <v>甲类</v>
          </cell>
        </row>
        <row r="740">
          <cell r="H740" t="str">
            <v>甲类</v>
          </cell>
        </row>
        <row r="741">
          <cell r="H741" t="str">
            <v>甲类</v>
          </cell>
        </row>
        <row r="742">
          <cell r="H742" t="str">
            <v>甲类</v>
          </cell>
        </row>
        <row r="743">
          <cell r="H743" t="str">
            <v>甲类</v>
          </cell>
        </row>
        <row r="744">
          <cell r="B744" t="str">
            <v>013310001150100</v>
          </cell>
        </row>
        <row r="744">
          <cell r="H744" t="str">
            <v>乙类</v>
          </cell>
        </row>
        <row r="745">
          <cell r="B745" t="str">
            <v>013310001150011</v>
          </cell>
        </row>
        <row r="745">
          <cell r="H745" t="str">
            <v>自费</v>
          </cell>
        </row>
        <row r="746">
          <cell r="B746" t="str">
            <v>013310001150001</v>
          </cell>
        </row>
        <row r="746">
          <cell r="H746" t="str">
            <v>自费</v>
          </cell>
        </row>
        <row r="747">
          <cell r="B747" t="str">
            <v>013310001160000</v>
          </cell>
        </row>
        <row r="747">
          <cell r="H747" t="str">
            <v>乙类</v>
          </cell>
        </row>
        <row r="748">
          <cell r="B748" t="str">
            <v>013310001160100</v>
          </cell>
        </row>
        <row r="748">
          <cell r="H748" t="str">
            <v>乙类</v>
          </cell>
        </row>
        <row r="749">
          <cell r="B749" t="str">
            <v>013310001160001</v>
          </cell>
        </row>
        <row r="749">
          <cell r="H749" t="str">
            <v>自费</v>
          </cell>
        </row>
        <row r="750">
          <cell r="B750" t="str">
            <v>013310001170000</v>
          </cell>
        </row>
        <row r="750">
          <cell r="H750" t="str">
            <v>自费</v>
          </cell>
        </row>
        <row r="751">
          <cell r="B751" t="str">
            <v>013310001170001</v>
          </cell>
        </row>
        <row r="751">
          <cell r="H751" t="str">
            <v>自费</v>
          </cell>
        </row>
        <row r="752">
          <cell r="B752" t="str">
            <v>013310001180000</v>
          </cell>
        </row>
        <row r="752">
          <cell r="H752" t="str">
            <v>甲类</v>
          </cell>
        </row>
        <row r="753">
          <cell r="H753" t="str">
            <v>甲类</v>
          </cell>
        </row>
        <row r="754">
          <cell r="H754" t="str">
            <v>甲类</v>
          </cell>
        </row>
        <row r="755">
          <cell r="B755" t="str">
            <v>013310001180011</v>
          </cell>
        </row>
        <row r="755">
          <cell r="H755" t="str">
            <v>自费</v>
          </cell>
        </row>
        <row r="756">
          <cell r="B756" t="str">
            <v>013310001180001</v>
          </cell>
        </row>
        <row r="756">
          <cell r="H756" t="str">
            <v>自费</v>
          </cell>
        </row>
        <row r="757">
          <cell r="B757" t="str">
            <v>013310001190000</v>
          </cell>
        </row>
        <row r="757">
          <cell r="H757" t="str">
            <v>甲类</v>
          </cell>
        </row>
        <row r="758">
          <cell r="B758" t="str">
            <v>013310001190001</v>
          </cell>
        </row>
        <row r="758">
          <cell r="H758" t="str">
            <v>自费</v>
          </cell>
        </row>
        <row r="759">
          <cell r="B759" t="str">
            <v>013310001200000</v>
          </cell>
        </row>
        <row r="759">
          <cell r="H759" t="str">
            <v>甲类</v>
          </cell>
        </row>
        <row r="760">
          <cell r="B760" t="str">
            <v>013310001200001</v>
          </cell>
        </row>
        <row r="760">
          <cell r="H760" t="str">
            <v>自费</v>
          </cell>
        </row>
        <row r="761">
          <cell r="B761" t="str">
            <v>013310001210000</v>
          </cell>
        </row>
        <row r="761">
          <cell r="H761" t="str">
            <v>乙类</v>
          </cell>
        </row>
        <row r="762">
          <cell r="H762" t="str">
            <v>乙类</v>
          </cell>
        </row>
        <row r="763">
          <cell r="H763" t="str">
            <v>乙类</v>
          </cell>
        </row>
        <row r="764">
          <cell r="H764" t="str">
            <v>乙类</v>
          </cell>
        </row>
        <row r="765">
          <cell r="H765" t="str">
            <v>乙类</v>
          </cell>
        </row>
        <row r="766">
          <cell r="B766" t="str">
            <v>013310001210001</v>
          </cell>
        </row>
        <row r="766">
          <cell r="H766" t="str">
            <v>自费</v>
          </cell>
        </row>
        <row r="767">
          <cell r="B767" t="str">
            <v>013310001220000</v>
          </cell>
        </row>
        <row r="767">
          <cell r="H767" t="str">
            <v>甲类</v>
          </cell>
        </row>
        <row r="768">
          <cell r="H768" t="str">
            <v>甲类</v>
          </cell>
        </row>
        <row r="769">
          <cell r="B769" t="str">
            <v>013310001220001</v>
          </cell>
        </row>
        <row r="769">
          <cell r="H769" t="str">
            <v>自费</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1"/>
  <sheetViews>
    <sheetView workbookViewId="0">
      <selection activeCell="N4" sqref="N4"/>
    </sheetView>
  </sheetViews>
  <sheetFormatPr defaultColWidth="9.14166666666667" defaultRowHeight="18.75"/>
  <cols>
    <col min="1" max="1" width="9.5" style="325" customWidth="1"/>
    <col min="2" max="2" width="18.875" style="326" customWidth="1"/>
    <col min="3" max="3" width="30.75" style="321" customWidth="1"/>
    <col min="4" max="4" width="38.625" style="323" customWidth="1"/>
    <col min="5" max="5" width="39.5" style="323" customWidth="1"/>
    <col min="6" max="6" width="13.25" style="327" customWidth="1"/>
    <col min="7" max="7" width="37.5" style="328" customWidth="1"/>
    <col min="8" max="8" width="17.5" style="322" customWidth="1"/>
    <col min="9" max="10" width="17.25" style="322" customWidth="1"/>
    <col min="11" max="11" width="18.625" style="322" customWidth="1"/>
    <col min="12" max="12" width="13.625" style="322" customWidth="1"/>
    <col min="13" max="13" width="16.625" style="322" customWidth="1"/>
    <col min="14" max="14" width="14" style="377" customWidth="1"/>
    <col min="15" max="16377" width="9.14166666666667" style="322" customWidth="1"/>
    <col min="16378" max="16382" width="9.14166666666667" style="322"/>
    <col min="16383" max="16384" width="9.14166666666667" style="3"/>
  </cols>
  <sheetData>
    <row r="1" s="315" customFormat="1" ht="72" customHeight="1" spans="1:14">
      <c r="A1" s="127" t="s">
        <v>0</v>
      </c>
      <c r="B1" s="378" t="s">
        <v>1</v>
      </c>
      <c r="C1" s="378"/>
      <c r="D1" s="378"/>
      <c r="E1" s="378"/>
      <c r="F1" s="378"/>
      <c r="G1" s="378"/>
      <c r="H1" s="378"/>
      <c r="I1" s="378"/>
      <c r="J1" s="378"/>
      <c r="K1" s="378"/>
      <c r="L1" s="378"/>
      <c r="M1" s="378"/>
      <c r="N1" s="378"/>
    </row>
    <row r="2" s="316" customFormat="1" ht="27" customHeight="1" spans="1:14">
      <c r="A2" s="332" t="s">
        <v>2</v>
      </c>
      <c r="B2" s="332" t="s">
        <v>3</v>
      </c>
      <c r="C2" s="332" t="s">
        <v>4</v>
      </c>
      <c r="D2" s="332" t="s">
        <v>5</v>
      </c>
      <c r="E2" s="332" t="s">
        <v>6</v>
      </c>
      <c r="F2" s="332" t="s">
        <v>7</v>
      </c>
      <c r="G2" s="332" t="s">
        <v>8</v>
      </c>
      <c r="H2" s="333" t="s">
        <v>9</v>
      </c>
      <c r="I2" s="333"/>
      <c r="J2" s="333"/>
      <c r="K2" s="333"/>
      <c r="L2" s="332" t="s">
        <v>10</v>
      </c>
      <c r="M2" s="332" t="s">
        <v>11</v>
      </c>
      <c r="N2" s="332" t="s">
        <v>12</v>
      </c>
    </row>
    <row r="3" s="316" customFormat="1" ht="64" customHeight="1" spans="1:14">
      <c r="A3" s="335"/>
      <c r="B3" s="335"/>
      <c r="C3" s="335"/>
      <c r="D3" s="335"/>
      <c r="E3" s="335"/>
      <c r="F3" s="335"/>
      <c r="G3" s="335"/>
      <c r="H3" s="336" t="s">
        <v>13</v>
      </c>
      <c r="I3" s="336" t="s">
        <v>14</v>
      </c>
      <c r="J3" s="336" t="s">
        <v>15</v>
      </c>
      <c r="K3" s="336" t="s">
        <v>16</v>
      </c>
      <c r="L3" s="335"/>
      <c r="M3" s="335"/>
      <c r="N3" s="335"/>
    </row>
    <row r="4" s="317" customFormat="1" ht="341" customHeight="1" spans="1:14">
      <c r="A4" s="379" t="s">
        <v>17</v>
      </c>
      <c r="B4" s="380"/>
      <c r="C4" s="380"/>
      <c r="D4" s="380"/>
      <c r="E4" s="380"/>
      <c r="F4" s="380"/>
      <c r="G4" s="380"/>
      <c r="H4" s="380"/>
      <c r="I4" s="380"/>
      <c r="J4" s="380"/>
      <c r="K4" s="381"/>
      <c r="L4" s="338"/>
      <c r="M4" s="338"/>
      <c r="N4" s="338"/>
    </row>
    <row r="5" s="318" customFormat="1" ht="75" customHeight="1" spans="1:14">
      <c r="A5" s="340">
        <v>1</v>
      </c>
      <c r="B5" s="382" t="s">
        <v>18</v>
      </c>
      <c r="C5" s="25" t="s">
        <v>19</v>
      </c>
      <c r="D5" s="25" t="s">
        <v>20</v>
      </c>
      <c r="E5" s="25" t="s">
        <v>21</v>
      </c>
      <c r="F5" s="47" t="s">
        <v>22</v>
      </c>
      <c r="G5" s="46" t="s">
        <v>23</v>
      </c>
      <c r="H5" s="20">
        <v>296.6</v>
      </c>
      <c r="I5" s="20">
        <v>269.6</v>
      </c>
      <c r="J5" s="20">
        <v>256.1</v>
      </c>
      <c r="K5" s="20">
        <v>242.6</v>
      </c>
      <c r="L5" s="47" t="str">
        <f>_xlfn.XLOOKUP(B5,[8]打印格式!$B$1:$B$65536,[8]打印格式!$H$1:$H$65536,)</f>
        <v>乙类</v>
      </c>
      <c r="M5" s="46"/>
      <c r="N5" s="47" t="s">
        <v>24</v>
      </c>
    </row>
    <row r="6" s="318" customFormat="1" ht="75" customHeight="1" spans="1:14">
      <c r="A6" s="342">
        <v>2</v>
      </c>
      <c r="B6" s="382" t="s">
        <v>25</v>
      </c>
      <c r="C6" s="25" t="s">
        <v>26</v>
      </c>
      <c r="D6" s="25"/>
      <c r="E6" s="25"/>
      <c r="F6" s="47" t="s">
        <v>22</v>
      </c>
      <c r="G6" s="46"/>
      <c r="H6" s="20">
        <v>11.4</v>
      </c>
      <c r="I6" s="20">
        <v>10.4</v>
      </c>
      <c r="J6" s="20">
        <v>9.89999999999998</v>
      </c>
      <c r="K6" s="20">
        <v>9.40000000000001</v>
      </c>
      <c r="L6" s="47" t="str">
        <f>_xlfn.XLOOKUP(B6,[8]打印格式!$B$1:$B$65536,[8]打印格式!$H$1:$H$65536,)</f>
        <v>乙类</v>
      </c>
      <c r="M6" s="46"/>
      <c r="N6" s="47" t="s">
        <v>24</v>
      </c>
    </row>
    <row r="7" s="318" customFormat="1" ht="116" customHeight="1" spans="1:14">
      <c r="A7" s="342">
        <v>3</v>
      </c>
      <c r="B7" s="382" t="s">
        <v>27</v>
      </c>
      <c r="C7" s="25" t="s">
        <v>28</v>
      </c>
      <c r="D7" s="25" t="s">
        <v>29</v>
      </c>
      <c r="E7" s="25" t="s">
        <v>21</v>
      </c>
      <c r="F7" s="47" t="s">
        <v>30</v>
      </c>
      <c r="G7" s="46" t="s">
        <v>31</v>
      </c>
      <c r="H7" s="20">
        <v>142.7</v>
      </c>
      <c r="I7" s="20">
        <v>129.7</v>
      </c>
      <c r="J7" s="20">
        <v>123.2</v>
      </c>
      <c r="K7" s="20">
        <v>116.7</v>
      </c>
      <c r="L7" s="47" t="str">
        <f>_xlfn.XLOOKUP(B7,[8]打印格式!$B$1:$B$65536,[8]打印格式!$H$1:$H$65536,)</f>
        <v>甲类</v>
      </c>
      <c r="M7" s="46"/>
      <c r="N7" s="47" t="s">
        <v>24</v>
      </c>
    </row>
    <row r="8" s="319" customFormat="1" ht="55" customHeight="1" spans="1:14">
      <c r="A8" s="343">
        <v>4</v>
      </c>
      <c r="B8" s="382" t="s">
        <v>32</v>
      </c>
      <c r="C8" s="25" t="s">
        <v>33</v>
      </c>
      <c r="D8" s="25" t="s">
        <v>34</v>
      </c>
      <c r="E8" s="25" t="s">
        <v>35</v>
      </c>
      <c r="F8" s="47" t="s">
        <v>22</v>
      </c>
      <c r="G8" s="46"/>
      <c r="H8" s="20">
        <v>167.9</v>
      </c>
      <c r="I8" s="20">
        <v>152.6</v>
      </c>
      <c r="J8" s="20">
        <v>145</v>
      </c>
      <c r="K8" s="20">
        <v>137.3</v>
      </c>
      <c r="L8" s="47" t="str">
        <f>_xlfn.XLOOKUP(B8,[8]打印格式!$B$1:$B$65536,[8]打印格式!$H$1:$H$65536,)</f>
        <v>乙类</v>
      </c>
      <c r="M8" s="46"/>
      <c r="N8" s="47" t="s">
        <v>24</v>
      </c>
    </row>
    <row r="9" s="318" customFormat="1" ht="55" customHeight="1" spans="1:14">
      <c r="A9" s="340">
        <v>5</v>
      </c>
      <c r="B9" s="382" t="s">
        <v>36</v>
      </c>
      <c r="C9" s="25" t="s">
        <v>37</v>
      </c>
      <c r="D9" s="25" t="s">
        <v>38</v>
      </c>
      <c r="E9" s="25" t="s">
        <v>39</v>
      </c>
      <c r="F9" s="47" t="s">
        <v>22</v>
      </c>
      <c r="G9" s="46" t="s">
        <v>40</v>
      </c>
      <c r="H9" s="20">
        <v>286</v>
      </c>
      <c r="I9" s="20">
        <v>260</v>
      </c>
      <c r="J9" s="20">
        <v>247</v>
      </c>
      <c r="K9" s="20">
        <v>234</v>
      </c>
      <c r="L9" s="47" t="str">
        <f>_xlfn.XLOOKUP(B9,[8]打印格式!$B$1:$B$65536,[8]打印格式!$H$1:$H$65536,)</f>
        <v>自费</v>
      </c>
      <c r="M9" s="46"/>
      <c r="N9" s="47" t="s">
        <v>24</v>
      </c>
    </row>
    <row r="10" s="318" customFormat="1" ht="55" customHeight="1" spans="1:14">
      <c r="A10" s="343">
        <v>6</v>
      </c>
      <c r="B10" s="382" t="s">
        <v>41</v>
      </c>
      <c r="C10" s="25" t="s">
        <v>42</v>
      </c>
      <c r="D10" s="25" t="s">
        <v>43</v>
      </c>
      <c r="E10" s="25" t="s">
        <v>39</v>
      </c>
      <c r="F10" s="47" t="s">
        <v>22</v>
      </c>
      <c r="G10" s="46" t="s">
        <v>44</v>
      </c>
      <c r="H10" s="20">
        <v>330</v>
      </c>
      <c r="I10" s="20">
        <v>300</v>
      </c>
      <c r="J10" s="20">
        <v>285</v>
      </c>
      <c r="K10" s="20">
        <v>270</v>
      </c>
      <c r="L10" s="47" t="str">
        <f>_xlfn.XLOOKUP(B10,[8]打印格式!$B$1:$B$65536,[8]打印格式!$H$1:$H$65536,)</f>
        <v>自费</v>
      </c>
      <c r="M10" s="46"/>
      <c r="N10" s="47" t="s">
        <v>24</v>
      </c>
    </row>
    <row r="11" s="318" customFormat="1" ht="55" customHeight="1" spans="1:14">
      <c r="A11" s="340">
        <v>7</v>
      </c>
      <c r="B11" s="382" t="s">
        <v>45</v>
      </c>
      <c r="C11" s="25" t="s">
        <v>46</v>
      </c>
      <c r="D11" s="25" t="s">
        <v>47</v>
      </c>
      <c r="E11" s="25" t="s">
        <v>48</v>
      </c>
      <c r="F11" s="47" t="s">
        <v>22</v>
      </c>
      <c r="G11" s="46"/>
      <c r="H11" s="20">
        <v>103.8</v>
      </c>
      <c r="I11" s="20">
        <v>94.4</v>
      </c>
      <c r="J11" s="20">
        <v>89.7</v>
      </c>
      <c r="K11" s="20">
        <v>85</v>
      </c>
      <c r="L11" s="47" t="str">
        <f>_xlfn.XLOOKUP(B11,[8]打印格式!$B$1:$B$65536,[8]打印格式!$H$1:$H$65536,)</f>
        <v>乙类</v>
      </c>
      <c r="M11" s="46"/>
      <c r="N11" s="47" t="s">
        <v>24</v>
      </c>
    </row>
    <row r="12" s="318" customFormat="1" ht="55" customHeight="1" spans="1:14">
      <c r="A12" s="342">
        <v>8</v>
      </c>
      <c r="B12" s="382" t="s">
        <v>49</v>
      </c>
      <c r="C12" s="25" t="s">
        <v>50</v>
      </c>
      <c r="D12" s="25" t="s">
        <v>51</v>
      </c>
      <c r="E12" s="25" t="s">
        <v>52</v>
      </c>
      <c r="F12" s="47" t="s">
        <v>30</v>
      </c>
      <c r="G12" s="46" t="s">
        <v>53</v>
      </c>
      <c r="H12" s="20">
        <v>195</v>
      </c>
      <c r="I12" s="20">
        <v>177.3</v>
      </c>
      <c r="J12" s="20">
        <v>168.4</v>
      </c>
      <c r="K12" s="20">
        <v>159.6</v>
      </c>
      <c r="L12" s="47" t="str">
        <f>_xlfn.XLOOKUP(B12,[8]打印格式!$B$1:$B$65536,[8]打印格式!$H$1:$H$65536,)</f>
        <v>自费</v>
      </c>
      <c r="M12" s="46"/>
      <c r="N12" s="47" t="s">
        <v>24</v>
      </c>
    </row>
    <row r="13" s="318" customFormat="1" ht="55" customHeight="1" spans="1:14">
      <c r="A13" s="342">
        <v>9</v>
      </c>
      <c r="B13" s="382" t="s">
        <v>54</v>
      </c>
      <c r="C13" s="25" t="s">
        <v>55</v>
      </c>
      <c r="D13" s="25" t="s">
        <v>56</v>
      </c>
      <c r="E13" s="25" t="s">
        <v>57</v>
      </c>
      <c r="F13" s="47" t="s">
        <v>22</v>
      </c>
      <c r="G13" s="46"/>
      <c r="H13" s="20">
        <v>119.9</v>
      </c>
      <c r="I13" s="20">
        <v>109</v>
      </c>
      <c r="J13" s="20">
        <v>103.6</v>
      </c>
      <c r="K13" s="20">
        <v>98.1</v>
      </c>
      <c r="L13" s="47" t="str">
        <f>_xlfn.XLOOKUP(B13,[8]打印格式!$B$1:$B$65536,[8]打印格式!$H$1:$H$65536,)</f>
        <v>甲类</v>
      </c>
      <c r="M13" s="46"/>
      <c r="N13" s="47" t="s">
        <v>24</v>
      </c>
    </row>
    <row r="14" s="318" customFormat="1" ht="55" customHeight="1" spans="1:14">
      <c r="A14" s="342">
        <v>10</v>
      </c>
      <c r="B14" s="382" t="s">
        <v>58</v>
      </c>
      <c r="C14" s="25" t="s">
        <v>59</v>
      </c>
      <c r="D14" s="25" t="s">
        <v>60</v>
      </c>
      <c r="E14" s="25" t="s">
        <v>61</v>
      </c>
      <c r="F14" s="47" t="s">
        <v>22</v>
      </c>
      <c r="G14" s="46" t="s">
        <v>62</v>
      </c>
      <c r="H14" s="20">
        <v>142.8</v>
      </c>
      <c r="I14" s="20">
        <v>129.8</v>
      </c>
      <c r="J14" s="20">
        <v>123.3</v>
      </c>
      <c r="K14" s="20">
        <v>116.8</v>
      </c>
      <c r="L14" s="47" t="str">
        <f>_xlfn.XLOOKUP(B14,[8]打印格式!$B$1:$B$65536,[8]打印格式!$H$1:$H$65536,)</f>
        <v>乙类</v>
      </c>
      <c r="M14" s="46"/>
      <c r="N14" s="47" t="s">
        <v>24</v>
      </c>
    </row>
    <row r="15" s="318" customFormat="1" ht="55" customHeight="1" spans="1:14">
      <c r="A15" s="342">
        <v>11</v>
      </c>
      <c r="B15" s="382" t="s">
        <v>63</v>
      </c>
      <c r="C15" s="25" t="s">
        <v>64</v>
      </c>
      <c r="D15" s="25" t="s">
        <v>65</v>
      </c>
      <c r="E15" s="25" t="s">
        <v>66</v>
      </c>
      <c r="F15" s="47" t="s">
        <v>22</v>
      </c>
      <c r="G15" s="46" t="s">
        <v>67</v>
      </c>
      <c r="H15" s="20">
        <v>1650</v>
      </c>
      <c r="I15" s="20">
        <v>1500</v>
      </c>
      <c r="J15" s="20">
        <v>1425</v>
      </c>
      <c r="K15" s="20">
        <v>1350</v>
      </c>
      <c r="L15" s="47" t="str">
        <f>_xlfn.XLOOKUP(B15,[8]打印格式!$B$1:$B$65536,[8]打印格式!$H$1:$H$65536,)</f>
        <v>自费</v>
      </c>
      <c r="M15" s="46"/>
      <c r="N15" s="47" t="s">
        <v>68</v>
      </c>
    </row>
    <row r="16" s="318" customFormat="1" ht="55" customHeight="1" spans="1:14">
      <c r="A16" s="342">
        <v>12</v>
      </c>
      <c r="B16" s="382" t="s">
        <v>69</v>
      </c>
      <c r="C16" s="25" t="s">
        <v>70</v>
      </c>
      <c r="D16" s="25" t="s">
        <v>71</v>
      </c>
      <c r="E16" s="25" t="s">
        <v>72</v>
      </c>
      <c r="F16" s="47" t="s">
        <v>22</v>
      </c>
      <c r="G16" s="46"/>
      <c r="H16" s="20">
        <v>386.2</v>
      </c>
      <c r="I16" s="20">
        <v>351.1</v>
      </c>
      <c r="J16" s="20">
        <v>333.5</v>
      </c>
      <c r="K16" s="20">
        <v>316</v>
      </c>
      <c r="L16" s="47" t="str">
        <f>_xlfn.XLOOKUP(B16,[8]打印格式!$B$1:$B$65536,[8]打印格式!$H$1:$H$65536,)</f>
        <v>甲类</v>
      </c>
      <c r="M16" s="46"/>
      <c r="N16" s="47" t="s">
        <v>68</v>
      </c>
    </row>
    <row r="17" s="318" customFormat="1" ht="55" customHeight="1" spans="1:14">
      <c r="A17" s="342">
        <v>13</v>
      </c>
      <c r="B17" s="382" t="s">
        <v>73</v>
      </c>
      <c r="C17" s="25" t="s">
        <v>74</v>
      </c>
      <c r="D17" s="25"/>
      <c r="E17" s="25"/>
      <c r="F17" s="47" t="s">
        <v>22</v>
      </c>
      <c r="G17" s="46"/>
      <c r="H17" s="20">
        <v>386.2</v>
      </c>
      <c r="I17" s="20">
        <v>351.1</v>
      </c>
      <c r="J17" s="20">
        <v>333.5</v>
      </c>
      <c r="K17" s="20">
        <v>316</v>
      </c>
      <c r="L17" s="47" t="str">
        <f>_xlfn.XLOOKUP(B17,[8]打印格式!$B$1:$B$65536,[8]打印格式!$H$1:$H$65536,)</f>
        <v>甲类</v>
      </c>
      <c r="M17" s="46"/>
      <c r="N17" s="47" t="s">
        <v>68</v>
      </c>
    </row>
    <row r="18" s="318" customFormat="1" ht="55" customHeight="1" spans="1:14">
      <c r="A18" s="342">
        <v>14</v>
      </c>
      <c r="B18" s="382" t="s">
        <v>75</v>
      </c>
      <c r="C18" s="25" t="s">
        <v>76</v>
      </c>
      <c r="D18" s="25" t="s">
        <v>77</v>
      </c>
      <c r="E18" s="25" t="s">
        <v>78</v>
      </c>
      <c r="F18" s="47" t="s">
        <v>22</v>
      </c>
      <c r="G18" s="46"/>
      <c r="H18" s="20">
        <v>268</v>
      </c>
      <c r="I18" s="20">
        <v>243.6</v>
      </c>
      <c r="J18" s="20">
        <v>231.4</v>
      </c>
      <c r="K18" s="20">
        <v>219.2</v>
      </c>
      <c r="L18" s="47" t="str">
        <f>_xlfn.XLOOKUP(B18,[8]打印格式!$B$1:$B$65536,[8]打印格式!$H$1:$H$65536,)</f>
        <v>乙类</v>
      </c>
      <c r="M18" s="46"/>
      <c r="N18" s="47" t="s">
        <v>68</v>
      </c>
    </row>
    <row r="19" s="318" customFormat="1" ht="55" customHeight="1" spans="1:14">
      <c r="A19" s="342">
        <v>15</v>
      </c>
      <c r="B19" s="382" t="s">
        <v>79</v>
      </c>
      <c r="C19" s="25" t="s">
        <v>80</v>
      </c>
      <c r="D19" s="25"/>
      <c r="E19" s="25"/>
      <c r="F19" s="47" t="s">
        <v>22</v>
      </c>
      <c r="G19" s="46"/>
      <c r="H19" s="20">
        <v>268</v>
      </c>
      <c r="I19" s="20">
        <v>243.6</v>
      </c>
      <c r="J19" s="20">
        <v>231.4</v>
      </c>
      <c r="K19" s="20">
        <v>219.2</v>
      </c>
      <c r="L19" s="47" t="str">
        <f>_xlfn.XLOOKUP(B19,[8]打印格式!$B$1:$B$65536,[8]打印格式!$H$1:$H$65536,)</f>
        <v>乙类</v>
      </c>
      <c r="M19" s="46"/>
      <c r="N19" s="47" t="s">
        <v>68</v>
      </c>
    </row>
    <row r="20" s="318" customFormat="1" ht="55" customHeight="1" spans="1:14">
      <c r="A20" s="342">
        <v>16</v>
      </c>
      <c r="B20" s="382" t="s">
        <v>81</v>
      </c>
      <c r="C20" s="25" t="s">
        <v>82</v>
      </c>
      <c r="D20" s="25" t="s">
        <v>83</v>
      </c>
      <c r="E20" s="25" t="s">
        <v>84</v>
      </c>
      <c r="F20" s="47" t="s">
        <v>22</v>
      </c>
      <c r="G20" s="46"/>
      <c r="H20" s="20">
        <v>3025</v>
      </c>
      <c r="I20" s="20">
        <v>2750</v>
      </c>
      <c r="J20" s="20">
        <v>2612.5</v>
      </c>
      <c r="K20" s="20">
        <v>2475</v>
      </c>
      <c r="L20" s="47" t="str">
        <f>_xlfn.XLOOKUP(B20,[8]打印格式!$B$1:$B$65536,[8]打印格式!$H$1:$H$65536,)</f>
        <v>乙类</v>
      </c>
      <c r="M20" s="46"/>
      <c r="N20" s="47" t="s">
        <v>24</v>
      </c>
    </row>
    <row r="21" s="318" customFormat="1" ht="55" customHeight="1" spans="1:14">
      <c r="A21" s="342">
        <v>17</v>
      </c>
      <c r="B21" s="382" t="s">
        <v>85</v>
      </c>
      <c r="C21" s="25" t="s">
        <v>86</v>
      </c>
      <c r="D21" s="25" t="s">
        <v>87</v>
      </c>
      <c r="E21" s="25" t="s">
        <v>88</v>
      </c>
      <c r="F21" s="47" t="s">
        <v>22</v>
      </c>
      <c r="G21" s="46"/>
      <c r="H21" s="20">
        <v>3630</v>
      </c>
      <c r="I21" s="20">
        <v>3300</v>
      </c>
      <c r="J21" s="20">
        <v>3135</v>
      </c>
      <c r="K21" s="20">
        <v>2970</v>
      </c>
      <c r="L21" s="47" t="str">
        <f>_xlfn.XLOOKUP(B21,[8]打印格式!$B$1:$B$65536,[8]打印格式!$H$1:$H$65536,)</f>
        <v>乙类</v>
      </c>
      <c r="M21" s="46"/>
      <c r="N21" s="47" t="s">
        <v>24</v>
      </c>
    </row>
    <row r="22" s="319" customFormat="1" ht="71" customHeight="1" spans="1:14">
      <c r="A22" s="342">
        <v>18</v>
      </c>
      <c r="B22" s="382" t="s">
        <v>89</v>
      </c>
      <c r="C22" s="25" t="s">
        <v>90</v>
      </c>
      <c r="D22" s="25" t="s">
        <v>91</v>
      </c>
      <c r="E22" s="25" t="s">
        <v>92</v>
      </c>
      <c r="F22" s="47" t="s">
        <v>22</v>
      </c>
      <c r="G22" s="46" t="s">
        <v>93</v>
      </c>
      <c r="H22" s="20">
        <v>189.8</v>
      </c>
      <c r="I22" s="20">
        <v>172.5</v>
      </c>
      <c r="J22" s="20">
        <v>163.9</v>
      </c>
      <c r="K22" s="20">
        <v>155.3</v>
      </c>
      <c r="L22" s="47" t="str">
        <f>_xlfn.XLOOKUP(B22,[8]打印格式!$B$1:$B$65536,[8]打印格式!$H$1:$H$65536,)</f>
        <v>甲类</v>
      </c>
      <c r="M22" s="46"/>
      <c r="N22" s="47" t="s">
        <v>24</v>
      </c>
    </row>
    <row r="23" s="319" customFormat="1" ht="55" customHeight="1" spans="1:14">
      <c r="A23" s="342">
        <v>19</v>
      </c>
      <c r="B23" s="382" t="s">
        <v>94</v>
      </c>
      <c r="C23" s="25" t="s">
        <v>95</v>
      </c>
      <c r="D23" s="25"/>
      <c r="E23" s="25"/>
      <c r="F23" s="47" t="s">
        <v>22</v>
      </c>
      <c r="G23" s="46"/>
      <c r="H23" s="20">
        <v>1200</v>
      </c>
      <c r="I23" s="20">
        <v>1090.9</v>
      </c>
      <c r="J23" s="20">
        <v>1036.4</v>
      </c>
      <c r="K23" s="20">
        <v>981.8</v>
      </c>
      <c r="L23" s="47" t="str">
        <f>_xlfn.XLOOKUP(B23,[8]打印格式!$B$1:$B$65536,[8]打印格式!$H$1:$H$65536,)</f>
        <v>自费</v>
      </c>
      <c r="M23" s="46"/>
      <c r="N23" s="47" t="s">
        <v>24</v>
      </c>
    </row>
    <row r="24" s="319" customFormat="1" ht="55" customHeight="1" spans="1:14">
      <c r="A24" s="342">
        <v>20</v>
      </c>
      <c r="B24" s="382" t="s">
        <v>96</v>
      </c>
      <c r="C24" s="25" t="s">
        <v>97</v>
      </c>
      <c r="D24" s="25"/>
      <c r="E24" s="25"/>
      <c r="F24" s="47" t="s">
        <v>22</v>
      </c>
      <c r="G24" s="46"/>
      <c r="H24" s="20">
        <v>4219</v>
      </c>
      <c r="I24" s="20">
        <v>3835.5</v>
      </c>
      <c r="J24" s="20">
        <v>3643.7</v>
      </c>
      <c r="K24" s="20">
        <v>3451.9</v>
      </c>
      <c r="L24" s="47" t="str">
        <f>_xlfn.XLOOKUP(B24,[8]打印格式!$B$1:$B$65536,[8]打印格式!$H$1:$H$65536,)</f>
        <v>甲类</v>
      </c>
      <c r="M24" s="46"/>
      <c r="N24" s="47" t="s">
        <v>24</v>
      </c>
    </row>
    <row r="25" s="319" customFormat="1" ht="55" customHeight="1" spans="1:14">
      <c r="A25" s="342">
        <v>21</v>
      </c>
      <c r="B25" s="382" t="s">
        <v>98</v>
      </c>
      <c r="C25" s="25" t="s">
        <v>99</v>
      </c>
      <c r="D25" s="25"/>
      <c r="E25" s="25"/>
      <c r="F25" s="47" t="s">
        <v>22</v>
      </c>
      <c r="G25" s="46"/>
      <c r="H25" s="20">
        <v>204</v>
      </c>
      <c r="I25" s="20">
        <v>185.5</v>
      </c>
      <c r="J25" s="20">
        <v>176.2</v>
      </c>
      <c r="K25" s="20">
        <v>166.9</v>
      </c>
      <c r="L25" s="47" t="str">
        <f>_xlfn.XLOOKUP(B25,[8]打印格式!$B$1:$B$65536,[8]打印格式!$H$1:$H$65536,)</f>
        <v>甲类</v>
      </c>
      <c r="M25" s="46"/>
      <c r="N25" s="47" t="s">
        <v>24</v>
      </c>
    </row>
    <row r="26" s="319" customFormat="1" ht="55" customHeight="1" spans="1:14">
      <c r="A26" s="342">
        <v>22</v>
      </c>
      <c r="B26" s="382" t="s">
        <v>100</v>
      </c>
      <c r="C26" s="25" t="s">
        <v>101</v>
      </c>
      <c r="D26" s="25"/>
      <c r="E26" s="25"/>
      <c r="F26" s="47" t="s">
        <v>22</v>
      </c>
      <c r="G26" s="46"/>
      <c r="H26" s="20">
        <v>2010.2</v>
      </c>
      <c r="I26" s="20">
        <v>1827.5</v>
      </c>
      <c r="J26" s="20">
        <v>1736.1</v>
      </c>
      <c r="K26" s="20">
        <v>1644.7</v>
      </c>
      <c r="L26" s="47" t="str">
        <f>_xlfn.XLOOKUP(B26,[8]打印格式!$B$1:$B$65536,[8]打印格式!$H$1:$H$65536,)</f>
        <v>自费</v>
      </c>
      <c r="M26" s="46"/>
      <c r="N26" s="47" t="s">
        <v>24</v>
      </c>
    </row>
    <row r="27" s="319" customFormat="1" ht="55" customHeight="1" spans="1:14">
      <c r="A27" s="342">
        <v>23</v>
      </c>
      <c r="B27" s="382" t="s">
        <v>102</v>
      </c>
      <c r="C27" s="25" t="s">
        <v>103</v>
      </c>
      <c r="D27" s="25"/>
      <c r="E27" s="25"/>
      <c r="F27" s="47" t="s">
        <v>22</v>
      </c>
      <c r="G27" s="46"/>
      <c r="H27" s="20">
        <v>178.4</v>
      </c>
      <c r="I27" s="20">
        <v>162.2</v>
      </c>
      <c r="J27" s="20">
        <v>154.1</v>
      </c>
      <c r="K27" s="20">
        <v>146</v>
      </c>
      <c r="L27" s="47" t="str">
        <f>_xlfn.XLOOKUP(B27,[8]打印格式!$B$1:$B$65536,[8]打印格式!$H$1:$H$65536,)</f>
        <v>乙类</v>
      </c>
      <c r="M27" s="46"/>
      <c r="N27" s="47" t="s">
        <v>24</v>
      </c>
    </row>
    <row r="28" s="319" customFormat="1" ht="55" customHeight="1" spans="1:14">
      <c r="A28" s="342">
        <v>24</v>
      </c>
      <c r="B28" s="382" t="s">
        <v>104</v>
      </c>
      <c r="C28" s="25" t="s">
        <v>105</v>
      </c>
      <c r="D28" s="25" t="s">
        <v>106</v>
      </c>
      <c r="E28" s="25" t="s">
        <v>92</v>
      </c>
      <c r="F28" s="47" t="s">
        <v>22</v>
      </c>
      <c r="G28" s="46" t="s">
        <v>107</v>
      </c>
      <c r="H28" s="20">
        <v>228.6</v>
      </c>
      <c r="I28" s="20">
        <v>207.8</v>
      </c>
      <c r="J28" s="20">
        <v>197.4</v>
      </c>
      <c r="K28" s="20">
        <v>187</v>
      </c>
      <c r="L28" s="47" t="str">
        <f>_xlfn.XLOOKUP(B28,[8]打印格式!$B$1:$B$65536,[8]打印格式!$H$1:$H$65536,)</f>
        <v>甲类</v>
      </c>
      <c r="M28" s="46"/>
      <c r="N28" s="47" t="s">
        <v>24</v>
      </c>
    </row>
    <row r="29" s="319" customFormat="1" ht="55" customHeight="1" spans="1:14">
      <c r="A29" s="342">
        <v>25</v>
      </c>
      <c r="B29" s="382" t="s">
        <v>108</v>
      </c>
      <c r="C29" s="25" t="s">
        <v>109</v>
      </c>
      <c r="D29" s="25"/>
      <c r="E29" s="25"/>
      <c r="F29" s="47" t="s">
        <v>22</v>
      </c>
      <c r="G29" s="46"/>
      <c r="H29" s="20">
        <v>1200</v>
      </c>
      <c r="I29" s="20">
        <v>1090.9</v>
      </c>
      <c r="J29" s="20">
        <v>1036.4</v>
      </c>
      <c r="K29" s="20">
        <v>981.8</v>
      </c>
      <c r="L29" s="47" t="str">
        <f>_xlfn.XLOOKUP(B29,[8]打印格式!$B$1:$B$65536,[8]打印格式!$H$1:$H$65536,)</f>
        <v>自费</v>
      </c>
      <c r="M29" s="46"/>
      <c r="N29" s="47" t="s">
        <v>24</v>
      </c>
    </row>
    <row r="30" s="319" customFormat="1" ht="55" customHeight="1" spans="1:14">
      <c r="A30" s="342">
        <v>26</v>
      </c>
      <c r="B30" s="382" t="s">
        <v>110</v>
      </c>
      <c r="C30" s="25" t="s">
        <v>111</v>
      </c>
      <c r="D30" s="25"/>
      <c r="E30" s="25"/>
      <c r="F30" s="47" t="s">
        <v>22</v>
      </c>
      <c r="G30" s="46"/>
      <c r="H30" s="20">
        <v>4180.2</v>
      </c>
      <c r="I30" s="20">
        <v>3800.2</v>
      </c>
      <c r="J30" s="20">
        <v>3610.2</v>
      </c>
      <c r="K30" s="20">
        <v>3420.2</v>
      </c>
      <c r="L30" s="47" t="str">
        <f>_xlfn.XLOOKUP(B30,[8]打印格式!$B$1:$B$65536,[8]打印格式!$H$1:$H$65536,)</f>
        <v>甲类</v>
      </c>
      <c r="M30" s="46"/>
      <c r="N30" s="47" t="s">
        <v>24</v>
      </c>
    </row>
    <row r="31" s="319" customFormat="1" ht="55" customHeight="1" spans="1:14">
      <c r="A31" s="342">
        <v>27</v>
      </c>
      <c r="B31" s="382" t="s">
        <v>112</v>
      </c>
      <c r="C31" s="25" t="s">
        <v>113</v>
      </c>
      <c r="D31" s="25"/>
      <c r="E31" s="25"/>
      <c r="F31" s="47" t="s">
        <v>22</v>
      </c>
      <c r="G31" s="46"/>
      <c r="H31" s="20">
        <v>178.4</v>
      </c>
      <c r="I31" s="20">
        <v>162.2</v>
      </c>
      <c r="J31" s="20">
        <v>154.1</v>
      </c>
      <c r="K31" s="20">
        <v>146</v>
      </c>
      <c r="L31" s="47" t="str">
        <f>_xlfn.XLOOKUP(B31,[8]打印格式!$B$1:$B$65536,[8]打印格式!$H$1:$H$65536,)</f>
        <v>乙类</v>
      </c>
      <c r="M31" s="46"/>
      <c r="N31" s="47" t="s">
        <v>24</v>
      </c>
    </row>
    <row r="32" s="319" customFormat="1" ht="55" customHeight="1" spans="1:14">
      <c r="A32" s="342">
        <v>28</v>
      </c>
      <c r="B32" s="382" t="s">
        <v>114</v>
      </c>
      <c r="C32" s="25" t="s">
        <v>115</v>
      </c>
      <c r="D32" s="25" t="s">
        <v>116</v>
      </c>
      <c r="E32" s="25" t="s">
        <v>92</v>
      </c>
      <c r="F32" s="47" t="s">
        <v>22</v>
      </c>
      <c r="G32" s="46" t="s">
        <v>117</v>
      </c>
      <c r="H32" s="20">
        <v>536.8</v>
      </c>
      <c r="I32" s="20">
        <v>488</v>
      </c>
      <c r="J32" s="20">
        <v>463.6</v>
      </c>
      <c r="K32" s="20">
        <v>439.2</v>
      </c>
      <c r="L32" s="47" t="str">
        <f>_xlfn.XLOOKUP(B32,[8]打印格式!$B$1:$B$65536,[8]打印格式!$H$1:$H$65536,)</f>
        <v>自费</v>
      </c>
      <c r="M32" s="46"/>
      <c r="N32" s="47" t="s">
        <v>24</v>
      </c>
    </row>
    <row r="33" s="319" customFormat="1" ht="55" customHeight="1" spans="1:14">
      <c r="A33" s="342">
        <v>29</v>
      </c>
      <c r="B33" s="382" t="s">
        <v>118</v>
      </c>
      <c r="C33" s="25" t="s">
        <v>119</v>
      </c>
      <c r="D33" s="25"/>
      <c r="E33" s="25"/>
      <c r="F33" s="47" t="s">
        <v>22</v>
      </c>
      <c r="G33" s="46"/>
      <c r="H33" s="20">
        <v>283</v>
      </c>
      <c r="I33" s="20">
        <v>257.3</v>
      </c>
      <c r="J33" s="20">
        <v>244.4</v>
      </c>
      <c r="K33" s="20">
        <v>231.6</v>
      </c>
      <c r="L33" s="47" t="str">
        <f>_xlfn.XLOOKUP(B33,[8]打印格式!$B$1:$B$65536,[8]打印格式!$H$1:$H$65536,)</f>
        <v>自费</v>
      </c>
      <c r="M33" s="46"/>
      <c r="N33" s="47" t="s">
        <v>24</v>
      </c>
    </row>
    <row r="34" s="319" customFormat="1" ht="55" customHeight="1" spans="1:14">
      <c r="A34" s="342">
        <v>30</v>
      </c>
      <c r="B34" s="382" t="s">
        <v>120</v>
      </c>
      <c r="C34" s="25" t="s">
        <v>121</v>
      </c>
      <c r="D34" s="25" t="s">
        <v>116</v>
      </c>
      <c r="E34" s="25" t="s">
        <v>92</v>
      </c>
      <c r="F34" s="47" t="s">
        <v>22</v>
      </c>
      <c r="G34" s="46" t="s">
        <v>117</v>
      </c>
      <c r="H34" s="20">
        <v>536.8</v>
      </c>
      <c r="I34" s="20">
        <v>488</v>
      </c>
      <c r="J34" s="20">
        <v>463.6</v>
      </c>
      <c r="K34" s="20">
        <v>439.2</v>
      </c>
      <c r="L34" s="47" t="str">
        <f>_xlfn.XLOOKUP(B34,[8]打印格式!$B$1:$B$65536,[8]打印格式!$H$1:$H$65536,)</f>
        <v>自费</v>
      </c>
      <c r="M34" s="46"/>
      <c r="N34" s="47" t="s">
        <v>24</v>
      </c>
    </row>
    <row r="35" s="319" customFormat="1" ht="102" customHeight="1" spans="1:14">
      <c r="A35" s="342">
        <v>31</v>
      </c>
      <c r="B35" s="382" t="s">
        <v>122</v>
      </c>
      <c r="C35" s="25" t="s">
        <v>123</v>
      </c>
      <c r="D35" s="25" t="s">
        <v>124</v>
      </c>
      <c r="E35" s="25" t="s">
        <v>125</v>
      </c>
      <c r="F35" s="47" t="s">
        <v>22</v>
      </c>
      <c r="G35" s="46" t="s">
        <v>126</v>
      </c>
      <c r="H35" s="20">
        <v>1550</v>
      </c>
      <c r="I35" s="20">
        <v>1409.1</v>
      </c>
      <c r="J35" s="20">
        <v>1338.6</v>
      </c>
      <c r="K35" s="20">
        <v>1268.2</v>
      </c>
      <c r="L35" s="47" t="str">
        <f>_xlfn.XLOOKUP(B35,[8]打印格式!$B$1:$B$65536,[8]打印格式!$H$1:$H$65536,)</f>
        <v>自费</v>
      </c>
      <c r="M35" s="46"/>
      <c r="N35" s="47" t="s">
        <v>24</v>
      </c>
    </row>
    <row r="36" s="319" customFormat="1" ht="79" customHeight="1" spans="1:14">
      <c r="A36" s="342">
        <v>32</v>
      </c>
      <c r="B36" s="382" t="s">
        <v>127</v>
      </c>
      <c r="C36" s="25" t="s">
        <v>128</v>
      </c>
      <c r="D36" s="25" t="s">
        <v>129</v>
      </c>
      <c r="E36" s="25" t="s">
        <v>125</v>
      </c>
      <c r="F36" s="47" t="s">
        <v>22</v>
      </c>
      <c r="G36" s="46" t="s">
        <v>117</v>
      </c>
      <c r="H36" s="20">
        <v>2000</v>
      </c>
      <c r="I36" s="20">
        <v>1818.2</v>
      </c>
      <c r="J36" s="20">
        <v>1727.3</v>
      </c>
      <c r="K36" s="20">
        <v>1636.4</v>
      </c>
      <c r="L36" s="47" t="str">
        <f>_xlfn.XLOOKUP(B36,[8]打印格式!$B$1:$B$65536,[8]打印格式!$H$1:$H$65536,)</f>
        <v>自费</v>
      </c>
      <c r="M36" s="46"/>
      <c r="N36" s="47" t="s">
        <v>24</v>
      </c>
    </row>
    <row r="37" s="318" customFormat="1" ht="93" customHeight="1" spans="1:14">
      <c r="A37" s="342">
        <v>33</v>
      </c>
      <c r="B37" s="382" t="s">
        <v>130</v>
      </c>
      <c r="C37" s="25" t="s">
        <v>131</v>
      </c>
      <c r="D37" s="25" t="s">
        <v>132</v>
      </c>
      <c r="E37" s="25" t="s">
        <v>133</v>
      </c>
      <c r="F37" s="47" t="s">
        <v>22</v>
      </c>
      <c r="G37" s="345"/>
      <c r="H37" s="20">
        <v>275</v>
      </c>
      <c r="I37" s="20">
        <v>250</v>
      </c>
      <c r="J37" s="20">
        <v>237.5</v>
      </c>
      <c r="K37" s="20">
        <v>225</v>
      </c>
      <c r="L37" s="47" t="str">
        <f>_xlfn.XLOOKUP(B37,[8]打印格式!$B$1:$B$65536,[8]打印格式!$H$1:$H$65536,)</f>
        <v>乙类</v>
      </c>
      <c r="M37" s="46"/>
      <c r="N37" s="47" t="s">
        <v>24</v>
      </c>
    </row>
    <row r="38" s="318" customFormat="1" ht="91" customHeight="1" spans="1:14">
      <c r="A38" s="342">
        <v>34</v>
      </c>
      <c r="B38" s="382" t="s">
        <v>134</v>
      </c>
      <c r="C38" s="25" t="s">
        <v>135</v>
      </c>
      <c r="D38" s="25" t="s">
        <v>136</v>
      </c>
      <c r="E38" s="25" t="s">
        <v>137</v>
      </c>
      <c r="F38" s="47" t="s">
        <v>22</v>
      </c>
      <c r="G38" s="345"/>
      <c r="H38" s="20">
        <v>220</v>
      </c>
      <c r="I38" s="20">
        <v>200</v>
      </c>
      <c r="J38" s="20">
        <v>190</v>
      </c>
      <c r="K38" s="20">
        <v>180</v>
      </c>
      <c r="L38" s="47" t="str">
        <f>_xlfn.XLOOKUP(B38,[8]打印格式!$B$1:$B$65536,[8]打印格式!$H$1:$H$65536,)</f>
        <v>乙类</v>
      </c>
      <c r="M38" s="46"/>
      <c r="N38" s="47" t="s">
        <v>24</v>
      </c>
    </row>
    <row r="39" s="319" customFormat="1" ht="98" customHeight="1" spans="1:14">
      <c r="A39" s="342">
        <v>35</v>
      </c>
      <c r="B39" s="382" t="s">
        <v>138</v>
      </c>
      <c r="C39" s="25" t="s">
        <v>139</v>
      </c>
      <c r="D39" s="25" t="s">
        <v>140</v>
      </c>
      <c r="E39" s="25" t="s">
        <v>141</v>
      </c>
      <c r="F39" s="47" t="s">
        <v>22</v>
      </c>
      <c r="G39" s="46"/>
      <c r="H39" s="20">
        <v>495</v>
      </c>
      <c r="I39" s="20">
        <v>450</v>
      </c>
      <c r="J39" s="20">
        <v>427.5</v>
      </c>
      <c r="K39" s="20">
        <v>405</v>
      </c>
      <c r="L39" s="47" t="str">
        <f>_xlfn.XLOOKUP(B39,[8]打印格式!$B$1:$B$65536,[8]打印格式!$H$1:$H$65536,)</f>
        <v>甲类</v>
      </c>
      <c r="M39" s="46"/>
      <c r="N39" s="47" t="s">
        <v>68</v>
      </c>
    </row>
    <row r="40" s="319" customFormat="1" ht="55" customHeight="1" spans="1:14">
      <c r="A40" s="342">
        <v>36</v>
      </c>
      <c r="B40" s="382" t="s">
        <v>142</v>
      </c>
      <c r="C40" s="25" t="s">
        <v>143</v>
      </c>
      <c r="D40" s="25"/>
      <c r="E40" s="25"/>
      <c r="F40" s="47" t="s">
        <v>22</v>
      </c>
      <c r="G40" s="46"/>
      <c r="H40" s="20">
        <v>495</v>
      </c>
      <c r="I40" s="20">
        <v>450</v>
      </c>
      <c r="J40" s="20">
        <v>427.5</v>
      </c>
      <c r="K40" s="20">
        <v>405</v>
      </c>
      <c r="L40" s="47" t="str">
        <f>_xlfn.XLOOKUP(B40,[8]打印格式!$B$1:$B$65536,[8]打印格式!$H$1:$H$65536,)</f>
        <v>甲类</v>
      </c>
      <c r="M40" s="46"/>
      <c r="N40" s="47" t="s">
        <v>68</v>
      </c>
    </row>
    <row r="41" s="320" customFormat="1" ht="84" customHeight="1" spans="1:14">
      <c r="A41" s="342">
        <v>37</v>
      </c>
      <c r="B41" s="382" t="s">
        <v>144</v>
      </c>
      <c r="C41" s="25" t="s">
        <v>145</v>
      </c>
      <c r="D41" s="25" t="s">
        <v>146</v>
      </c>
      <c r="E41" s="25" t="s">
        <v>141</v>
      </c>
      <c r="F41" s="47" t="s">
        <v>22</v>
      </c>
      <c r="G41" s="46"/>
      <c r="H41" s="20">
        <v>935</v>
      </c>
      <c r="I41" s="20">
        <v>850</v>
      </c>
      <c r="J41" s="20">
        <v>807.5</v>
      </c>
      <c r="K41" s="20">
        <v>765</v>
      </c>
      <c r="L41" s="47" t="str">
        <f>_xlfn.XLOOKUP(B41,[8]打印格式!$B$1:$B$65536,[8]打印格式!$H$1:$H$65536,)</f>
        <v>甲类</v>
      </c>
      <c r="M41" s="46"/>
      <c r="N41" s="47" t="s">
        <v>68</v>
      </c>
    </row>
    <row r="42" s="320" customFormat="1" ht="55" customHeight="1" spans="1:14">
      <c r="A42" s="342">
        <v>38</v>
      </c>
      <c r="B42" s="382" t="s">
        <v>147</v>
      </c>
      <c r="C42" s="25" t="s">
        <v>148</v>
      </c>
      <c r="D42" s="25"/>
      <c r="E42" s="25"/>
      <c r="F42" s="47" t="s">
        <v>22</v>
      </c>
      <c r="G42" s="46"/>
      <c r="H42" s="20">
        <v>935</v>
      </c>
      <c r="I42" s="20">
        <v>850</v>
      </c>
      <c r="J42" s="20">
        <v>807.5</v>
      </c>
      <c r="K42" s="20">
        <v>765</v>
      </c>
      <c r="L42" s="47" t="str">
        <f>_xlfn.XLOOKUP(B42,[8]打印格式!$B$1:$B$65536,[8]打印格式!$H$1:$H$65536,)</f>
        <v>甲类</v>
      </c>
      <c r="M42" s="46"/>
      <c r="N42" s="47" t="s">
        <v>68</v>
      </c>
    </row>
    <row r="43" s="318" customFormat="1" ht="89" customHeight="1" spans="1:14">
      <c r="A43" s="342">
        <v>39</v>
      </c>
      <c r="B43" s="382" t="s">
        <v>149</v>
      </c>
      <c r="C43" s="25" t="s">
        <v>150</v>
      </c>
      <c r="D43" s="25" t="s">
        <v>151</v>
      </c>
      <c r="E43" s="25" t="s">
        <v>152</v>
      </c>
      <c r="F43" s="47" t="s">
        <v>22</v>
      </c>
      <c r="G43" s="46"/>
      <c r="H43" s="20">
        <v>770</v>
      </c>
      <c r="I43" s="20">
        <v>700</v>
      </c>
      <c r="J43" s="20">
        <v>665</v>
      </c>
      <c r="K43" s="20">
        <v>630</v>
      </c>
      <c r="L43" s="47" t="str">
        <f>_xlfn.XLOOKUP(B43,[8]打印格式!$B$1:$B$65536,[8]打印格式!$H$1:$H$65536,)</f>
        <v>甲类</v>
      </c>
      <c r="M43" s="46"/>
      <c r="N43" s="47" t="s">
        <v>153</v>
      </c>
    </row>
    <row r="44" s="318" customFormat="1" ht="55" customHeight="1" spans="1:14">
      <c r="A44" s="342">
        <v>40</v>
      </c>
      <c r="B44" s="382" t="s">
        <v>154</v>
      </c>
      <c r="C44" s="25" t="s">
        <v>155</v>
      </c>
      <c r="D44" s="25"/>
      <c r="E44" s="25"/>
      <c r="F44" s="47" t="s">
        <v>22</v>
      </c>
      <c r="G44" s="46"/>
      <c r="H44" s="20">
        <v>154</v>
      </c>
      <c r="I44" s="20">
        <v>140</v>
      </c>
      <c r="J44" s="20">
        <v>133</v>
      </c>
      <c r="K44" s="20">
        <v>126</v>
      </c>
      <c r="L44" s="47" t="str">
        <f>_xlfn.XLOOKUP(B44,[8]打印格式!$B$1:$B$65536,[8]打印格式!$H$1:$H$65536,)</f>
        <v>甲类</v>
      </c>
      <c r="M44" s="46"/>
      <c r="N44" s="47" t="s">
        <v>153</v>
      </c>
    </row>
    <row r="45" s="318" customFormat="1" ht="55" customHeight="1" spans="1:14">
      <c r="A45" s="342">
        <v>41</v>
      </c>
      <c r="B45" s="382" t="s">
        <v>156</v>
      </c>
      <c r="C45" s="25" t="s">
        <v>157</v>
      </c>
      <c r="D45" s="25"/>
      <c r="E45" s="25"/>
      <c r="F45" s="47" t="s">
        <v>22</v>
      </c>
      <c r="G45" s="46"/>
      <c r="H45" s="20">
        <v>577.5</v>
      </c>
      <c r="I45" s="20">
        <v>525</v>
      </c>
      <c r="J45" s="20">
        <v>498.8</v>
      </c>
      <c r="K45" s="20">
        <v>472.5</v>
      </c>
      <c r="L45" s="47" t="str">
        <f>_xlfn.XLOOKUP(B45,[8]打印格式!$B$1:$B$65536,[8]打印格式!$H$1:$H$65536,)</f>
        <v>自费</v>
      </c>
      <c r="M45" s="46"/>
      <c r="N45" s="47" t="s">
        <v>153</v>
      </c>
    </row>
    <row r="46" s="318" customFormat="1" ht="55" customHeight="1" spans="1:14">
      <c r="A46" s="342">
        <v>42</v>
      </c>
      <c r="B46" s="382" t="s">
        <v>158</v>
      </c>
      <c r="C46" s="25" t="s">
        <v>159</v>
      </c>
      <c r="D46" s="25"/>
      <c r="E46" s="25"/>
      <c r="F46" s="47" t="s">
        <v>22</v>
      </c>
      <c r="G46" s="46"/>
      <c r="H46" s="20">
        <v>770</v>
      </c>
      <c r="I46" s="20">
        <v>700</v>
      </c>
      <c r="J46" s="20">
        <v>665</v>
      </c>
      <c r="K46" s="20">
        <v>630</v>
      </c>
      <c r="L46" s="47" t="str">
        <f>_xlfn.XLOOKUP(B46,[8]打印格式!$B$1:$B$65536,[8]打印格式!$H$1:$H$65536,)</f>
        <v>甲类</v>
      </c>
      <c r="M46" s="46"/>
      <c r="N46" s="47" t="s">
        <v>153</v>
      </c>
    </row>
    <row r="47" s="318" customFormat="1" ht="90" customHeight="1" spans="1:14">
      <c r="A47" s="342">
        <v>43</v>
      </c>
      <c r="B47" s="382" t="s">
        <v>160</v>
      </c>
      <c r="C47" s="25" t="s">
        <v>161</v>
      </c>
      <c r="D47" s="25" t="s">
        <v>162</v>
      </c>
      <c r="E47" s="25" t="s">
        <v>152</v>
      </c>
      <c r="F47" s="47" t="s">
        <v>22</v>
      </c>
      <c r="G47" s="46"/>
      <c r="H47" s="20">
        <v>770</v>
      </c>
      <c r="I47" s="20">
        <v>700</v>
      </c>
      <c r="J47" s="20">
        <v>665</v>
      </c>
      <c r="K47" s="20">
        <v>630</v>
      </c>
      <c r="L47" s="47" t="str">
        <f>_xlfn.XLOOKUP(B47,[8]打印格式!$B$1:$B$65536,[8]打印格式!$H$1:$H$65536,)</f>
        <v>甲类</v>
      </c>
      <c r="M47" s="46"/>
      <c r="N47" s="47" t="s">
        <v>153</v>
      </c>
    </row>
    <row r="48" s="318" customFormat="1" ht="55" customHeight="1" spans="1:14">
      <c r="A48" s="342">
        <v>44</v>
      </c>
      <c r="B48" s="382" t="s">
        <v>163</v>
      </c>
      <c r="C48" s="25" t="s">
        <v>164</v>
      </c>
      <c r="D48" s="25"/>
      <c r="E48" s="25"/>
      <c r="F48" s="47" t="s">
        <v>22</v>
      </c>
      <c r="G48" s="46"/>
      <c r="H48" s="20">
        <v>154</v>
      </c>
      <c r="I48" s="20">
        <v>140</v>
      </c>
      <c r="J48" s="20">
        <v>133</v>
      </c>
      <c r="K48" s="20">
        <v>126</v>
      </c>
      <c r="L48" s="47" t="str">
        <f>_xlfn.XLOOKUP(B48,[8]打印格式!$B$1:$B$65536,[8]打印格式!$H$1:$H$65536,)</f>
        <v>甲类</v>
      </c>
      <c r="M48" s="46"/>
      <c r="N48" s="47" t="s">
        <v>153</v>
      </c>
    </row>
    <row r="49" s="318" customFormat="1" ht="55" customHeight="1" spans="1:14">
      <c r="A49" s="342">
        <v>45</v>
      </c>
      <c r="B49" s="382" t="s">
        <v>165</v>
      </c>
      <c r="C49" s="25" t="s">
        <v>166</v>
      </c>
      <c r="D49" s="25"/>
      <c r="E49" s="25"/>
      <c r="F49" s="47" t="s">
        <v>22</v>
      </c>
      <c r="G49" s="46"/>
      <c r="H49" s="20">
        <v>770</v>
      </c>
      <c r="I49" s="20">
        <v>700</v>
      </c>
      <c r="J49" s="20">
        <v>665</v>
      </c>
      <c r="K49" s="20">
        <v>630</v>
      </c>
      <c r="L49" s="47" t="str">
        <f>_xlfn.XLOOKUP(B49,[8]打印格式!$B$1:$B$65536,[8]打印格式!$H$1:$H$65536,)</f>
        <v>自费</v>
      </c>
      <c r="M49" s="46"/>
      <c r="N49" s="47" t="s">
        <v>153</v>
      </c>
    </row>
    <row r="50" s="318" customFormat="1" ht="55" customHeight="1" spans="1:14">
      <c r="A50" s="342">
        <v>46</v>
      </c>
      <c r="B50" s="382" t="s">
        <v>167</v>
      </c>
      <c r="C50" s="25" t="s">
        <v>168</v>
      </c>
      <c r="D50" s="25"/>
      <c r="E50" s="25"/>
      <c r="F50" s="47" t="s">
        <v>22</v>
      </c>
      <c r="G50" s="46"/>
      <c r="H50" s="20">
        <v>770</v>
      </c>
      <c r="I50" s="20">
        <v>700</v>
      </c>
      <c r="J50" s="20">
        <v>665</v>
      </c>
      <c r="K50" s="20">
        <v>630</v>
      </c>
      <c r="L50" s="47" t="str">
        <f>_xlfn.XLOOKUP(B50,[8]打印格式!$B$1:$B$65536,[8]打印格式!$H$1:$H$65536,)</f>
        <v>甲类</v>
      </c>
      <c r="M50" s="46"/>
      <c r="N50" s="47" t="s">
        <v>153</v>
      </c>
    </row>
    <row r="51" s="319" customFormat="1" ht="55" customHeight="1" spans="1:14">
      <c r="A51" s="342">
        <v>47</v>
      </c>
      <c r="B51" s="382" t="s">
        <v>169</v>
      </c>
      <c r="C51" s="25" t="s">
        <v>170</v>
      </c>
      <c r="D51" s="25" t="s">
        <v>171</v>
      </c>
      <c r="E51" s="25" t="s">
        <v>172</v>
      </c>
      <c r="F51" s="47" t="s">
        <v>22</v>
      </c>
      <c r="G51" s="46" t="s">
        <v>173</v>
      </c>
      <c r="H51" s="20">
        <v>659.2</v>
      </c>
      <c r="I51" s="20">
        <v>599.3</v>
      </c>
      <c r="J51" s="20">
        <v>569.3</v>
      </c>
      <c r="K51" s="20">
        <v>539.4</v>
      </c>
      <c r="L51" s="47" t="str">
        <f>_xlfn.XLOOKUP(B51,[8]打印格式!$B$1:$B$65536,[8]打印格式!$H$1:$H$65536,)</f>
        <v>甲类</v>
      </c>
      <c r="M51" s="46"/>
      <c r="N51" s="47" t="s">
        <v>68</v>
      </c>
    </row>
    <row r="52" s="320" customFormat="1" ht="84" customHeight="1" spans="1:14">
      <c r="A52" s="342">
        <v>48</v>
      </c>
      <c r="B52" s="382" t="s">
        <v>174</v>
      </c>
      <c r="C52" s="25" t="s">
        <v>175</v>
      </c>
      <c r="D52" s="25" t="s">
        <v>176</v>
      </c>
      <c r="E52" s="25" t="s">
        <v>177</v>
      </c>
      <c r="F52" s="47" t="s">
        <v>22</v>
      </c>
      <c r="G52" s="46" t="s">
        <v>178</v>
      </c>
      <c r="H52" s="20">
        <v>1868.4</v>
      </c>
      <c r="I52" s="20">
        <v>1698.5</v>
      </c>
      <c r="J52" s="20">
        <v>1613.6</v>
      </c>
      <c r="K52" s="20">
        <v>1528.7</v>
      </c>
      <c r="L52" s="47" t="str">
        <f>_xlfn.XLOOKUP(B52,[8]打印格式!$B$1:$B$65536,[8]打印格式!$H$1:$H$65536,)</f>
        <v>甲类</v>
      </c>
      <c r="M52" s="46"/>
      <c r="N52" s="47" t="s">
        <v>68</v>
      </c>
    </row>
    <row r="53" s="320" customFormat="1" ht="100" customHeight="1" spans="1:14">
      <c r="A53" s="342">
        <v>49</v>
      </c>
      <c r="B53" s="382" t="s">
        <v>179</v>
      </c>
      <c r="C53" s="25" t="s">
        <v>180</v>
      </c>
      <c r="D53" s="25" t="s">
        <v>181</v>
      </c>
      <c r="E53" s="25" t="s">
        <v>182</v>
      </c>
      <c r="F53" s="47" t="s">
        <v>22</v>
      </c>
      <c r="G53" s="46" t="s">
        <v>183</v>
      </c>
      <c r="H53" s="20">
        <v>319</v>
      </c>
      <c r="I53" s="20">
        <v>290</v>
      </c>
      <c r="J53" s="20">
        <v>275.5</v>
      </c>
      <c r="K53" s="20">
        <v>261</v>
      </c>
      <c r="L53" s="47" t="str">
        <f>_xlfn.XLOOKUP(B53,[8]打印格式!$B$1:$B$65536,[8]打印格式!$H$1:$H$65536,)</f>
        <v>甲类</v>
      </c>
      <c r="M53" s="46"/>
      <c r="N53" s="47" t="s">
        <v>68</v>
      </c>
    </row>
    <row r="54" s="320" customFormat="1" ht="161" customHeight="1" spans="1:14">
      <c r="A54" s="342">
        <v>50</v>
      </c>
      <c r="B54" s="25" t="s">
        <v>184</v>
      </c>
      <c r="C54" s="25" t="s">
        <v>185</v>
      </c>
      <c r="D54" s="25" t="s">
        <v>186</v>
      </c>
      <c r="E54" s="25" t="s">
        <v>187</v>
      </c>
      <c r="F54" s="47" t="s">
        <v>22</v>
      </c>
      <c r="G54" s="46" t="s">
        <v>188</v>
      </c>
      <c r="H54" s="20">
        <v>457.3</v>
      </c>
      <c r="I54" s="20">
        <v>415.7</v>
      </c>
      <c r="J54" s="20">
        <v>394.9</v>
      </c>
      <c r="K54" s="20">
        <v>374.1</v>
      </c>
      <c r="L54" s="47" t="str">
        <f>_xlfn.XLOOKUP(B54,[8]打印格式!$B$1:$B$65536,[8]打印格式!$H$1:$H$65536,)</f>
        <v>甲类</v>
      </c>
      <c r="M54" s="46"/>
      <c r="N54" s="47" t="s">
        <v>68</v>
      </c>
    </row>
    <row r="55" s="319" customFormat="1" ht="55" customHeight="1" spans="1:14">
      <c r="A55" s="342">
        <v>51</v>
      </c>
      <c r="B55" s="382" t="s">
        <v>189</v>
      </c>
      <c r="C55" s="25" t="s">
        <v>190</v>
      </c>
      <c r="D55" s="25" t="s">
        <v>191</v>
      </c>
      <c r="E55" s="25" t="s">
        <v>192</v>
      </c>
      <c r="F55" s="47" t="s">
        <v>22</v>
      </c>
      <c r="G55" s="46" t="s">
        <v>193</v>
      </c>
      <c r="H55" s="20">
        <v>715</v>
      </c>
      <c r="I55" s="20">
        <v>650</v>
      </c>
      <c r="J55" s="20">
        <v>617.5</v>
      </c>
      <c r="K55" s="20">
        <v>585</v>
      </c>
      <c r="L55" s="47" t="str">
        <f>_xlfn.XLOOKUP(B55,[8]打印格式!$B$1:$B$65536,[8]打印格式!$H$1:$H$65536,)</f>
        <v>甲类</v>
      </c>
      <c r="M55" s="46"/>
      <c r="N55" s="47" t="s">
        <v>153</v>
      </c>
    </row>
    <row r="56" s="319" customFormat="1" ht="55" customHeight="1" spans="1:14">
      <c r="A56" s="342">
        <v>52</v>
      </c>
      <c r="B56" s="382" t="s">
        <v>194</v>
      </c>
      <c r="C56" s="25" t="s">
        <v>195</v>
      </c>
      <c r="D56" s="25"/>
      <c r="E56" s="25"/>
      <c r="F56" s="47" t="s">
        <v>22</v>
      </c>
      <c r="G56" s="46"/>
      <c r="H56" s="20">
        <v>143</v>
      </c>
      <c r="I56" s="20">
        <v>130</v>
      </c>
      <c r="J56" s="20">
        <v>123.5</v>
      </c>
      <c r="K56" s="20">
        <v>117</v>
      </c>
      <c r="L56" s="47" t="str">
        <f>_xlfn.XLOOKUP(B56,[8]打印格式!$B$1:$B$65536,[8]打印格式!$H$1:$H$65536,)</f>
        <v>甲类</v>
      </c>
      <c r="M56" s="46"/>
      <c r="N56" s="47" t="s">
        <v>153</v>
      </c>
    </row>
    <row r="57" s="62" customFormat="1" ht="55" customHeight="1" spans="1:14">
      <c r="A57" s="342">
        <v>53</v>
      </c>
      <c r="B57" s="382" t="s">
        <v>196</v>
      </c>
      <c r="C57" s="25" t="s">
        <v>197</v>
      </c>
      <c r="D57" s="57" t="s">
        <v>198</v>
      </c>
      <c r="E57" s="57" t="s">
        <v>199</v>
      </c>
      <c r="F57" s="342" t="s">
        <v>200</v>
      </c>
      <c r="G57" s="347" t="s">
        <v>201</v>
      </c>
      <c r="H57" s="20">
        <v>773.4</v>
      </c>
      <c r="I57" s="20">
        <v>703.1</v>
      </c>
      <c r="J57" s="20">
        <v>667.9</v>
      </c>
      <c r="K57" s="20">
        <v>632.8</v>
      </c>
      <c r="L57" s="47" t="str">
        <f>_xlfn.XLOOKUP(B57,[8]打印格式!$B$1:$B$65536,[8]打印格式!$H$1:$H$65536,)</f>
        <v>甲类</v>
      </c>
      <c r="M57" s="348"/>
      <c r="N57" s="47" t="s">
        <v>153</v>
      </c>
    </row>
    <row r="58" s="62" customFormat="1" ht="55" customHeight="1" spans="1:14">
      <c r="A58" s="342">
        <v>54</v>
      </c>
      <c r="B58" s="382" t="s">
        <v>202</v>
      </c>
      <c r="C58" s="25" t="s">
        <v>203</v>
      </c>
      <c r="D58" s="57"/>
      <c r="E58" s="57"/>
      <c r="F58" s="342" t="s">
        <v>200</v>
      </c>
      <c r="G58" s="347"/>
      <c r="H58" s="20">
        <v>154.7</v>
      </c>
      <c r="I58" s="20">
        <v>140.6</v>
      </c>
      <c r="J58" s="20">
        <v>133.6</v>
      </c>
      <c r="K58" s="20">
        <v>126.6</v>
      </c>
      <c r="L58" s="47" t="str">
        <f>_xlfn.XLOOKUP(B58,[8]打印格式!$B$1:$B$65536,[8]打印格式!$H$1:$H$65536,)</f>
        <v>自费</v>
      </c>
      <c r="M58" s="348"/>
      <c r="N58" s="47" t="s">
        <v>153</v>
      </c>
    </row>
    <row r="59" s="62" customFormat="1" ht="55" customHeight="1" spans="1:14">
      <c r="A59" s="342">
        <v>55</v>
      </c>
      <c r="B59" s="382" t="s">
        <v>204</v>
      </c>
      <c r="C59" s="25" t="s">
        <v>205</v>
      </c>
      <c r="D59" s="57" t="s">
        <v>206</v>
      </c>
      <c r="E59" s="57" t="s">
        <v>207</v>
      </c>
      <c r="F59" s="342" t="s">
        <v>200</v>
      </c>
      <c r="G59" s="347" t="s">
        <v>208</v>
      </c>
      <c r="H59" s="20">
        <v>1272.9</v>
      </c>
      <c r="I59" s="20">
        <v>1157.2</v>
      </c>
      <c r="J59" s="20">
        <v>1099.3</v>
      </c>
      <c r="K59" s="20">
        <v>1041.5</v>
      </c>
      <c r="L59" s="47" t="str">
        <f>_xlfn.XLOOKUP(B59,[8]打印格式!$B$1:$B$65536,[8]打印格式!$H$1:$H$65536,)</f>
        <v>乙类</v>
      </c>
      <c r="M59" s="348"/>
      <c r="N59" s="47" t="s">
        <v>153</v>
      </c>
    </row>
    <row r="60" s="62" customFormat="1" ht="55" customHeight="1" spans="1:14">
      <c r="A60" s="342">
        <v>56</v>
      </c>
      <c r="B60" s="382" t="s">
        <v>209</v>
      </c>
      <c r="C60" s="25" t="s">
        <v>210</v>
      </c>
      <c r="D60" s="57"/>
      <c r="E60" s="57"/>
      <c r="F60" s="342" t="s">
        <v>200</v>
      </c>
      <c r="G60" s="347"/>
      <c r="H60" s="20">
        <v>254.6</v>
      </c>
      <c r="I60" s="20">
        <v>231.4</v>
      </c>
      <c r="J60" s="20">
        <v>219.9</v>
      </c>
      <c r="K60" s="20">
        <v>208.3</v>
      </c>
      <c r="L60" s="47" t="str">
        <f>_xlfn.XLOOKUP(B60,[8]打印格式!$B$1:$B$65536,[8]打印格式!$H$1:$H$65536,)</f>
        <v>自费</v>
      </c>
      <c r="M60" s="348"/>
      <c r="N60" s="47" t="s">
        <v>153</v>
      </c>
    </row>
    <row r="61" s="62" customFormat="1" ht="55" customHeight="1" spans="1:14">
      <c r="A61" s="342">
        <v>57</v>
      </c>
      <c r="B61" s="382" t="s">
        <v>211</v>
      </c>
      <c r="C61" s="25" t="s">
        <v>212</v>
      </c>
      <c r="D61" s="57"/>
      <c r="E61" s="57"/>
      <c r="F61" s="342" t="s">
        <v>200</v>
      </c>
      <c r="G61" s="347"/>
      <c r="H61" s="20">
        <v>767.1</v>
      </c>
      <c r="I61" s="20">
        <v>697.3</v>
      </c>
      <c r="J61" s="20">
        <v>662.5</v>
      </c>
      <c r="K61" s="20">
        <v>627.6</v>
      </c>
      <c r="L61" s="47" t="str">
        <f>_xlfn.XLOOKUP(B61,[8]打印格式!$B$1:$B$65536,[8]打印格式!$H$1:$H$65536,)</f>
        <v>自费</v>
      </c>
      <c r="M61" s="348"/>
      <c r="N61" s="47" t="s">
        <v>153</v>
      </c>
    </row>
    <row r="62" s="62" customFormat="1" ht="55" customHeight="1" spans="1:14">
      <c r="A62" s="342">
        <v>58</v>
      </c>
      <c r="B62" s="382" t="s">
        <v>213</v>
      </c>
      <c r="C62" s="25" t="s">
        <v>214</v>
      </c>
      <c r="D62" s="57" t="s">
        <v>215</v>
      </c>
      <c r="E62" s="57" t="s">
        <v>216</v>
      </c>
      <c r="F62" s="342" t="s">
        <v>22</v>
      </c>
      <c r="G62" s="347"/>
      <c r="H62" s="20">
        <v>1782</v>
      </c>
      <c r="I62" s="20">
        <v>1620</v>
      </c>
      <c r="J62" s="20">
        <v>1539</v>
      </c>
      <c r="K62" s="20">
        <v>1458</v>
      </c>
      <c r="L62" s="47" t="str">
        <f>_xlfn.XLOOKUP(B62,[8]打印格式!$B$1:$B$65536,[8]打印格式!$H$1:$H$65536,)</f>
        <v>甲类</v>
      </c>
      <c r="M62" s="348"/>
      <c r="N62" s="47" t="s">
        <v>153</v>
      </c>
    </row>
    <row r="63" s="62" customFormat="1" ht="55" customHeight="1" spans="1:14">
      <c r="A63" s="342">
        <v>59</v>
      </c>
      <c r="B63" s="382" t="s">
        <v>217</v>
      </c>
      <c r="C63" s="25" t="s">
        <v>218</v>
      </c>
      <c r="D63" s="57"/>
      <c r="E63" s="57"/>
      <c r="F63" s="342" t="s">
        <v>22</v>
      </c>
      <c r="G63" s="347"/>
      <c r="H63" s="20">
        <v>356.4</v>
      </c>
      <c r="I63" s="20">
        <v>324</v>
      </c>
      <c r="J63" s="20">
        <v>307.8</v>
      </c>
      <c r="K63" s="20">
        <v>291.6</v>
      </c>
      <c r="L63" s="47" t="str">
        <f>_xlfn.XLOOKUP(B63,[8]打印格式!$B$1:$B$65536,[8]打印格式!$H$1:$H$65536,)</f>
        <v>自费</v>
      </c>
      <c r="M63" s="348"/>
      <c r="N63" s="47" t="s">
        <v>153</v>
      </c>
    </row>
    <row r="64" s="318" customFormat="1" ht="55" customHeight="1" spans="1:14">
      <c r="A64" s="342">
        <v>60</v>
      </c>
      <c r="B64" s="382" t="s">
        <v>219</v>
      </c>
      <c r="C64" s="25" t="s">
        <v>220</v>
      </c>
      <c r="D64" s="57" t="s">
        <v>221</v>
      </c>
      <c r="E64" s="57" t="s">
        <v>222</v>
      </c>
      <c r="F64" s="342" t="s">
        <v>223</v>
      </c>
      <c r="G64" s="347" t="s">
        <v>224</v>
      </c>
      <c r="H64" s="20">
        <v>227.3</v>
      </c>
      <c r="I64" s="20">
        <v>206.6</v>
      </c>
      <c r="J64" s="20">
        <v>196.3</v>
      </c>
      <c r="K64" s="20">
        <v>185.9</v>
      </c>
      <c r="L64" s="47" t="str">
        <f>_xlfn.XLOOKUP(B64,[8]打印格式!$B$1:$B$65536,[8]打印格式!$H$1:$H$65536,)</f>
        <v>甲类</v>
      </c>
      <c r="M64" s="46"/>
      <c r="N64" s="47" t="s">
        <v>153</v>
      </c>
    </row>
    <row r="65" s="318" customFormat="1" ht="55" customHeight="1" spans="1:14">
      <c r="A65" s="342">
        <v>61</v>
      </c>
      <c r="B65" s="382" t="s">
        <v>225</v>
      </c>
      <c r="C65" s="25" t="s">
        <v>226</v>
      </c>
      <c r="D65" s="57"/>
      <c r="E65" s="57"/>
      <c r="F65" s="342" t="s">
        <v>223</v>
      </c>
      <c r="G65" s="347"/>
      <c r="H65" s="20">
        <v>45.5</v>
      </c>
      <c r="I65" s="20">
        <v>41.3</v>
      </c>
      <c r="J65" s="20">
        <v>39.3</v>
      </c>
      <c r="K65" s="20">
        <v>37.2</v>
      </c>
      <c r="L65" s="47" t="str">
        <f>_xlfn.XLOOKUP(B65,[8]打印格式!$B$1:$B$65536,[8]打印格式!$H$1:$H$65536,)</f>
        <v>甲类</v>
      </c>
      <c r="M65" s="46"/>
      <c r="N65" s="47" t="s">
        <v>153</v>
      </c>
    </row>
    <row r="66" s="318" customFormat="1" ht="55" customHeight="1" spans="1:14">
      <c r="A66" s="342">
        <v>62</v>
      </c>
      <c r="B66" s="382" t="s">
        <v>227</v>
      </c>
      <c r="C66" s="25" t="s">
        <v>228</v>
      </c>
      <c r="D66" s="57"/>
      <c r="E66" s="57"/>
      <c r="F66" s="342" t="s">
        <v>223</v>
      </c>
      <c r="G66" s="347"/>
      <c r="H66" s="20">
        <v>170.5</v>
      </c>
      <c r="I66" s="20">
        <v>155</v>
      </c>
      <c r="J66" s="20">
        <v>147.2</v>
      </c>
      <c r="K66" s="20">
        <v>139.4</v>
      </c>
      <c r="L66" s="47" t="str">
        <f>_xlfn.XLOOKUP(B66,[8]打印格式!$B$1:$B$65536,[8]打印格式!$H$1:$H$65536,)</f>
        <v>甲类</v>
      </c>
      <c r="M66" s="46"/>
      <c r="N66" s="47" t="s">
        <v>153</v>
      </c>
    </row>
    <row r="67" s="318" customFormat="1" ht="55" customHeight="1" spans="1:14">
      <c r="A67" s="342">
        <v>63</v>
      </c>
      <c r="B67" s="382" t="s">
        <v>229</v>
      </c>
      <c r="C67" s="25" t="s">
        <v>230</v>
      </c>
      <c r="D67" s="25" t="s">
        <v>231</v>
      </c>
      <c r="E67" s="25" t="s">
        <v>232</v>
      </c>
      <c r="F67" s="342" t="s">
        <v>223</v>
      </c>
      <c r="G67" s="46" t="s">
        <v>224</v>
      </c>
      <c r="H67" s="20">
        <v>404.1</v>
      </c>
      <c r="I67" s="20">
        <v>367.4</v>
      </c>
      <c r="J67" s="20">
        <v>349</v>
      </c>
      <c r="K67" s="20">
        <v>330.7</v>
      </c>
      <c r="L67" s="47" t="str">
        <f>_xlfn.XLOOKUP(B67,[8]打印格式!$B$1:$B$65536,[8]打印格式!$H$1:$H$65536,)</f>
        <v>甲类</v>
      </c>
      <c r="M67" s="46"/>
      <c r="N67" s="47" t="s">
        <v>153</v>
      </c>
    </row>
    <row r="68" s="318" customFormat="1" ht="55" customHeight="1" spans="1:14">
      <c r="A68" s="342">
        <v>64</v>
      </c>
      <c r="B68" s="382" t="s">
        <v>233</v>
      </c>
      <c r="C68" s="25" t="s">
        <v>234</v>
      </c>
      <c r="D68" s="25"/>
      <c r="E68" s="25"/>
      <c r="F68" s="342" t="s">
        <v>223</v>
      </c>
      <c r="G68" s="46"/>
      <c r="H68" s="20">
        <v>80.8</v>
      </c>
      <c r="I68" s="20">
        <v>73.5</v>
      </c>
      <c r="J68" s="20">
        <v>69.8</v>
      </c>
      <c r="K68" s="20">
        <v>66.1</v>
      </c>
      <c r="L68" s="47" t="str">
        <f>_xlfn.XLOOKUP(B68,[8]打印格式!$B$1:$B$65536,[8]打印格式!$H$1:$H$65536,)</f>
        <v>甲类</v>
      </c>
      <c r="M68" s="46"/>
      <c r="N68" s="47" t="s">
        <v>153</v>
      </c>
    </row>
    <row r="69" s="318" customFormat="1" ht="55" customHeight="1" spans="1:14">
      <c r="A69" s="342">
        <v>65</v>
      </c>
      <c r="B69" s="382" t="s">
        <v>235</v>
      </c>
      <c r="C69" s="25" t="s">
        <v>236</v>
      </c>
      <c r="D69" s="25"/>
      <c r="E69" s="25"/>
      <c r="F69" s="342" t="s">
        <v>223</v>
      </c>
      <c r="G69" s="46"/>
      <c r="H69" s="20">
        <v>578.4</v>
      </c>
      <c r="I69" s="20">
        <v>525.8</v>
      </c>
      <c r="J69" s="20">
        <v>499.5</v>
      </c>
      <c r="K69" s="20">
        <v>473.2</v>
      </c>
      <c r="L69" s="47" t="str">
        <f>_xlfn.XLOOKUP(B69,[8]打印格式!$B$1:$B$65536,[8]打印格式!$H$1:$H$65536,)</f>
        <v>甲类</v>
      </c>
      <c r="M69" s="46"/>
      <c r="N69" s="47" t="s">
        <v>153</v>
      </c>
    </row>
    <row r="70" s="318" customFormat="1" ht="55" customHeight="1" spans="1:14">
      <c r="A70" s="342">
        <v>66</v>
      </c>
      <c r="B70" s="382" t="s">
        <v>237</v>
      </c>
      <c r="C70" s="25" t="s">
        <v>238</v>
      </c>
      <c r="D70" s="25"/>
      <c r="E70" s="25"/>
      <c r="F70" s="342" t="s">
        <v>223</v>
      </c>
      <c r="G70" s="46"/>
      <c r="H70" s="20">
        <v>578.4</v>
      </c>
      <c r="I70" s="20">
        <v>525.8</v>
      </c>
      <c r="J70" s="20">
        <v>499.5</v>
      </c>
      <c r="K70" s="20">
        <v>473.2</v>
      </c>
      <c r="L70" s="47" t="str">
        <f>_xlfn.XLOOKUP(B70,[8]打印格式!$B$1:$B$65536,[8]打印格式!$H$1:$H$65536,)</f>
        <v>自费</v>
      </c>
      <c r="M70" s="46"/>
      <c r="N70" s="47" t="s">
        <v>153</v>
      </c>
    </row>
    <row r="71" s="318" customFormat="1" ht="55" customHeight="1" spans="1:14">
      <c r="A71" s="342">
        <v>67</v>
      </c>
      <c r="B71" s="382" t="s">
        <v>239</v>
      </c>
      <c r="C71" s="25" t="s">
        <v>240</v>
      </c>
      <c r="D71" s="25"/>
      <c r="E71" s="25"/>
      <c r="F71" s="342" t="s">
        <v>223</v>
      </c>
      <c r="G71" s="46"/>
      <c r="H71" s="20">
        <v>578.4</v>
      </c>
      <c r="I71" s="20">
        <v>525.8</v>
      </c>
      <c r="J71" s="20">
        <v>499.5</v>
      </c>
      <c r="K71" s="20">
        <v>473.2</v>
      </c>
      <c r="L71" s="47" t="str">
        <f>_xlfn.XLOOKUP(B71,[8]打印格式!$B$1:$B$65536,[8]打印格式!$H$1:$H$65536,)</f>
        <v>自费</v>
      </c>
      <c r="M71" s="46"/>
      <c r="N71" s="47" t="s">
        <v>153</v>
      </c>
    </row>
    <row r="72" s="318" customFormat="1" ht="55" customHeight="1" spans="1:14">
      <c r="A72" s="342">
        <v>68</v>
      </c>
      <c r="B72" s="382" t="s">
        <v>241</v>
      </c>
      <c r="C72" s="25" t="s">
        <v>242</v>
      </c>
      <c r="D72" s="25" t="s">
        <v>243</v>
      </c>
      <c r="E72" s="25" t="s">
        <v>244</v>
      </c>
      <c r="F72" s="47" t="s">
        <v>223</v>
      </c>
      <c r="G72" s="46" t="s">
        <v>245</v>
      </c>
      <c r="H72" s="20">
        <v>600.1</v>
      </c>
      <c r="I72" s="20">
        <v>545.5</v>
      </c>
      <c r="J72" s="20">
        <v>518.2</v>
      </c>
      <c r="K72" s="20">
        <v>491</v>
      </c>
      <c r="L72" s="47" t="str">
        <f>_xlfn.XLOOKUP(B72,[8]打印格式!$B$1:$B$65536,[8]打印格式!$H$1:$H$65536,)</f>
        <v>甲类</v>
      </c>
      <c r="M72" s="46"/>
      <c r="N72" s="47" t="s">
        <v>153</v>
      </c>
    </row>
    <row r="73" s="318" customFormat="1" ht="55" customHeight="1" spans="1:14">
      <c r="A73" s="342">
        <v>69</v>
      </c>
      <c r="B73" s="382" t="s">
        <v>246</v>
      </c>
      <c r="C73" s="25" t="s">
        <v>247</v>
      </c>
      <c r="D73" s="25"/>
      <c r="E73" s="25"/>
      <c r="F73" s="47" t="s">
        <v>223</v>
      </c>
      <c r="G73" s="46"/>
      <c r="H73" s="20">
        <v>120</v>
      </c>
      <c r="I73" s="20">
        <v>109.1</v>
      </c>
      <c r="J73" s="20">
        <v>103.6</v>
      </c>
      <c r="K73" s="20">
        <v>98.2</v>
      </c>
      <c r="L73" s="47" t="str">
        <f>_xlfn.XLOOKUP(B73,[8]打印格式!$B$1:$B$65536,[8]打印格式!$H$1:$H$65536,)</f>
        <v>甲类</v>
      </c>
      <c r="M73" s="46"/>
      <c r="N73" s="47" t="s">
        <v>153</v>
      </c>
    </row>
    <row r="74" s="318" customFormat="1" ht="55" customHeight="1" spans="1:14">
      <c r="A74" s="342">
        <v>70</v>
      </c>
      <c r="B74" s="382" t="s">
        <v>248</v>
      </c>
      <c r="C74" s="25" t="s">
        <v>249</v>
      </c>
      <c r="D74" s="25"/>
      <c r="E74" s="25"/>
      <c r="F74" s="47" t="s">
        <v>223</v>
      </c>
      <c r="G74" s="46"/>
      <c r="H74" s="20">
        <v>126.2</v>
      </c>
      <c r="I74" s="20">
        <v>114.8</v>
      </c>
      <c r="J74" s="20">
        <v>109.1</v>
      </c>
      <c r="K74" s="20">
        <v>103.3</v>
      </c>
      <c r="L74" s="47" t="str">
        <f>_xlfn.XLOOKUP(B74,[8]打印格式!$B$1:$B$65536,[8]打印格式!$H$1:$H$65536,)</f>
        <v>甲类</v>
      </c>
      <c r="M74" s="46"/>
      <c r="N74" s="47" t="s">
        <v>153</v>
      </c>
    </row>
    <row r="75" s="318" customFormat="1" ht="55" customHeight="1" spans="1:14">
      <c r="A75" s="342">
        <v>71</v>
      </c>
      <c r="B75" s="382" t="s">
        <v>250</v>
      </c>
      <c r="C75" s="25" t="s">
        <v>251</v>
      </c>
      <c r="D75" s="25"/>
      <c r="E75" s="25"/>
      <c r="F75" s="47" t="s">
        <v>223</v>
      </c>
      <c r="G75" s="46"/>
      <c r="H75" s="20">
        <v>566.3</v>
      </c>
      <c r="I75" s="20">
        <v>514.9</v>
      </c>
      <c r="J75" s="20">
        <v>489.2</v>
      </c>
      <c r="K75" s="20">
        <v>463.4</v>
      </c>
      <c r="L75" s="47" t="str">
        <f>_xlfn.XLOOKUP(B75,[8]打印格式!$B$1:$B$65536,[8]打印格式!$H$1:$H$65536,)</f>
        <v>甲类</v>
      </c>
      <c r="M75" s="46"/>
      <c r="N75" s="47" t="s">
        <v>153</v>
      </c>
    </row>
    <row r="76" s="318" customFormat="1" ht="55" customHeight="1" spans="1:14">
      <c r="A76" s="342">
        <v>72</v>
      </c>
      <c r="B76" s="382" t="s">
        <v>252</v>
      </c>
      <c r="C76" s="25" t="s">
        <v>253</v>
      </c>
      <c r="D76" s="25"/>
      <c r="E76" s="25"/>
      <c r="F76" s="47" t="s">
        <v>223</v>
      </c>
      <c r="G76" s="46"/>
      <c r="H76" s="20">
        <v>126.2</v>
      </c>
      <c r="I76" s="20">
        <v>114.8</v>
      </c>
      <c r="J76" s="20">
        <v>109.1</v>
      </c>
      <c r="K76" s="20">
        <v>103.3</v>
      </c>
      <c r="L76" s="47" t="str">
        <f>_xlfn.XLOOKUP(B76,[8]打印格式!$B$1:$B$65536,[8]打印格式!$H$1:$H$65536,)</f>
        <v>自费</v>
      </c>
      <c r="M76" s="46"/>
      <c r="N76" s="47" t="s">
        <v>153</v>
      </c>
    </row>
    <row r="77" s="318" customFormat="1" ht="55" customHeight="1" spans="1:14">
      <c r="A77" s="342">
        <v>73</v>
      </c>
      <c r="B77" s="382" t="s">
        <v>254</v>
      </c>
      <c r="C77" s="25" t="s">
        <v>255</v>
      </c>
      <c r="D77" s="25" t="s">
        <v>256</v>
      </c>
      <c r="E77" s="25" t="s">
        <v>257</v>
      </c>
      <c r="F77" s="47" t="s">
        <v>223</v>
      </c>
      <c r="G77" s="46" t="s">
        <v>224</v>
      </c>
      <c r="H77" s="20">
        <v>591.4</v>
      </c>
      <c r="I77" s="20">
        <v>537.6</v>
      </c>
      <c r="J77" s="20">
        <v>510.7</v>
      </c>
      <c r="K77" s="20">
        <v>483.8</v>
      </c>
      <c r="L77" s="47" t="str">
        <f>_xlfn.XLOOKUP(B77,[8]打印格式!$B$1:$B$65536,[8]打印格式!$H$1:$H$65536,)</f>
        <v>甲类</v>
      </c>
      <c r="M77" s="46"/>
      <c r="N77" s="47" t="s">
        <v>153</v>
      </c>
    </row>
    <row r="78" s="318" customFormat="1" ht="55" customHeight="1" spans="1:14">
      <c r="A78" s="342">
        <v>74</v>
      </c>
      <c r="B78" s="382" t="s">
        <v>258</v>
      </c>
      <c r="C78" s="25" t="s">
        <v>259</v>
      </c>
      <c r="D78" s="25"/>
      <c r="E78" s="25"/>
      <c r="F78" s="47" t="s">
        <v>223</v>
      </c>
      <c r="G78" s="46"/>
      <c r="H78" s="20">
        <v>118.3</v>
      </c>
      <c r="I78" s="20">
        <v>107.5</v>
      </c>
      <c r="J78" s="20">
        <v>102.1</v>
      </c>
      <c r="K78" s="20">
        <v>96.8</v>
      </c>
      <c r="L78" s="47" t="str">
        <f>_xlfn.XLOOKUP(B78,[8]打印格式!$B$1:$B$65536,[8]打印格式!$H$1:$H$65536,)</f>
        <v>甲类</v>
      </c>
      <c r="M78" s="46"/>
      <c r="N78" s="47" t="s">
        <v>153</v>
      </c>
    </row>
    <row r="79" s="318" customFormat="1" ht="55" customHeight="1" spans="1:14">
      <c r="A79" s="342">
        <v>75</v>
      </c>
      <c r="B79" s="382" t="s">
        <v>260</v>
      </c>
      <c r="C79" s="25" t="s">
        <v>261</v>
      </c>
      <c r="D79" s="25"/>
      <c r="E79" s="25"/>
      <c r="F79" s="47" t="s">
        <v>223</v>
      </c>
      <c r="G79" s="46"/>
      <c r="H79" s="20">
        <v>591.4</v>
      </c>
      <c r="I79" s="20">
        <v>537.6</v>
      </c>
      <c r="J79" s="20">
        <v>510.7</v>
      </c>
      <c r="K79" s="20">
        <v>483.8</v>
      </c>
      <c r="L79" s="47" t="str">
        <f>_xlfn.XLOOKUP(B79,[8]打印格式!$B$1:$B$65536,[8]打印格式!$H$1:$H$65536,)</f>
        <v>甲类</v>
      </c>
      <c r="M79" s="46"/>
      <c r="N79" s="47" t="s">
        <v>153</v>
      </c>
    </row>
    <row r="80" s="318" customFormat="1" ht="55" customHeight="1" spans="1:14">
      <c r="A80" s="342">
        <v>76</v>
      </c>
      <c r="B80" s="382" t="s">
        <v>262</v>
      </c>
      <c r="C80" s="25" t="s">
        <v>263</v>
      </c>
      <c r="D80" s="25" t="s">
        <v>264</v>
      </c>
      <c r="E80" s="25" t="s">
        <v>265</v>
      </c>
      <c r="F80" s="47" t="s">
        <v>223</v>
      </c>
      <c r="G80" s="46" t="s">
        <v>224</v>
      </c>
      <c r="H80" s="20">
        <v>2158.5</v>
      </c>
      <c r="I80" s="20">
        <v>1962.3</v>
      </c>
      <c r="J80" s="20">
        <v>1864.2</v>
      </c>
      <c r="K80" s="20">
        <v>1766.1</v>
      </c>
      <c r="L80" s="47" t="str">
        <f>_xlfn.XLOOKUP(B80,[8]打印格式!$B$1:$B$65536,[8]打印格式!$H$1:$H$65536,)</f>
        <v>自费</v>
      </c>
      <c r="M80" s="46"/>
      <c r="N80" s="47" t="s">
        <v>153</v>
      </c>
    </row>
    <row r="81" s="318" customFormat="1" ht="55" customHeight="1" spans="1:14">
      <c r="A81" s="342">
        <v>77</v>
      </c>
      <c r="B81" s="382" t="s">
        <v>266</v>
      </c>
      <c r="C81" s="25" t="s">
        <v>267</v>
      </c>
      <c r="D81" s="25"/>
      <c r="E81" s="25"/>
      <c r="F81" s="47" t="s">
        <v>223</v>
      </c>
      <c r="G81" s="46"/>
      <c r="H81" s="20">
        <v>431.7</v>
      </c>
      <c r="I81" s="20">
        <v>392.5</v>
      </c>
      <c r="J81" s="20">
        <v>372.8</v>
      </c>
      <c r="K81" s="20">
        <v>353.2</v>
      </c>
      <c r="L81" s="47" t="str">
        <f>_xlfn.XLOOKUP(B81,[8]打印格式!$B$1:$B$65536,[8]打印格式!$H$1:$H$65536,)</f>
        <v>自费</v>
      </c>
      <c r="M81" s="46"/>
      <c r="N81" s="47" t="s">
        <v>153</v>
      </c>
    </row>
    <row r="82" s="318" customFormat="1" ht="83" customHeight="1" spans="1:14">
      <c r="A82" s="342">
        <v>78</v>
      </c>
      <c r="B82" s="382" t="s">
        <v>268</v>
      </c>
      <c r="C82" s="25" t="s">
        <v>269</v>
      </c>
      <c r="D82" s="57" t="s">
        <v>270</v>
      </c>
      <c r="E82" s="57" t="s">
        <v>271</v>
      </c>
      <c r="F82" s="342" t="s">
        <v>22</v>
      </c>
      <c r="G82" s="347"/>
      <c r="H82" s="20">
        <v>715.8</v>
      </c>
      <c r="I82" s="20">
        <v>650.7</v>
      </c>
      <c r="J82" s="20">
        <v>618.2</v>
      </c>
      <c r="K82" s="20">
        <v>585.6</v>
      </c>
      <c r="L82" s="47" t="str">
        <f>_xlfn.XLOOKUP(B82,[8]打印格式!$B$1:$B$65536,[8]打印格式!$H$1:$H$65536,)</f>
        <v>甲类</v>
      </c>
      <c r="M82" s="46"/>
      <c r="N82" s="47" t="s">
        <v>153</v>
      </c>
    </row>
    <row r="83" s="318" customFormat="1" ht="55" customHeight="1" spans="1:14">
      <c r="A83" s="342">
        <v>79</v>
      </c>
      <c r="B83" s="382" t="s">
        <v>272</v>
      </c>
      <c r="C83" s="25" t="s">
        <v>273</v>
      </c>
      <c r="D83" s="57"/>
      <c r="E83" s="57"/>
      <c r="F83" s="342" t="s">
        <v>22</v>
      </c>
      <c r="G83" s="347"/>
      <c r="H83" s="20">
        <v>143.2</v>
      </c>
      <c r="I83" s="20">
        <v>130.1</v>
      </c>
      <c r="J83" s="20">
        <v>123.6</v>
      </c>
      <c r="K83" s="20">
        <v>117.1</v>
      </c>
      <c r="L83" s="47" t="str">
        <f>_xlfn.XLOOKUP(B83,[8]打印格式!$B$1:$B$65536,[8]打印格式!$H$1:$H$65536,)</f>
        <v>甲类</v>
      </c>
      <c r="M83" s="46"/>
      <c r="N83" s="47" t="s">
        <v>153</v>
      </c>
    </row>
    <row r="84" s="318" customFormat="1" ht="55" customHeight="1" spans="1:14">
      <c r="A84" s="342">
        <v>80</v>
      </c>
      <c r="B84" s="382" t="s">
        <v>274</v>
      </c>
      <c r="C84" s="25" t="s">
        <v>275</v>
      </c>
      <c r="D84" s="57"/>
      <c r="E84" s="57"/>
      <c r="F84" s="342" t="s">
        <v>22</v>
      </c>
      <c r="G84" s="347"/>
      <c r="H84" s="20">
        <v>715.8</v>
      </c>
      <c r="I84" s="20">
        <v>650.7</v>
      </c>
      <c r="J84" s="20">
        <v>618.2</v>
      </c>
      <c r="K84" s="20">
        <v>585.6</v>
      </c>
      <c r="L84" s="47" t="str">
        <f>_xlfn.XLOOKUP(B84,[8]打印格式!$B$1:$B$65536,[8]打印格式!$H$1:$H$65536,)</f>
        <v>甲类</v>
      </c>
      <c r="M84" s="46"/>
      <c r="N84" s="47" t="s">
        <v>153</v>
      </c>
    </row>
    <row r="85" s="321" customFormat="1" ht="76" customHeight="1" spans="1:14">
      <c r="A85" s="342">
        <v>81</v>
      </c>
      <c r="B85" s="382" t="s">
        <v>276</v>
      </c>
      <c r="C85" s="25" t="s">
        <v>277</v>
      </c>
      <c r="D85" s="57" t="s">
        <v>278</v>
      </c>
      <c r="E85" s="57" t="s">
        <v>279</v>
      </c>
      <c r="F85" s="47" t="s">
        <v>22</v>
      </c>
      <c r="G85" s="46"/>
      <c r="H85" s="20">
        <v>2557</v>
      </c>
      <c r="I85" s="20">
        <v>2324.5</v>
      </c>
      <c r="J85" s="20">
        <v>2208.3</v>
      </c>
      <c r="K85" s="20">
        <v>2092.1</v>
      </c>
      <c r="L85" s="47" t="str">
        <f>_xlfn.XLOOKUP(B85,[8]打印格式!$B$1:$B$65536,[8]打印格式!$H$1:$H$65536,)</f>
        <v>自费</v>
      </c>
      <c r="M85" s="46"/>
      <c r="N85" s="47" t="s">
        <v>153</v>
      </c>
    </row>
    <row r="86" s="321" customFormat="1" ht="55" customHeight="1" spans="1:14">
      <c r="A86" s="342">
        <v>82</v>
      </c>
      <c r="B86" s="382" t="s">
        <v>280</v>
      </c>
      <c r="C86" s="25" t="s">
        <v>281</v>
      </c>
      <c r="D86" s="57"/>
      <c r="E86" s="57"/>
      <c r="F86" s="47" t="s">
        <v>22</v>
      </c>
      <c r="G86" s="46"/>
      <c r="H86" s="20">
        <v>511.4</v>
      </c>
      <c r="I86" s="20">
        <v>464.9</v>
      </c>
      <c r="J86" s="20">
        <v>441.7</v>
      </c>
      <c r="K86" s="20">
        <v>418.4</v>
      </c>
      <c r="L86" s="47" t="str">
        <f>_xlfn.XLOOKUP(B86,[8]打印格式!$B$1:$B$65536,[8]打印格式!$H$1:$H$65536,)</f>
        <v>自费</v>
      </c>
      <c r="M86" s="46"/>
      <c r="N86" s="47" t="s">
        <v>153</v>
      </c>
    </row>
    <row r="87" s="321" customFormat="1" ht="55" customHeight="1" spans="1:14">
      <c r="A87" s="342">
        <v>83</v>
      </c>
      <c r="B87" s="382" t="s">
        <v>282</v>
      </c>
      <c r="C87" s="25" t="s">
        <v>283</v>
      </c>
      <c r="D87" s="25" t="s">
        <v>284</v>
      </c>
      <c r="E87" s="25" t="s">
        <v>285</v>
      </c>
      <c r="F87" s="47" t="s">
        <v>22</v>
      </c>
      <c r="G87" s="46"/>
      <c r="H87" s="20">
        <v>666.9</v>
      </c>
      <c r="I87" s="20">
        <v>606.3</v>
      </c>
      <c r="J87" s="20">
        <v>576</v>
      </c>
      <c r="K87" s="20">
        <v>545.7</v>
      </c>
      <c r="L87" s="47" t="str">
        <f>_xlfn.XLOOKUP(B87,[8]打印格式!$B$1:$B$65536,[8]打印格式!$H$1:$H$65536,)</f>
        <v>甲类</v>
      </c>
      <c r="M87" s="46"/>
      <c r="N87" s="47" t="s">
        <v>153</v>
      </c>
    </row>
    <row r="88" s="321" customFormat="1" ht="55" customHeight="1" spans="1:14">
      <c r="A88" s="342">
        <v>84</v>
      </c>
      <c r="B88" s="382" t="s">
        <v>286</v>
      </c>
      <c r="C88" s="25" t="s">
        <v>287</v>
      </c>
      <c r="D88" s="25"/>
      <c r="E88" s="25"/>
      <c r="F88" s="47" t="s">
        <v>22</v>
      </c>
      <c r="G88" s="46"/>
      <c r="H88" s="20">
        <v>133.4</v>
      </c>
      <c r="I88" s="20">
        <v>121.3</v>
      </c>
      <c r="J88" s="20">
        <v>115.2</v>
      </c>
      <c r="K88" s="20">
        <v>109.1</v>
      </c>
      <c r="L88" s="47" t="str">
        <f>_xlfn.XLOOKUP(B88,[8]打印格式!$B$1:$B$65536,[8]打印格式!$H$1:$H$65536,)</f>
        <v>甲类</v>
      </c>
      <c r="M88" s="46"/>
      <c r="N88" s="47" t="s">
        <v>153</v>
      </c>
    </row>
    <row r="89" s="321" customFormat="1" ht="55" customHeight="1" spans="1:14">
      <c r="A89" s="342">
        <v>85</v>
      </c>
      <c r="B89" s="382" t="s">
        <v>288</v>
      </c>
      <c r="C89" s="25" t="s">
        <v>289</v>
      </c>
      <c r="D89" s="25"/>
      <c r="E89" s="25"/>
      <c r="F89" s="47" t="s">
        <v>22</v>
      </c>
      <c r="G89" s="46"/>
      <c r="H89" s="20">
        <v>666.9</v>
      </c>
      <c r="I89" s="20">
        <v>606.3</v>
      </c>
      <c r="J89" s="20">
        <v>576</v>
      </c>
      <c r="K89" s="20">
        <v>545.7</v>
      </c>
      <c r="L89" s="47" t="str">
        <f>_xlfn.XLOOKUP(B89,[8]打印格式!$B$1:$B$65536,[8]打印格式!$H$1:$H$65536,)</f>
        <v>甲类</v>
      </c>
      <c r="M89" s="46"/>
      <c r="N89" s="47" t="s">
        <v>153</v>
      </c>
    </row>
    <row r="90" s="318" customFormat="1" ht="55" customHeight="1" spans="1:14">
      <c r="A90" s="342">
        <v>86</v>
      </c>
      <c r="B90" s="382" t="s">
        <v>290</v>
      </c>
      <c r="C90" s="25" t="s">
        <v>291</v>
      </c>
      <c r="D90" s="25" t="s">
        <v>292</v>
      </c>
      <c r="E90" s="25" t="s">
        <v>265</v>
      </c>
      <c r="F90" s="47" t="s">
        <v>22</v>
      </c>
      <c r="G90" s="46"/>
      <c r="H90" s="20">
        <v>1984.4</v>
      </c>
      <c r="I90" s="20">
        <v>1804</v>
      </c>
      <c r="J90" s="20">
        <v>1713.8</v>
      </c>
      <c r="K90" s="20">
        <v>1623.6</v>
      </c>
      <c r="L90" s="47" t="str">
        <f>_xlfn.XLOOKUP(B90,[8]打印格式!$B$1:$B$65536,[8]打印格式!$H$1:$H$65536,)</f>
        <v>乙类</v>
      </c>
      <c r="M90" s="46"/>
      <c r="N90" s="47" t="s">
        <v>153</v>
      </c>
    </row>
    <row r="91" s="318" customFormat="1" ht="55" customHeight="1" spans="1:14">
      <c r="A91" s="342">
        <v>87</v>
      </c>
      <c r="B91" s="382" t="s">
        <v>293</v>
      </c>
      <c r="C91" s="25" t="s">
        <v>294</v>
      </c>
      <c r="D91" s="25"/>
      <c r="E91" s="25"/>
      <c r="F91" s="47" t="s">
        <v>22</v>
      </c>
      <c r="G91" s="46"/>
      <c r="H91" s="20">
        <v>396.9</v>
      </c>
      <c r="I91" s="20">
        <v>360.8</v>
      </c>
      <c r="J91" s="20">
        <v>342.8</v>
      </c>
      <c r="K91" s="20">
        <v>324.7</v>
      </c>
      <c r="L91" s="47" t="str">
        <f>_xlfn.XLOOKUP(B91,[8]打印格式!$B$1:$B$65536,[8]打印格式!$H$1:$H$65536,)</f>
        <v>自费</v>
      </c>
      <c r="M91" s="46"/>
      <c r="N91" s="47" t="s">
        <v>153</v>
      </c>
    </row>
    <row r="92" s="319" customFormat="1" ht="55" customHeight="1" spans="1:14">
      <c r="A92" s="342">
        <v>88</v>
      </c>
      <c r="B92" s="382" t="s">
        <v>295</v>
      </c>
      <c r="C92" s="25" t="s">
        <v>296</v>
      </c>
      <c r="D92" s="25" t="s">
        <v>297</v>
      </c>
      <c r="E92" s="25" t="s">
        <v>298</v>
      </c>
      <c r="F92" s="47" t="s">
        <v>22</v>
      </c>
      <c r="G92" s="46"/>
      <c r="H92" s="20">
        <v>935</v>
      </c>
      <c r="I92" s="20">
        <v>850</v>
      </c>
      <c r="J92" s="20">
        <v>807.5</v>
      </c>
      <c r="K92" s="20">
        <v>765</v>
      </c>
      <c r="L92" s="47" t="str">
        <f>_xlfn.XLOOKUP(B92,[8]打印格式!$B$1:$B$65536,[8]打印格式!$H$1:$H$65536,)</f>
        <v>自费</v>
      </c>
      <c r="M92" s="46"/>
      <c r="N92" s="47" t="s">
        <v>153</v>
      </c>
    </row>
    <row r="93" s="319" customFormat="1" ht="55" customHeight="1" spans="1:14">
      <c r="A93" s="342">
        <v>89</v>
      </c>
      <c r="B93" s="382" t="s">
        <v>299</v>
      </c>
      <c r="C93" s="25" t="s">
        <v>300</v>
      </c>
      <c r="D93" s="25"/>
      <c r="E93" s="25"/>
      <c r="F93" s="47" t="s">
        <v>22</v>
      </c>
      <c r="G93" s="46"/>
      <c r="H93" s="20">
        <v>187</v>
      </c>
      <c r="I93" s="20">
        <v>170</v>
      </c>
      <c r="J93" s="20">
        <v>161.5</v>
      </c>
      <c r="K93" s="20">
        <v>153</v>
      </c>
      <c r="L93" s="47" t="str">
        <f>_xlfn.XLOOKUP(B93,[8]打印格式!$B$1:$B$65536,[8]打印格式!$H$1:$H$65536,)</f>
        <v>自费</v>
      </c>
      <c r="M93" s="46"/>
      <c r="N93" s="47" t="s">
        <v>153</v>
      </c>
    </row>
    <row r="94" s="319" customFormat="1" ht="55" customHeight="1" spans="1:14">
      <c r="A94" s="342">
        <v>90</v>
      </c>
      <c r="B94" s="382" t="s">
        <v>301</v>
      </c>
      <c r="C94" s="25" t="s">
        <v>302</v>
      </c>
      <c r="D94" s="25" t="s">
        <v>303</v>
      </c>
      <c r="E94" s="25" t="s">
        <v>304</v>
      </c>
      <c r="F94" s="47" t="s">
        <v>22</v>
      </c>
      <c r="G94" s="46"/>
      <c r="H94" s="20">
        <v>935</v>
      </c>
      <c r="I94" s="20">
        <v>850</v>
      </c>
      <c r="J94" s="20">
        <v>807.5</v>
      </c>
      <c r="K94" s="20">
        <v>765</v>
      </c>
      <c r="L94" s="47" t="str">
        <f>_xlfn.XLOOKUP(B94,[8]打印格式!$B$1:$B$65536,[8]打印格式!$H$1:$H$65536,)</f>
        <v>自费</v>
      </c>
      <c r="M94" s="46"/>
      <c r="N94" s="47" t="s">
        <v>153</v>
      </c>
    </row>
    <row r="95" s="319" customFormat="1" ht="55" customHeight="1" spans="1:14">
      <c r="A95" s="342">
        <v>91</v>
      </c>
      <c r="B95" s="382" t="s">
        <v>305</v>
      </c>
      <c r="C95" s="25" t="s">
        <v>306</v>
      </c>
      <c r="D95" s="25"/>
      <c r="E95" s="25"/>
      <c r="F95" s="47" t="s">
        <v>22</v>
      </c>
      <c r="G95" s="46"/>
      <c r="H95" s="20">
        <v>187</v>
      </c>
      <c r="I95" s="20">
        <v>170</v>
      </c>
      <c r="J95" s="20">
        <v>161.5</v>
      </c>
      <c r="K95" s="20">
        <v>153</v>
      </c>
      <c r="L95" s="47" t="str">
        <f>_xlfn.XLOOKUP(B95,[8]打印格式!$B$1:$B$65536,[8]打印格式!$H$1:$H$65536,)</f>
        <v>自费</v>
      </c>
      <c r="M95" s="46"/>
      <c r="N95" s="47" t="s">
        <v>153</v>
      </c>
    </row>
    <row r="96" s="319" customFormat="1" ht="55" customHeight="1" spans="1:14">
      <c r="A96" s="342">
        <v>92</v>
      </c>
      <c r="B96" s="382" t="s">
        <v>307</v>
      </c>
      <c r="C96" s="25" t="s">
        <v>308</v>
      </c>
      <c r="D96" s="25"/>
      <c r="E96" s="25"/>
      <c r="F96" s="47" t="s">
        <v>22</v>
      </c>
      <c r="G96" s="46"/>
      <c r="H96" s="20">
        <v>935</v>
      </c>
      <c r="I96" s="20">
        <v>850</v>
      </c>
      <c r="J96" s="20">
        <v>807.5</v>
      </c>
      <c r="K96" s="20">
        <v>765</v>
      </c>
      <c r="L96" s="47" t="str">
        <f>_xlfn.XLOOKUP(B96,[8]打印格式!$B$1:$B$65536,[8]打印格式!$H$1:$H$65536,)</f>
        <v>自费</v>
      </c>
      <c r="M96" s="46"/>
      <c r="N96" s="47" t="s">
        <v>153</v>
      </c>
    </row>
    <row r="97" s="319" customFormat="1" ht="55" customHeight="1" spans="1:14">
      <c r="A97" s="342">
        <v>93</v>
      </c>
      <c r="B97" s="382" t="s">
        <v>309</v>
      </c>
      <c r="C97" s="25" t="s">
        <v>310</v>
      </c>
      <c r="D97" s="25" t="s">
        <v>311</v>
      </c>
      <c r="E97" s="25" t="s">
        <v>312</v>
      </c>
      <c r="F97" s="47" t="s">
        <v>22</v>
      </c>
      <c r="G97" s="345"/>
      <c r="H97" s="20">
        <v>935</v>
      </c>
      <c r="I97" s="20">
        <v>850</v>
      </c>
      <c r="J97" s="20">
        <v>807.5</v>
      </c>
      <c r="K97" s="20">
        <v>765</v>
      </c>
      <c r="L97" s="47" t="str">
        <f>_xlfn.XLOOKUP(B97,[8]打印格式!$B$1:$B$65536,[8]打印格式!$H$1:$H$65536,)</f>
        <v>甲类</v>
      </c>
      <c r="M97" s="46"/>
      <c r="N97" s="47" t="s">
        <v>153</v>
      </c>
    </row>
    <row r="98" s="319" customFormat="1" ht="55" customHeight="1" spans="1:14">
      <c r="A98" s="342">
        <v>94</v>
      </c>
      <c r="B98" s="382" t="s">
        <v>313</v>
      </c>
      <c r="C98" s="25" t="s">
        <v>314</v>
      </c>
      <c r="D98" s="25"/>
      <c r="E98" s="25"/>
      <c r="F98" s="47" t="s">
        <v>22</v>
      </c>
      <c r="G98" s="345"/>
      <c r="H98" s="20">
        <v>187</v>
      </c>
      <c r="I98" s="20">
        <v>170</v>
      </c>
      <c r="J98" s="20">
        <v>161.5</v>
      </c>
      <c r="K98" s="20">
        <v>153</v>
      </c>
      <c r="L98" s="47" t="str">
        <f>_xlfn.XLOOKUP(B98,[8]打印格式!$B$1:$B$65536,[8]打印格式!$H$1:$H$65536,)</f>
        <v>甲类</v>
      </c>
      <c r="M98" s="46"/>
      <c r="N98" s="47" t="s">
        <v>153</v>
      </c>
    </row>
    <row r="99" s="319" customFormat="1" ht="55" customHeight="1" spans="1:14">
      <c r="A99" s="342">
        <v>95</v>
      </c>
      <c r="B99" s="382" t="s">
        <v>315</v>
      </c>
      <c r="C99" s="25" t="s">
        <v>316</v>
      </c>
      <c r="D99" s="25" t="s">
        <v>317</v>
      </c>
      <c r="E99" s="25" t="s">
        <v>318</v>
      </c>
      <c r="F99" s="47" t="s">
        <v>22</v>
      </c>
      <c r="G99" s="46"/>
      <c r="H99" s="20">
        <v>2692.5</v>
      </c>
      <c r="I99" s="20">
        <v>2447.7</v>
      </c>
      <c r="J99" s="20">
        <v>2325.3</v>
      </c>
      <c r="K99" s="20">
        <v>2202.9</v>
      </c>
      <c r="L99" s="47" t="str">
        <f>_xlfn.XLOOKUP(B99,[8]打印格式!$B$1:$B$65536,[8]打印格式!$H$1:$H$65536,)</f>
        <v>自费</v>
      </c>
      <c r="M99" s="46"/>
      <c r="N99" s="47" t="s">
        <v>153</v>
      </c>
    </row>
    <row r="100" s="319" customFormat="1" ht="55" customHeight="1" spans="1:14">
      <c r="A100" s="342">
        <v>96</v>
      </c>
      <c r="B100" s="382" t="s">
        <v>319</v>
      </c>
      <c r="C100" s="25" t="s">
        <v>320</v>
      </c>
      <c r="D100" s="25"/>
      <c r="E100" s="25"/>
      <c r="F100" s="47" t="s">
        <v>22</v>
      </c>
      <c r="G100" s="46"/>
      <c r="H100" s="20">
        <v>538.5</v>
      </c>
      <c r="I100" s="20">
        <v>489.5</v>
      </c>
      <c r="J100" s="20">
        <v>465.1</v>
      </c>
      <c r="K100" s="20">
        <v>440.6</v>
      </c>
      <c r="L100" s="47" t="str">
        <f>_xlfn.XLOOKUP(B100,[8]打印格式!$B$1:$B$65536,[8]打印格式!$H$1:$H$65536,)</f>
        <v>自费</v>
      </c>
      <c r="M100" s="46"/>
      <c r="N100" s="47" t="s">
        <v>153</v>
      </c>
    </row>
    <row r="101" s="322" customFormat="1" ht="55" customHeight="1" spans="1:14">
      <c r="A101" s="342">
        <v>97</v>
      </c>
      <c r="B101" s="382" t="s">
        <v>321</v>
      </c>
      <c r="C101" s="25" t="s">
        <v>322</v>
      </c>
      <c r="D101" s="25" t="s">
        <v>323</v>
      </c>
      <c r="E101" s="25" t="s">
        <v>324</v>
      </c>
      <c r="F101" s="47" t="s">
        <v>22</v>
      </c>
      <c r="G101" s="46"/>
      <c r="H101" s="20">
        <v>2384.8</v>
      </c>
      <c r="I101" s="20">
        <v>2168</v>
      </c>
      <c r="J101" s="20">
        <v>2059.6</v>
      </c>
      <c r="K101" s="20">
        <v>1951.2</v>
      </c>
      <c r="L101" s="47" t="str">
        <f>_xlfn.XLOOKUP(B101,[8]打印格式!$B$1:$B$65536,[8]打印格式!$H$1:$H$65536,)</f>
        <v>甲类</v>
      </c>
      <c r="M101" s="46"/>
      <c r="N101" s="47" t="s">
        <v>153</v>
      </c>
    </row>
    <row r="102" s="322" customFormat="1" ht="55" customHeight="1" spans="1:14">
      <c r="A102" s="342">
        <v>98</v>
      </c>
      <c r="B102" s="382" t="s">
        <v>325</v>
      </c>
      <c r="C102" s="25" t="s">
        <v>326</v>
      </c>
      <c r="D102" s="25"/>
      <c r="E102" s="25"/>
      <c r="F102" s="47" t="s">
        <v>22</v>
      </c>
      <c r="G102" s="46"/>
      <c r="H102" s="20">
        <v>477</v>
      </c>
      <c r="I102" s="20">
        <v>433.6</v>
      </c>
      <c r="J102" s="20">
        <v>411.9</v>
      </c>
      <c r="K102" s="20">
        <v>390.2</v>
      </c>
      <c r="L102" s="47" t="str">
        <f>_xlfn.XLOOKUP(B102,[8]打印格式!$B$1:$B$65536,[8]打印格式!$H$1:$H$65536,)</f>
        <v>自费</v>
      </c>
      <c r="M102" s="46"/>
      <c r="N102" s="47" t="s">
        <v>153</v>
      </c>
    </row>
    <row r="103" s="322" customFormat="1" ht="55" customHeight="1" spans="1:14">
      <c r="A103" s="342">
        <v>99</v>
      </c>
      <c r="B103" s="382" t="s">
        <v>327</v>
      </c>
      <c r="C103" s="25" t="s">
        <v>328</v>
      </c>
      <c r="D103" s="25"/>
      <c r="E103" s="25"/>
      <c r="F103" s="47" t="s">
        <v>22</v>
      </c>
      <c r="G103" s="46"/>
      <c r="H103" s="20">
        <v>1192.4</v>
      </c>
      <c r="I103" s="20">
        <v>1084</v>
      </c>
      <c r="J103" s="20">
        <v>1029.8</v>
      </c>
      <c r="K103" s="20">
        <v>975.6</v>
      </c>
      <c r="L103" s="47" t="str">
        <f>_xlfn.XLOOKUP(B103,[8]打印格式!$B$1:$B$65536,[8]打印格式!$H$1:$H$65536,)</f>
        <v>自费</v>
      </c>
      <c r="M103" s="46"/>
      <c r="N103" s="47" t="s">
        <v>153</v>
      </c>
    </row>
    <row r="104" s="322" customFormat="1" ht="55" customHeight="1" spans="1:14">
      <c r="A104" s="342">
        <v>100</v>
      </c>
      <c r="B104" s="382" t="s">
        <v>329</v>
      </c>
      <c r="C104" s="25" t="s">
        <v>330</v>
      </c>
      <c r="D104" s="25" t="s">
        <v>331</v>
      </c>
      <c r="E104" s="25" t="s">
        <v>332</v>
      </c>
      <c r="F104" s="47" t="s">
        <v>22</v>
      </c>
      <c r="G104" s="46"/>
      <c r="H104" s="20">
        <v>3949</v>
      </c>
      <c r="I104" s="20">
        <v>3590</v>
      </c>
      <c r="J104" s="20">
        <v>3410.5</v>
      </c>
      <c r="K104" s="20">
        <v>3231</v>
      </c>
      <c r="L104" s="47" t="str">
        <f>_xlfn.XLOOKUP(B104,[8]打印格式!$B$1:$B$65536,[8]打印格式!$H$1:$H$65536,)</f>
        <v>甲类</v>
      </c>
      <c r="M104" s="46"/>
      <c r="N104" s="47" t="s">
        <v>153</v>
      </c>
    </row>
    <row r="105" s="323" customFormat="1" ht="55" customHeight="1" spans="1:14">
      <c r="A105" s="342">
        <v>101</v>
      </c>
      <c r="B105" s="382" t="s">
        <v>333</v>
      </c>
      <c r="C105" s="25" t="s">
        <v>334</v>
      </c>
      <c r="D105" s="25"/>
      <c r="E105" s="25"/>
      <c r="F105" s="47" t="s">
        <v>22</v>
      </c>
      <c r="G105" s="46"/>
      <c r="H105" s="20">
        <v>789.8</v>
      </c>
      <c r="I105" s="20">
        <v>718</v>
      </c>
      <c r="J105" s="20">
        <v>682.1</v>
      </c>
      <c r="K105" s="20">
        <v>646.2</v>
      </c>
      <c r="L105" s="47" t="str">
        <f>_xlfn.XLOOKUP(B105,[8]打印格式!$B$1:$B$65536,[8]打印格式!$H$1:$H$65536,)</f>
        <v>自费</v>
      </c>
      <c r="M105" s="46"/>
      <c r="N105" s="47" t="s">
        <v>153</v>
      </c>
    </row>
    <row r="106" s="323" customFormat="1" ht="55" customHeight="1" spans="1:14">
      <c r="A106" s="342">
        <v>102</v>
      </c>
      <c r="B106" s="382" t="s">
        <v>335</v>
      </c>
      <c r="C106" s="25" t="s">
        <v>336</v>
      </c>
      <c r="D106" s="25"/>
      <c r="E106" s="25"/>
      <c r="F106" s="47" t="s">
        <v>22</v>
      </c>
      <c r="G106" s="46"/>
      <c r="H106" s="20">
        <v>766.8</v>
      </c>
      <c r="I106" s="20">
        <v>697.1</v>
      </c>
      <c r="J106" s="20">
        <v>662.2</v>
      </c>
      <c r="K106" s="20">
        <v>627.4</v>
      </c>
      <c r="L106" s="47" t="str">
        <f>_xlfn.XLOOKUP(B106,[8]打印格式!$B$1:$B$65536,[8]打印格式!$H$1:$H$65536,)</f>
        <v>甲类</v>
      </c>
      <c r="M106" s="46"/>
      <c r="N106" s="47" t="s">
        <v>153</v>
      </c>
    </row>
    <row r="107" s="323" customFormat="1" ht="55" customHeight="1" spans="1:14">
      <c r="A107" s="342">
        <v>103</v>
      </c>
      <c r="B107" s="382" t="s">
        <v>337</v>
      </c>
      <c r="C107" s="25" t="s">
        <v>338</v>
      </c>
      <c r="D107" s="25"/>
      <c r="E107" s="25"/>
      <c r="F107" s="47" t="s">
        <v>22</v>
      </c>
      <c r="G107" s="46"/>
      <c r="H107" s="20">
        <v>403.4</v>
      </c>
      <c r="I107" s="20">
        <v>366.7</v>
      </c>
      <c r="J107" s="20">
        <v>348.4</v>
      </c>
      <c r="K107" s="20">
        <v>330</v>
      </c>
      <c r="L107" s="47" t="str">
        <f>_xlfn.XLOOKUP(B107,[8]打印格式!$B$1:$B$65536,[8]打印格式!$H$1:$H$65536,)</f>
        <v>甲类</v>
      </c>
      <c r="M107" s="46"/>
      <c r="N107" s="47" t="s">
        <v>153</v>
      </c>
    </row>
    <row r="108" s="324" customFormat="1" ht="55" customHeight="1" spans="1:14">
      <c r="A108" s="342">
        <v>104</v>
      </c>
      <c r="B108" s="382" t="s">
        <v>339</v>
      </c>
      <c r="C108" s="25" t="s">
        <v>340</v>
      </c>
      <c r="D108" s="25" t="s">
        <v>341</v>
      </c>
      <c r="E108" s="25" t="s">
        <v>332</v>
      </c>
      <c r="F108" s="47" t="s">
        <v>22</v>
      </c>
      <c r="G108" s="46" t="s">
        <v>342</v>
      </c>
      <c r="H108" s="20">
        <v>4515.4</v>
      </c>
      <c r="I108" s="20">
        <v>4104.9</v>
      </c>
      <c r="J108" s="20">
        <v>3899.7</v>
      </c>
      <c r="K108" s="20">
        <v>3694.4</v>
      </c>
      <c r="L108" s="47" t="str">
        <f>_xlfn.XLOOKUP(B108,[8]打印格式!$B$1:$B$65536,[8]打印格式!$H$1:$H$65536,)</f>
        <v>甲类</v>
      </c>
      <c r="M108" s="348"/>
      <c r="N108" s="47" t="s">
        <v>153</v>
      </c>
    </row>
    <row r="109" s="324" customFormat="1" ht="55" customHeight="1" spans="1:14">
      <c r="A109" s="342">
        <v>105</v>
      </c>
      <c r="B109" s="382" t="s">
        <v>343</v>
      </c>
      <c r="C109" s="25" t="s">
        <v>344</v>
      </c>
      <c r="D109" s="25"/>
      <c r="E109" s="25"/>
      <c r="F109" s="47" t="s">
        <v>22</v>
      </c>
      <c r="G109" s="46"/>
      <c r="H109" s="20">
        <v>903.1</v>
      </c>
      <c r="I109" s="20">
        <v>821</v>
      </c>
      <c r="J109" s="20">
        <v>779.9</v>
      </c>
      <c r="K109" s="20">
        <v>738.9</v>
      </c>
      <c r="L109" s="47" t="str">
        <f>_xlfn.XLOOKUP(B109,[8]打印格式!$B$1:$B$65536,[8]打印格式!$H$1:$H$65536,)</f>
        <v>自费</v>
      </c>
      <c r="M109" s="348"/>
      <c r="N109" s="47" t="s">
        <v>153</v>
      </c>
    </row>
    <row r="110" s="324" customFormat="1" ht="55" customHeight="1" spans="1:14">
      <c r="A110" s="342">
        <v>106</v>
      </c>
      <c r="B110" s="382" t="s">
        <v>345</v>
      </c>
      <c r="C110" s="25" t="s">
        <v>346</v>
      </c>
      <c r="D110" s="25"/>
      <c r="E110" s="25"/>
      <c r="F110" s="47" t="s">
        <v>22</v>
      </c>
      <c r="G110" s="46"/>
      <c r="H110" s="20">
        <v>357.6</v>
      </c>
      <c r="I110" s="20">
        <v>325.1</v>
      </c>
      <c r="J110" s="20">
        <v>308.8</v>
      </c>
      <c r="K110" s="20">
        <v>292.6</v>
      </c>
      <c r="L110" s="47" t="str">
        <f>_xlfn.XLOOKUP(B110,[8]打印格式!$B$1:$B$65536,[8]打印格式!$H$1:$H$65536,)</f>
        <v>甲类</v>
      </c>
      <c r="M110" s="348"/>
      <c r="N110" s="47" t="s">
        <v>153</v>
      </c>
    </row>
    <row r="111" s="324" customFormat="1" ht="55" customHeight="1" spans="1:14">
      <c r="A111" s="342">
        <v>107</v>
      </c>
      <c r="B111" s="382" t="s">
        <v>347</v>
      </c>
      <c r="C111" s="25" t="s">
        <v>348</v>
      </c>
      <c r="D111" s="25"/>
      <c r="E111" s="25"/>
      <c r="F111" s="47" t="s">
        <v>22</v>
      </c>
      <c r="G111" s="46"/>
      <c r="H111" s="20">
        <v>654.6</v>
      </c>
      <c r="I111" s="20">
        <v>595.1</v>
      </c>
      <c r="J111" s="20">
        <v>565.3</v>
      </c>
      <c r="K111" s="20">
        <v>535.6</v>
      </c>
      <c r="L111" s="47" t="str">
        <f>_xlfn.XLOOKUP(B111,[8]打印格式!$B$1:$B$65536,[8]打印格式!$H$1:$H$65536,)</f>
        <v>甲类</v>
      </c>
      <c r="M111" s="348"/>
      <c r="N111" s="47" t="s">
        <v>153</v>
      </c>
    </row>
    <row r="112" s="322" customFormat="1" ht="55" customHeight="1" spans="1:14">
      <c r="A112" s="342">
        <v>108</v>
      </c>
      <c r="B112" s="382" t="s">
        <v>349</v>
      </c>
      <c r="C112" s="25" t="s">
        <v>350</v>
      </c>
      <c r="D112" s="25" t="s">
        <v>351</v>
      </c>
      <c r="E112" s="25" t="s">
        <v>352</v>
      </c>
      <c r="F112" s="47" t="s">
        <v>22</v>
      </c>
      <c r="G112" s="46"/>
      <c r="H112" s="20">
        <v>1174.3</v>
      </c>
      <c r="I112" s="20">
        <v>1067.5</v>
      </c>
      <c r="J112" s="20">
        <v>1014.1</v>
      </c>
      <c r="K112" s="20">
        <v>960.8</v>
      </c>
      <c r="L112" s="47" t="str">
        <f>_xlfn.XLOOKUP(B112,[8]打印格式!$B$1:$B$65536,[8]打印格式!$H$1:$H$65536,)</f>
        <v>甲类</v>
      </c>
      <c r="M112" s="46"/>
      <c r="N112" s="47" t="s">
        <v>153</v>
      </c>
    </row>
    <row r="113" s="322" customFormat="1" ht="55" customHeight="1" spans="1:14">
      <c r="A113" s="342">
        <v>109</v>
      </c>
      <c r="B113" s="382" t="s">
        <v>353</v>
      </c>
      <c r="C113" s="25" t="s">
        <v>354</v>
      </c>
      <c r="D113" s="25"/>
      <c r="E113" s="25"/>
      <c r="F113" s="47" t="s">
        <v>22</v>
      </c>
      <c r="G113" s="46"/>
      <c r="H113" s="20">
        <v>234.9</v>
      </c>
      <c r="I113" s="20">
        <v>213.5</v>
      </c>
      <c r="J113" s="20">
        <v>202.8</v>
      </c>
      <c r="K113" s="20">
        <v>192.2</v>
      </c>
      <c r="L113" s="47" t="str">
        <f>_xlfn.XLOOKUP(B113,[8]打印格式!$B$1:$B$65536,[8]打印格式!$H$1:$H$65536,)</f>
        <v>自费</v>
      </c>
      <c r="M113" s="46"/>
      <c r="N113" s="47" t="s">
        <v>153</v>
      </c>
    </row>
    <row r="114" s="322" customFormat="1" ht="55" customHeight="1" spans="1:14">
      <c r="A114" s="342">
        <v>110</v>
      </c>
      <c r="B114" s="382" t="s">
        <v>355</v>
      </c>
      <c r="C114" s="25" t="s">
        <v>356</v>
      </c>
      <c r="D114" s="25" t="s">
        <v>357</v>
      </c>
      <c r="E114" s="25" t="s">
        <v>358</v>
      </c>
      <c r="F114" s="47" t="s">
        <v>22</v>
      </c>
      <c r="G114" s="345"/>
      <c r="H114" s="20">
        <v>2359.7</v>
      </c>
      <c r="I114" s="20">
        <v>2145.2</v>
      </c>
      <c r="J114" s="20">
        <v>2037.9</v>
      </c>
      <c r="K114" s="20">
        <v>1930.7</v>
      </c>
      <c r="L114" s="47" t="str">
        <f>_xlfn.XLOOKUP(B114,[8]打印格式!$B$1:$B$65536,[8]打印格式!$H$1:$H$65536,)</f>
        <v>甲类</v>
      </c>
      <c r="M114" s="46"/>
      <c r="N114" s="47" t="s">
        <v>153</v>
      </c>
    </row>
    <row r="115" s="322" customFormat="1" ht="55" customHeight="1" spans="1:14">
      <c r="A115" s="342">
        <v>111</v>
      </c>
      <c r="B115" s="382" t="s">
        <v>359</v>
      </c>
      <c r="C115" s="25" t="s">
        <v>360</v>
      </c>
      <c r="D115" s="25"/>
      <c r="E115" s="25"/>
      <c r="F115" s="47" t="s">
        <v>22</v>
      </c>
      <c r="G115" s="345"/>
      <c r="H115" s="20">
        <v>471.9</v>
      </c>
      <c r="I115" s="20">
        <v>429</v>
      </c>
      <c r="J115" s="20">
        <v>407.6</v>
      </c>
      <c r="K115" s="20">
        <v>386.1</v>
      </c>
      <c r="L115" s="47" t="str">
        <f>_xlfn.XLOOKUP(B115,[8]打印格式!$B$1:$B$65536,[8]打印格式!$H$1:$H$65536,)</f>
        <v>自费</v>
      </c>
      <c r="M115" s="46"/>
      <c r="N115" s="47" t="s">
        <v>153</v>
      </c>
    </row>
    <row r="116" s="322" customFormat="1" ht="55" customHeight="1" spans="1:14">
      <c r="A116" s="342">
        <v>112</v>
      </c>
      <c r="B116" s="382" t="s">
        <v>361</v>
      </c>
      <c r="C116" s="25" t="s">
        <v>362</v>
      </c>
      <c r="D116" s="25" t="s">
        <v>363</v>
      </c>
      <c r="E116" s="25" t="s">
        <v>364</v>
      </c>
      <c r="F116" s="47" t="s">
        <v>22</v>
      </c>
      <c r="G116" s="46"/>
      <c r="H116" s="20">
        <v>1892</v>
      </c>
      <c r="I116" s="20">
        <v>1720</v>
      </c>
      <c r="J116" s="20">
        <v>1634</v>
      </c>
      <c r="K116" s="20">
        <v>1548</v>
      </c>
      <c r="L116" s="47" t="str">
        <f>_xlfn.XLOOKUP(B116,[8]打印格式!$B$1:$B$65536,[8]打印格式!$H$1:$H$65536,)</f>
        <v>甲类</v>
      </c>
      <c r="M116" s="46"/>
      <c r="N116" s="47" t="s">
        <v>153</v>
      </c>
    </row>
    <row r="117" s="322" customFormat="1" ht="55" customHeight="1" spans="1:14">
      <c r="A117" s="342">
        <v>113</v>
      </c>
      <c r="B117" s="382" t="s">
        <v>365</v>
      </c>
      <c r="C117" s="25" t="s">
        <v>366</v>
      </c>
      <c r="D117" s="25"/>
      <c r="E117" s="25"/>
      <c r="F117" s="47" t="s">
        <v>22</v>
      </c>
      <c r="G117" s="46"/>
      <c r="H117" s="20">
        <v>378.4</v>
      </c>
      <c r="I117" s="20">
        <v>344</v>
      </c>
      <c r="J117" s="20">
        <v>326.8</v>
      </c>
      <c r="K117" s="20">
        <v>309.6</v>
      </c>
      <c r="L117" s="47" t="str">
        <f>_xlfn.XLOOKUP(B117,[8]打印格式!$B$1:$B$65536,[8]打印格式!$H$1:$H$65536,)</f>
        <v>自费</v>
      </c>
      <c r="M117" s="46"/>
      <c r="N117" s="47" t="s">
        <v>153</v>
      </c>
    </row>
    <row r="118" s="322" customFormat="1" ht="55" customHeight="1" spans="1:14">
      <c r="A118" s="342">
        <v>114</v>
      </c>
      <c r="B118" s="382" t="s">
        <v>367</v>
      </c>
      <c r="C118" s="25" t="s">
        <v>368</v>
      </c>
      <c r="D118" s="25" t="s">
        <v>369</v>
      </c>
      <c r="E118" s="25" t="s">
        <v>370</v>
      </c>
      <c r="F118" s="47" t="s">
        <v>22</v>
      </c>
      <c r="G118" s="46" t="s">
        <v>371</v>
      </c>
      <c r="H118" s="20">
        <v>2189</v>
      </c>
      <c r="I118" s="20">
        <v>1990</v>
      </c>
      <c r="J118" s="20">
        <v>1890.5</v>
      </c>
      <c r="K118" s="20">
        <v>1791</v>
      </c>
      <c r="L118" s="47" t="str">
        <f>_xlfn.XLOOKUP(B118,[8]打印格式!$B$1:$B$65536,[8]打印格式!$H$1:$H$65536,)</f>
        <v>甲类</v>
      </c>
      <c r="M118" s="46"/>
      <c r="N118" s="47" t="s">
        <v>153</v>
      </c>
    </row>
    <row r="119" s="323" customFormat="1" ht="55" customHeight="1" spans="1:14">
      <c r="A119" s="342">
        <v>115</v>
      </c>
      <c r="B119" s="382" t="s">
        <v>372</v>
      </c>
      <c r="C119" s="25" t="s">
        <v>373</v>
      </c>
      <c r="D119" s="25"/>
      <c r="E119" s="25"/>
      <c r="F119" s="47" t="s">
        <v>22</v>
      </c>
      <c r="G119" s="46"/>
      <c r="H119" s="20">
        <v>437.8</v>
      </c>
      <c r="I119" s="20">
        <v>398</v>
      </c>
      <c r="J119" s="20">
        <v>378.1</v>
      </c>
      <c r="K119" s="20">
        <v>358.2</v>
      </c>
      <c r="L119" s="47" t="str">
        <f>_xlfn.XLOOKUP(B119,[8]打印格式!$B$1:$B$65536,[8]打印格式!$H$1:$H$65536,)</f>
        <v>自费</v>
      </c>
      <c r="M119" s="46"/>
      <c r="N119" s="47" t="s">
        <v>153</v>
      </c>
    </row>
    <row r="120" s="323" customFormat="1" ht="55" customHeight="1" spans="1:14">
      <c r="A120" s="342">
        <v>116</v>
      </c>
      <c r="B120" s="382" t="s">
        <v>374</v>
      </c>
      <c r="C120" s="25" t="s">
        <v>375</v>
      </c>
      <c r="D120" s="25"/>
      <c r="E120" s="25"/>
      <c r="F120" s="47" t="s">
        <v>22</v>
      </c>
      <c r="G120" s="46"/>
      <c r="H120" s="20">
        <v>1094.5</v>
      </c>
      <c r="I120" s="20">
        <v>995</v>
      </c>
      <c r="J120" s="20">
        <v>945.3</v>
      </c>
      <c r="K120" s="20">
        <v>895.5</v>
      </c>
      <c r="L120" s="47" t="str">
        <f>_xlfn.XLOOKUP(B120,[8]打印格式!$B$1:$B$65536,[8]打印格式!$H$1:$H$65536,)</f>
        <v>自费</v>
      </c>
      <c r="M120" s="46"/>
      <c r="N120" s="47" t="s">
        <v>153</v>
      </c>
    </row>
    <row r="121" s="62" customFormat="1" ht="63" customHeight="1" spans="1:14">
      <c r="A121" s="342">
        <v>117</v>
      </c>
      <c r="B121" s="382" t="s">
        <v>376</v>
      </c>
      <c r="C121" s="25" t="s">
        <v>377</v>
      </c>
      <c r="D121" s="25" t="s">
        <v>378</v>
      </c>
      <c r="E121" s="25" t="s">
        <v>379</v>
      </c>
      <c r="F121" s="47" t="s">
        <v>22</v>
      </c>
      <c r="G121" s="46"/>
      <c r="H121" s="20">
        <v>1751.8</v>
      </c>
      <c r="I121" s="20">
        <v>1592.5</v>
      </c>
      <c r="J121" s="20">
        <v>1512.9</v>
      </c>
      <c r="K121" s="20">
        <v>1433.3</v>
      </c>
      <c r="L121" s="47" t="str">
        <f>_xlfn.XLOOKUP(B121,[8]打印格式!$B$1:$B$65536,[8]打印格式!$H$1:$H$65536,)</f>
        <v>甲类</v>
      </c>
      <c r="M121" s="348"/>
      <c r="N121" s="47" t="s">
        <v>153</v>
      </c>
    </row>
    <row r="122" s="62" customFormat="1" ht="55" customHeight="1" spans="1:14">
      <c r="A122" s="342">
        <v>118</v>
      </c>
      <c r="B122" s="382" t="s">
        <v>380</v>
      </c>
      <c r="C122" s="25" t="s">
        <v>381</v>
      </c>
      <c r="D122" s="25"/>
      <c r="E122" s="25"/>
      <c r="F122" s="47" t="s">
        <v>22</v>
      </c>
      <c r="G122" s="46"/>
      <c r="H122" s="20">
        <v>350.4</v>
      </c>
      <c r="I122" s="20">
        <v>318.5</v>
      </c>
      <c r="J122" s="20">
        <v>302.6</v>
      </c>
      <c r="K122" s="20">
        <v>286.7</v>
      </c>
      <c r="L122" s="47" t="str">
        <f>_xlfn.XLOOKUP(B122,[8]打印格式!$B$1:$B$65536,[8]打印格式!$H$1:$H$65536,)</f>
        <v>自费</v>
      </c>
      <c r="M122" s="348"/>
      <c r="N122" s="47" t="s">
        <v>153</v>
      </c>
    </row>
    <row r="123" s="62" customFormat="1" ht="55" customHeight="1" spans="1:14">
      <c r="A123" s="342">
        <v>119</v>
      </c>
      <c r="B123" s="382" t="s">
        <v>382</v>
      </c>
      <c r="C123" s="25" t="s">
        <v>383</v>
      </c>
      <c r="D123" s="25"/>
      <c r="E123" s="25"/>
      <c r="F123" s="47" t="s">
        <v>22</v>
      </c>
      <c r="G123" s="46"/>
      <c r="H123" s="20">
        <v>875.9</v>
      </c>
      <c r="I123" s="20">
        <v>796.3</v>
      </c>
      <c r="J123" s="20">
        <v>756.5</v>
      </c>
      <c r="K123" s="20">
        <v>716.7</v>
      </c>
      <c r="L123" s="47" t="str">
        <f>_xlfn.XLOOKUP(B123,[8]打印格式!$B$1:$B$65536,[8]打印格式!$H$1:$H$65536,)</f>
        <v>自费</v>
      </c>
      <c r="M123" s="348"/>
      <c r="N123" s="47" t="s">
        <v>153</v>
      </c>
    </row>
    <row r="124" s="62" customFormat="1" ht="55" customHeight="1" spans="1:14">
      <c r="A124" s="342">
        <v>120</v>
      </c>
      <c r="B124" s="382" t="s">
        <v>384</v>
      </c>
      <c r="C124" s="25" t="s">
        <v>385</v>
      </c>
      <c r="D124" s="25"/>
      <c r="E124" s="25"/>
      <c r="F124" s="47" t="s">
        <v>22</v>
      </c>
      <c r="G124" s="46"/>
      <c r="H124" s="20">
        <v>525.5</v>
      </c>
      <c r="I124" s="20">
        <v>477.8</v>
      </c>
      <c r="J124" s="20">
        <v>453.9</v>
      </c>
      <c r="K124" s="20">
        <v>430</v>
      </c>
      <c r="L124" s="47" t="str">
        <f>_xlfn.XLOOKUP(B124,[8]打印格式!$B$1:$B$65536,[8]打印格式!$H$1:$H$65536,)</f>
        <v>自费</v>
      </c>
      <c r="M124" s="348"/>
      <c r="N124" s="47" t="s">
        <v>153</v>
      </c>
    </row>
    <row r="125" s="62" customFormat="1" ht="80" customHeight="1" spans="1:14">
      <c r="A125" s="342">
        <v>121</v>
      </c>
      <c r="B125" s="382" t="s">
        <v>386</v>
      </c>
      <c r="C125" s="25" t="s">
        <v>387</v>
      </c>
      <c r="D125" s="25" t="s">
        <v>388</v>
      </c>
      <c r="E125" s="25" t="s">
        <v>379</v>
      </c>
      <c r="F125" s="47" t="s">
        <v>22</v>
      </c>
      <c r="G125" s="46" t="s">
        <v>342</v>
      </c>
      <c r="H125" s="20">
        <v>2706.6</v>
      </c>
      <c r="I125" s="20">
        <v>2460.5</v>
      </c>
      <c r="J125" s="20">
        <v>2337.5</v>
      </c>
      <c r="K125" s="20">
        <v>2214.5</v>
      </c>
      <c r="L125" s="47" t="str">
        <f>_xlfn.XLOOKUP(B125,[8]打印格式!$B$1:$B$65536,[8]打印格式!$H$1:$H$65536,)</f>
        <v>甲类</v>
      </c>
      <c r="M125" s="348"/>
      <c r="N125" s="47" t="s">
        <v>153</v>
      </c>
    </row>
    <row r="126" s="62" customFormat="1" ht="55" customHeight="1" spans="1:14">
      <c r="A126" s="342">
        <v>122</v>
      </c>
      <c r="B126" s="382" t="s">
        <v>389</v>
      </c>
      <c r="C126" s="25" t="s">
        <v>390</v>
      </c>
      <c r="D126" s="25"/>
      <c r="E126" s="25"/>
      <c r="F126" s="47" t="s">
        <v>22</v>
      </c>
      <c r="G126" s="46"/>
      <c r="H126" s="20">
        <v>541.3</v>
      </c>
      <c r="I126" s="20">
        <v>492.1</v>
      </c>
      <c r="J126" s="20">
        <v>467.5</v>
      </c>
      <c r="K126" s="20">
        <v>442.9</v>
      </c>
      <c r="L126" s="47" t="str">
        <f>_xlfn.XLOOKUP(B126,[8]打印格式!$B$1:$B$65536,[8]打印格式!$H$1:$H$65536,)</f>
        <v>自费</v>
      </c>
      <c r="M126" s="348"/>
      <c r="N126" s="47" t="s">
        <v>153</v>
      </c>
    </row>
    <row r="127" s="62" customFormat="1" ht="55" customHeight="1" spans="1:14">
      <c r="A127" s="342">
        <v>123</v>
      </c>
      <c r="B127" s="382" t="s">
        <v>391</v>
      </c>
      <c r="C127" s="25" t="s">
        <v>392</v>
      </c>
      <c r="D127" s="25"/>
      <c r="E127" s="25"/>
      <c r="F127" s="47" t="s">
        <v>22</v>
      </c>
      <c r="G127" s="46"/>
      <c r="H127" s="20">
        <v>541.3</v>
      </c>
      <c r="I127" s="20">
        <v>492.1</v>
      </c>
      <c r="J127" s="20">
        <v>467.5</v>
      </c>
      <c r="K127" s="20">
        <v>442.9</v>
      </c>
      <c r="L127" s="47" t="str">
        <f>_xlfn.XLOOKUP(B127,[8]打印格式!$B$1:$B$65536,[8]打印格式!$H$1:$H$65536,)</f>
        <v>甲类</v>
      </c>
      <c r="M127" s="348"/>
      <c r="N127" s="47" t="s">
        <v>153</v>
      </c>
    </row>
    <row r="128" s="62" customFormat="1" ht="55" customHeight="1" spans="1:14">
      <c r="A128" s="342">
        <v>124</v>
      </c>
      <c r="B128" s="382" t="s">
        <v>393</v>
      </c>
      <c r="C128" s="25" t="s">
        <v>394</v>
      </c>
      <c r="D128" s="25"/>
      <c r="E128" s="25"/>
      <c r="F128" s="47" t="s">
        <v>22</v>
      </c>
      <c r="G128" s="46"/>
      <c r="H128" s="20">
        <v>222.2</v>
      </c>
      <c r="I128" s="20">
        <v>202</v>
      </c>
      <c r="J128" s="20">
        <v>191.9</v>
      </c>
      <c r="K128" s="20">
        <v>181.8</v>
      </c>
      <c r="L128" s="47" t="str">
        <f>_xlfn.XLOOKUP(B128,[8]打印格式!$B$1:$B$65536,[8]打印格式!$H$1:$H$65536,)</f>
        <v>甲类</v>
      </c>
      <c r="M128" s="348"/>
      <c r="N128" s="47" t="s">
        <v>153</v>
      </c>
    </row>
    <row r="129" s="322" customFormat="1" ht="75" customHeight="1" spans="1:14">
      <c r="A129" s="342">
        <v>125</v>
      </c>
      <c r="B129" s="382" t="s">
        <v>395</v>
      </c>
      <c r="C129" s="25" t="s">
        <v>396</v>
      </c>
      <c r="D129" s="25" t="s">
        <v>397</v>
      </c>
      <c r="E129" s="25" t="s">
        <v>379</v>
      </c>
      <c r="F129" s="47" t="s">
        <v>22</v>
      </c>
      <c r="G129" s="46" t="s">
        <v>342</v>
      </c>
      <c r="H129" s="20">
        <v>2633.7</v>
      </c>
      <c r="I129" s="20">
        <v>2394.3</v>
      </c>
      <c r="J129" s="20">
        <v>2274.6</v>
      </c>
      <c r="K129" s="20">
        <v>2154.9</v>
      </c>
      <c r="L129" s="47" t="str">
        <f>_xlfn.XLOOKUP(B129,[8]打印格式!$B$1:$B$65536,[8]打印格式!$H$1:$H$65536,)</f>
        <v>甲类</v>
      </c>
      <c r="M129" s="46"/>
      <c r="N129" s="47" t="s">
        <v>153</v>
      </c>
    </row>
    <row r="130" s="322" customFormat="1" ht="55" customHeight="1" spans="1:14">
      <c r="A130" s="342">
        <v>126</v>
      </c>
      <c r="B130" s="382" t="s">
        <v>398</v>
      </c>
      <c r="C130" s="25" t="s">
        <v>399</v>
      </c>
      <c r="D130" s="25"/>
      <c r="E130" s="25"/>
      <c r="F130" s="47" t="s">
        <v>22</v>
      </c>
      <c r="G130" s="46"/>
      <c r="H130" s="20">
        <v>526.7</v>
      </c>
      <c r="I130" s="20">
        <v>478.9</v>
      </c>
      <c r="J130" s="20">
        <v>454.9</v>
      </c>
      <c r="K130" s="20">
        <v>431</v>
      </c>
      <c r="L130" s="47" t="str">
        <f>_xlfn.XLOOKUP(B130,[8]打印格式!$B$1:$B$65536,[8]打印格式!$H$1:$H$65536,)</f>
        <v>自费</v>
      </c>
      <c r="M130" s="46"/>
      <c r="N130" s="47" t="s">
        <v>153</v>
      </c>
    </row>
    <row r="131" s="322" customFormat="1" ht="55" customHeight="1" spans="1:14">
      <c r="A131" s="342">
        <v>127</v>
      </c>
      <c r="B131" s="382" t="s">
        <v>400</v>
      </c>
      <c r="C131" s="25" t="s">
        <v>401</v>
      </c>
      <c r="D131" s="25"/>
      <c r="E131" s="25"/>
      <c r="F131" s="47" t="s">
        <v>22</v>
      </c>
      <c r="G131" s="46"/>
      <c r="H131" s="20">
        <v>702.1</v>
      </c>
      <c r="I131" s="20">
        <v>638.2</v>
      </c>
      <c r="J131" s="20">
        <v>606.3</v>
      </c>
      <c r="K131" s="20">
        <v>574.4</v>
      </c>
      <c r="L131" s="47" t="str">
        <f>_xlfn.XLOOKUP(B131,[8]打印格式!$B$1:$B$65536,[8]打印格式!$H$1:$H$65536,)</f>
        <v>甲类</v>
      </c>
      <c r="M131" s="46"/>
      <c r="N131" s="47" t="s">
        <v>153</v>
      </c>
    </row>
    <row r="132" s="322" customFormat="1" ht="84" customHeight="1" spans="1:14">
      <c r="A132" s="342">
        <v>128</v>
      </c>
      <c r="B132" s="382" t="s">
        <v>402</v>
      </c>
      <c r="C132" s="25" t="s">
        <v>403</v>
      </c>
      <c r="D132" s="25" t="s">
        <v>404</v>
      </c>
      <c r="E132" s="25" t="s">
        <v>405</v>
      </c>
      <c r="F132" s="47" t="s">
        <v>22</v>
      </c>
      <c r="G132" s="46" t="s">
        <v>406</v>
      </c>
      <c r="H132" s="20">
        <v>1785.1</v>
      </c>
      <c r="I132" s="20">
        <v>1622.8</v>
      </c>
      <c r="J132" s="20">
        <v>1541.7</v>
      </c>
      <c r="K132" s="20">
        <v>1460.5</v>
      </c>
      <c r="L132" s="47" t="str">
        <f>_xlfn.XLOOKUP(B132,[8]打印格式!$B$1:$B$65536,[8]打印格式!$H$1:$H$65536,)</f>
        <v>自费</v>
      </c>
      <c r="M132" s="46"/>
      <c r="N132" s="47" t="s">
        <v>153</v>
      </c>
    </row>
    <row r="133" s="322" customFormat="1" ht="55" customHeight="1" spans="1:14">
      <c r="A133" s="342">
        <v>129</v>
      </c>
      <c r="B133" s="382" t="s">
        <v>407</v>
      </c>
      <c r="C133" s="25" t="s">
        <v>408</v>
      </c>
      <c r="D133" s="25"/>
      <c r="E133" s="25"/>
      <c r="F133" s="47" t="s">
        <v>22</v>
      </c>
      <c r="G133" s="46"/>
      <c r="H133" s="20">
        <v>357</v>
      </c>
      <c r="I133" s="20">
        <v>324.6</v>
      </c>
      <c r="J133" s="20">
        <v>308.3</v>
      </c>
      <c r="K133" s="20">
        <v>292.1</v>
      </c>
      <c r="L133" s="47" t="str">
        <f>_xlfn.XLOOKUP(B133,[8]打印格式!$B$1:$B$65536,[8]打印格式!$H$1:$H$65536,)</f>
        <v>自费</v>
      </c>
      <c r="M133" s="46"/>
      <c r="N133" s="47" t="s">
        <v>153</v>
      </c>
    </row>
    <row r="134" s="322" customFormat="1" ht="81" customHeight="1" spans="1:14">
      <c r="A134" s="342">
        <v>130</v>
      </c>
      <c r="B134" s="382" t="s">
        <v>409</v>
      </c>
      <c r="C134" s="25" t="s">
        <v>410</v>
      </c>
      <c r="D134" s="25" t="s">
        <v>411</v>
      </c>
      <c r="E134" s="25" t="s">
        <v>412</v>
      </c>
      <c r="F134" s="47" t="s">
        <v>22</v>
      </c>
      <c r="G134" s="46"/>
      <c r="H134" s="20">
        <v>1928.2</v>
      </c>
      <c r="I134" s="20">
        <v>1752.9</v>
      </c>
      <c r="J134" s="20">
        <v>1665.3</v>
      </c>
      <c r="K134" s="20">
        <v>1577.6</v>
      </c>
      <c r="L134" s="47" t="str">
        <f>_xlfn.XLOOKUP(B134,[8]打印格式!$B$1:$B$65536,[8]打印格式!$H$1:$H$65536,)</f>
        <v>甲类</v>
      </c>
      <c r="M134" s="46"/>
      <c r="N134" s="47" t="s">
        <v>153</v>
      </c>
    </row>
    <row r="135" s="322" customFormat="1" ht="55" customHeight="1" spans="1:14">
      <c r="A135" s="342">
        <v>131</v>
      </c>
      <c r="B135" s="382" t="s">
        <v>413</v>
      </c>
      <c r="C135" s="25" t="s">
        <v>414</v>
      </c>
      <c r="D135" s="25"/>
      <c r="E135" s="25"/>
      <c r="F135" s="47" t="s">
        <v>22</v>
      </c>
      <c r="G135" s="46"/>
      <c r="H135" s="20">
        <v>385.6</v>
      </c>
      <c r="I135" s="20">
        <v>350.6</v>
      </c>
      <c r="J135" s="20">
        <v>333.1</v>
      </c>
      <c r="K135" s="20">
        <v>315.5</v>
      </c>
      <c r="L135" s="47" t="str">
        <f>_xlfn.XLOOKUP(B135,[8]打印格式!$B$1:$B$65536,[8]打印格式!$H$1:$H$65536,)</f>
        <v>自费</v>
      </c>
      <c r="M135" s="46"/>
      <c r="N135" s="47" t="s">
        <v>153</v>
      </c>
    </row>
    <row r="136" s="322" customFormat="1" ht="72" customHeight="1" spans="1:14">
      <c r="A136" s="342">
        <v>132</v>
      </c>
      <c r="B136" s="382" t="s">
        <v>415</v>
      </c>
      <c r="C136" s="25" t="s">
        <v>416</v>
      </c>
      <c r="D136" s="25" t="s">
        <v>417</v>
      </c>
      <c r="E136" s="25" t="s">
        <v>418</v>
      </c>
      <c r="F136" s="47" t="s">
        <v>22</v>
      </c>
      <c r="G136" s="353"/>
      <c r="H136" s="20">
        <v>1567.5</v>
      </c>
      <c r="I136" s="20">
        <v>1425</v>
      </c>
      <c r="J136" s="20">
        <v>1353.8</v>
      </c>
      <c r="K136" s="20">
        <v>1282.5</v>
      </c>
      <c r="L136" s="47" t="str">
        <f>_xlfn.XLOOKUP(B136,[8]打印格式!$B$1:$B$65536,[8]打印格式!$H$1:$H$65536,)</f>
        <v>甲类</v>
      </c>
      <c r="M136" s="46"/>
      <c r="N136" s="47" t="s">
        <v>153</v>
      </c>
    </row>
    <row r="137" s="322" customFormat="1" ht="55" customHeight="1" spans="1:14">
      <c r="A137" s="342">
        <v>133</v>
      </c>
      <c r="B137" s="25" t="s">
        <v>419</v>
      </c>
      <c r="C137" s="25" t="s">
        <v>420</v>
      </c>
      <c r="D137" s="25"/>
      <c r="E137" s="25"/>
      <c r="F137" s="47" t="s">
        <v>22</v>
      </c>
      <c r="G137" s="353"/>
      <c r="H137" s="20">
        <v>313.5</v>
      </c>
      <c r="I137" s="20">
        <v>285</v>
      </c>
      <c r="J137" s="20">
        <v>270.8</v>
      </c>
      <c r="K137" s="20">
        <v>256.5</v>
      </c>
      <c r="L137" s="47" t="str">
        <f>_xlfn.XLOOKUP(B137,[8]打印格式!$B$1:$B$65536,[8]打印格式!$H$1:$H$65536,)</f>
        <v>自费</v>
      </c>
      <c r="M137" s="46"/>
      <c r="N137" s="47" t="s">
        <v>153</v>
      </c>
    </row>
    <row r="138" s="322" customFormat="1" ht="72" customHeight="1" spans="1:14">
      <c r="A138" s="342">
        <v>134</v>
      </c>
      <c r="B138" s="25" t="s">
        <v>421</v>
      </c>
      <c r="C138" s="25" t="s">
        <v>422</v>
      </c>
      <c r="D138" s="25" t="s">
        <v>423</v>
      </c>
      <c r="E138" s="25" t="s">
        <v>424</v>
      </c>
      <c r="F138" s="47" t="s">
        <v>22</v>
      </c>
      <c r="G138" s="46" t="s">
        <v>371</v>
      </c>
      <c r="H138" s="20">
        <v>1500.2</v>
      </c>
      <c r="I138" s="20">
        <v>1363.8</v>
      </c>
      <c r="J138" s="20">
        <v>1295.6</v>
      </c>
      <c r="K138" s="20">
        <v>1227.4</v>
      </c>
      <c r="L138" s="47" t="str">
        <f>_xlfn.XLOOKUP(B138,[8]打印格式!$B$1:$B$65536,[8]打印格式!$H$1:$H$65536,)</f>
        <v>甲类</v>
      </c>
      <c r="M138" s="46"/>
      <c r="N138" s="47" t="s">
        <v>153</v>
      </c>
    </row>
    <row r="139" s="322" customFormat="1" ht="55" customHeight="1" spans="1:14">
      <c r="A139" s="342">
        <v>135</v>
      </c>
      <c r="B139" s="382" t="s">
        <v>425</v>
      </c>
      <c r="C139" s="25" t="s">
        <v>426</v>
      </c>
      <c r="D139" s="25"/>
      <c r="E139" s="25"/>
      <c r="F139" s="47" t="s">
        <v>22</v>
      </c>
      <c r="G139" s="46"/>
      <c r="H139" s="20">
        <v>300</v>
      </c>
      <c r="I139" s="20">
        <v>272.8</v>
      </c>
      <c r="J139" s="20">
        <v>259.1</v>
      </c>
      <c r="K139" s="20">
        <v>245.5</v>
      </c>
      <c r="L139" s="47" t="str">
        <f>_xlfn.XLOOKUP(B139,[8]打印格式!$B$1:$B$65536,[8]打印格式!$H$1:$H$65536,)</f>
        <v>自费</v>
      </c>
      <c r="M139" s="46"/>
      <c r="N139" s="47" t="s">
        <v>153</v>
      </c>
    </row>
    <row r="140" s="322" customFormat="1" ht="55" customHeight="1" spans="1:14">
      <c r="A140" s="342">
        <v>136</v>
      </c>
      <c r="B140" s="382" t="s">
        <v>427</v>
      </c>
      <c r="C140" s="25" t="s">
        <v>428</v>
      </c>
      <c r="D140" s="25"/>
      <c r="E140" s="25"/>
      <c r="F140" s="47" t="s">
        <v>22</v>
      </c>
      <c r="G140" s="46"/>
      <c r="H140" s="20">
        <v>750.1</v>
      </c>
      <c r="I140" s="20">
        <v>681.9</v>
      </c>
      <c r="J140" s="20">
        <v>647.8</v>
      </c>
      <c r="K140" s="20">
        <v>613.7</v>
      </c>
      <c r="L140" s="47" t="str">
        <f>_xlfn.XLOOKUP(B140,[8]打印格式!$B$1:$B$65536,[8]打印格式!$H$1:$H$65536,)</f>
        <v>自费</v>
      </c>
      <c r="M140" s="46"/>
      <c r="N140" s="47" t="s">
        <v>153</v>
      </c>
    </row>
    <row r="141" s="322" customFormat="1" ht="70" customHeight="1" spans="1:14">
      <c r="A141" s="342">
        <v>137</v>
      </c>
      <c r="B141" s="382" t="s">
        <v>429</v>
      </c>
      <c r="C141" s="25" t="s">
        <v>430</v>
      </c>
      <c r="D141" s="25" t="s">
        <v>431</v>
      </c>
      <c r="E141" s="25" t="s">
        <v>432</v>
      </c>
      <c r="F141" s="47" t="s">
        <v>22</v>
      </c>
      <c r="G141" s="46"/>
      <c r="H141" s="20">
        <v>1536.7</v>
      </c>
      <c r="I141" s="20">
        <v>1397</v>
      </c>
      <c r="J141" s="20">
        <v>1327.2</v>
      </c>
      <c r="K141" s="20">
        <v>1257.3</v>
      </c>
      <c r="L141" s="47" t="str">
        <f>_xlfn.XLOOKUP(B141,[8]打印格式!$B$1:$B$65536,[8]打印格式!$H$1:$H$65536,)</f>
        <v>甲类</v>
      </c>
      <c r="M141" s="46"/>
      <c r="N141" s="47" t="s">
        <v>153</v>
      </c>
    </row>
    <row r="142" s="322" customFormat="1" ht="55" customHeight="1" spans="1:14">
      <c r="A142" s="342">
        <v>138</v>
      </c>
      <c r="B142" s="382" t="s">
        <v>433</v>
      </c>
      <c r="C142" s="25" t="s">
        <v>434</v>
      </c>
      <c r="D142" s="25"/>
      <c r="E142" s="25"/>
      <c r="F142" s="47" t="s">
        <v>22</v>
      </c>
      <c r="G142" s="46"/>
      <c r="H142" s="20">
        <v>307.3</v>
      </c>
      <c r="I142" s="20">
        <v>279.4</v>
      </c>
      <c r="J142" s="20">
        <v>265.4</v>
      </c>
      <c r="K142" s="20">
        <v>251.5</v>
      </c>
      <c r="L142" s="47" t="str">
        <f>_xlfn.XLOOKUP(B142,[8]打印格式!$B$1:$B$65536,[8]打印格式!$H$1:$H$65536,)</f>
        <v>自费</v>
      </c>
      <c r="M142" s="46"/>
      <c r="N142" s="47" t="s">
        <v>153</v>
      </c>
    </row>
    <row r="143" s="322" customFormat="1" ht="72" customHeight="1" spans="1:14">
      <c r="A143" s="342">
        <v>139</v>
      </c>
      <c r="B143" s="382" t="s">
        <v>435</v>
      </c>
      <c r="C143" s="25" t="s">
        <v>436</v>
      </c>
      <c r="D143" s="25" t="s">
        <v>437</v>
      </c>
      <c r="E143" s="25" t="s">
        <v>438</v>
      </c>
      <c r="F143" s="47" t="s">
        <v>22</v>
      </c>
      <c r="G143" s="46" t="s">
        <v>439</v>
      </c>
      <c r="H143" s="20">
        <v>1806.2</v>
      </c>
      <c r="I143" s="20">
        <v>1642</v>
      </c>
      <c r="J143" s="20">
        <v>1559.9</v>
      </c>
      <c r="K143" s="20">
        <v>1477.8</v>
      </c>
      <c r="L143" s="47" t="str">
        <f>_xlfn.XLOOKUP(B143,[8]打印格式!$B$1:$B$65536,[8]打印格式!$H$1:$H$65536,)</f>
        <v>甲类</v>
      </c>
      <c r="M143" s="46"/>
      <c r="N143" s="47" t="s">
        <v>153</v>
      </c>
    </row>
    <row r="144" s="322" customFormat="1" ht="55" customHeight="1" spans="1:14">
      <c r="A144" s="342">
        <v>140</v>
      </c>
      <c r="B144" s="382" t="s">
        <v>440</v>
      </c>
      <c r="C144" s="25" t="s">
        <v>441</v>
      </c>
      <c r="D144" s="25"/>
      <c r="E144" s="25"/>
      <c r="F144" s="47" t="s">
        <v>22</v>
      </c>
      <c r="G144" s="46"/>
      <c r="H144" s="20">
        <v>361.2</v>
      </c>
      <c r="I144" s="20">
        <v>328.4</v>
      </c>
      <c r="J144" s="20">
        <v>312</v>
      </c>
      <c r="K144" s="20">
        <v>295.6</v>
      </c>
      <c r="L144" s="47" t="str">
        <f>_xlfn.XLOOKUP(B144,[8]打印格式!$B$1:$B$65536,[8]打印格式!$H$1:$H$65536,)</f>
        <v>自费</v>
      </c>
      <c r="M144" s="46"/>
      <c r="N144" s="47" t="s">
        <v>153</v>
      </c>
    </row>
    <row r="145" s="322" customFormat="1" ht="75" customHeight="1" spans="1:14">
      <c r="A145" s="342">
        <v>141</v>
      </c>
      <c r="B145" s="382" t="s">
        <v>442</v>
      </c>
      <c r="C145" s="25" t="s">
        <v>443</v>
      </c>
      <c r="D145" s="25" t="s">
        <v>444</v>
      </c>
      <c r="E145" s="25" t="s">
        <v>438</v>
      </c>
      <c r="F145" s="47" t="s">
        <v>22</v>
      </c>
      <c r="G145" s="46" t="s">
        <v>445</v>
      </c>
      <c r="H145" s="20">
        <v>2750.2</v>
      </c>
      <c r="I145" s="20">
        <v>2500.2</v>
      </c>
      <c r="J145" s="20">
        <v>2375.2</v>
      </c>
      <c r="K145" s="20">
        <v>2250.2</v>
      </c>
      <c r="L145" s="47" t="str">
        <f>_xlfn.XLOOKUP(B145,[8]打印格式!$B$1:$B$65536,[8]打印格式!$H$1:$H$65536,)</f>
        <v>甲类</v>
      </c>
      <c r="M145" s="46"/>
      <c r="N145" s="47" t="s">
        <v>153</v>
      </c>
    </row>
    <row r="146" s="322" customFormat="1" ht="55" customHeight="1" spans="1:14">
      <c r="A146" s="342">
        <v>142</v>
      </c>
      <c r="B146" s="382" t="s">
        <v>446</v>
      </c>
      <c r="C146" s="25" t="s">
        <v>447</v>
      </c>
      <c r="D146" s="25"/>
      <c r="E146" s="25"/>
      <c r="F146" s="47" t="s">
        <v>22</v>
      </c>
      <c r="G146" s="46"/>
      <c r="H146" s="20">
        <v>550</v>
      </c>
      <c r="I146" s="20">
        <v>500</v>
      </c>
      <c r="J146" s="20">
        <v>475</v>
      </c>
      <c r="K146" s="20">
        <v>450</v>
      </c>
      <c r="L146" s="47" t="str">
        <f>_xlfn.XLOOKUP(B146,[8]打印格式!$B$1:$B$65536,[8]打印格式!$H$1:$H$65536,)</f>
        <v>自费</v>
      </c>
      <c r="M146" s="46"/>
      <c r="N146" s="47" t="s">
        <v>153</v>
      </c>
    </row>
    <row r="147" s="322" customFormat="1" ht="65" customHeight="1" spans="1:14">
      <c r="A147" s="342">
        <v>143</v>
      </c>
      <c r="B147" s="382" t="s">
        <v>448</v>
      </c>
      <c r="C147" s="25" t="s">
        <v>449</v>
      </c>
      <c r="D147" s="25" t="s">
        <v>450</v>
      </c>
      <c r="E147" s="25" t="s">
        <v>379</v>
      </c>
      <c r="F147" s="47" t="s">
        <v>22</v>
      </c>
      <c r="G147" s="46"/>
      <c r="H147" s="20">
        <v>2278.8</v>
      </c>
      <c r="I147" s="20">
        <v>2071.6</v>
      </c>
      <c r="J147" s="20">
        <v>1968</v>
      </c>
      <c r="K147" s="20">
        <v>1864.4</v>
      </c>
      <c r="L147" s="47" t="str">
        <f>_xlfn.XLOOKUP(B147,[8]打印格式!$B$1:$B$65536,[8]打印格式!$H$1:$H$65536,)</f>
        <v>甲类</v>
      </c>
      <c r="M147" s="46"/>
      <c r="N147" s="47" t="s">
        <v>153</v>
      </c>
    </row>
    <row r="148" s="322" customFormat="1" ht="55" customHeight="1" spans="1:14">
      <c r="A148" s="342">
        <v>144</v>
      </c>
      <c r="B148" s="25" t="s">
        <v>451</v>
      </c>
      <c r="C148" s="25" t="s">
        <v>452</v>
      </c>
      <c r="D148" s="25"/>
      <c r="E148" s="25"/>
      <c r="F148" s="47" t="s">
        <v>22</v>
      </c>
      <c r="G148" s="46"/>
      <c r="H148" s="20">
        <v>455.8</v>
      </c>
      <c r="I148" s="20">
        <v>414.3</v>
      </c>
      <c r="J148" s="20">
        <v>393.6</v>
      </c>
      <c r="K148" s="20">
        <v>372.9</v>
      </c>
      <c r="L148" s="47" t="str">
        <f>_xlfn.XLOOKUP(B148,[8]打印格式!$B$1:$B$65536,[8]打印格式!$H$1:$H$65536,)</f>
        <v>自费</v>
      </c>
      <c r="M148" s="46"/>
      <c r="N148" s="47" t="s">
        <v>153</v>
      </c>
    </row>
    <row r="149" s="322" customFormat="1" ht="55" customHeight="1" spans="1:14">
      <c r="A149" s="342">
        <v>145</v>
      </c>
      <c r="B149" s="25" t="s">
        <v>453</v>
      </c>
      <c r="C149" s="25" t="s">
        <v>454</v>
      </c>
      <c r="D149" s="25"/>
      <c r="E149" s="25"/>
      <c r="F149" s="47" t="s">
        <v>22</v>
      </c>
      <c r="G149" s="46"/>
      <c r="H149" s="20">
        <v>227.9</v>
      </c>
      <c r="I149" s="20">
        <v>207.2</v>
      </c>
      <c r="J149" s="20">
        <v>196.8</v>
      </c>
      <c r="K149" s="20">
        <v>186.4</v>
      </c>
      <c r="L149" s="47" t="str">
        <f>_xlfn.XLOOKUP(B149,[8]打印格式!$B$1:$B$65536,[8]打印格式!$H$1:$H$65536,)</f>
        <v>甲类</v>
      </c>
      <c r="M149" s="46"/>
      <c r="N149" s="47" t="s">
        <v>153</v>
      </c>
    </row>
    <row r="150" s="322" customFormat="1" ht="55" customHeight="1" spans="1:14">
      <c r="A150" s="342">
        <v>146</v>
      </c>
      <c r="B150" s="25" t="s">
        <v>455</v>
      </c>
      <c r="C150" s="25" t="s">
        <v>456</v>
      </c>
      <c r="D150" s="25"/>
      <c r="E150" s="25"/>
      <c r="F150" s="47" t="s">
        <v>22</v>
      </c>
      <c r="G150" s="46"/>
      <c r="H150" s="20">
        <v>1139.4</v>
      </c>
      <c r="I150" s="20">
        <v>1035.8</v>
      </c>
      <c r="J150" s="20">
        <v>984</v>
      </c>
      <c r="K150" s="20">
        <v>932.2</v>
      </c>
      <c r="L150" s="47" t="str">
        <f>_xlfn.XLOOKUP(B150,[8]打印格式!$B$1:$B$65536,[8]打印格式!$H$1:$H$65536,)</f>
        <v>自费</v>
      </c>
      <c r="M150" s="46"/>
      <c r="N150" s="47" t="s">
        <v>153</v>
      </c>
    </row>
    <row r="151" s="322" customFormat="1" ht="66" customHeight="1" spans="1:14">
      <c r="A151" s="342">
        <v>147</v>
      </c>
      <c r="B151" s="25" t="s">
        <v>457</v>
      </c>
      <c r="C151" s="25" t="s">
        <v>458</v>
      </c>
      <c r="D151" s="25" t="s">
        <v>459</v>
      </c>
      <c r="E151" s="25" t="s">
        <v>424</v>
      </c>
      <c r="F151" s="354" t="s">
        <v>22</v>
      </c>
      <c r="G151" s="46" t="s">
        <v>371</v>
      </c>
      <c r="H151" s="20">
        <v>1427.5</v>
      </c>
      <c r="I151" s="20">
        <v>1297.7</v>
      </c>
      <c r="J151" s="20">
        <v>1232.8</v>
      </c>
      <c r="K151" s="20">
        <v>1167.9</v>
      </c>
      <c r="L151" s="47" t="str">
        <f>_xlfn.XLOOKUP(B151,[8]打印格式!$B$1:$B$65536,[8]打印格式!$H$1:$H$65536,)</f>
        <v>甲类</v>
      </c>
      <c r="M151" s="46"/>
      <c r="N151" s="47" t="s">
        <v>153</v>
      </c>
    </row>
    <row r="152" s="322" customFormat="1" ht="55" customHeight="1" spans="1:14">
      <c r="A152" s="342">
        <v>148</v>
      </c>
      <c r="B152" s="25" t="s">
        <v>460</v>
      </c>
      <c r="C152" s="25" t="s">
        <v>461</v>
      </c>
      <c r="D152" s="25"/>
      <c r="E152" s="25"/>
      <c r="F152" s="354" t="s">
        <v>22</v>
      </c>
      <c r="G152" s="46"/>
      <c r="H152" s="20">
        <v>285.5</v>
      </c>
      <c r="I152" s="20">
        <v>259.5</v>
      </c>
      <c r="J152" s="20">
        <v>246.6</v>
      </c>
      <c r="K152" s="20">
        <v>233.6</v>
      </c>
      <c r="L152" s="47" t="str">
        <f>_xlfn.XLOOKUP(B152,[8]打印格式!$B$1:$B$65536,[8]打印格式!$H$1:$H$65536,)</f>
        <v>自费</v>
      </c>
      <c r="M152" s="46"/>
      <c r="N152" s="47" t="s">
        <v>153</v>
      </c>
    </row>
    <row r="153" s="322" customFormat="1" ht="55" customHeight="1" spans="1:14">
      <c r="A153" s="342">
        <v>149</v>
      </c>
      <c r="B153" s="25" t="s">
        <v>462</v>
      </c>
      <c r="C153" s="25" t="s">
        <v>463</v>
      </c>
      <c r="D153" s="25"/>
      <c r="E153" s="25"/>
      <c r="F153" s="354" t="s">
        <v>22</v>
      </c>
      <c r="G153" s="46"/>
      <c r="H153" s="20">
        <v>713.8</v>
      </c>
      <c r="I153" s="20">
        <v>648.9</v>
      </c>
      <c r="J153" s="20">
        <v>616.4</v>
      </c>
      <c r="K153" s="20">
        <v>584</v>
      </c>
      <c r="L153" s="47" t="str">
        <f>_xlfn.XLOOKUP(B153,[8]打印格式!$B$1:$B$65536,[8]打印格式!$H$1:$H$65536,)</f>
        <v>自费</v>
      </c>
      <c r="M153" s="46"/>
      <c r="N153" s="47" t="s">
        <v>153</v>
      </c>
    </row>
    <row r="154" s="322" customFormat="1" ht="78" customHeight="1" spans="1:14">
      <c r="A154" s="342">
        <v>150</v>
      </c>
      <c r="B154" s="25" t="s">
        <v>464</v>
      </c>
      <c r="C154" s="25" t="s">
        <v>465</v>
      </c>
      <c r="D154" s="25" t="s">
        <v>466</v>
      </c>
      <c r="E154" s="25" t="s">
        <v>467</v>
      </c>
      <c r="F154" s="354" t="s">
        <v>22</v>
      </c>
      <c r="G154" s="353"/>
      <c r="H154" s="20">
        <v>1435.8</v>
      </c>
      <c r="I154" s="20">
        <v>1305.3</v>
      </c>
      <c r="J154" s="20">
        <v>1240</v>
      </c>
      <c r="K154" s="20">
        <v>1174.8</v>
      </c>
      <c r="L154" s="47" t="str">
        <f>_xlfn.XLOOKUP(B154,[8]打印格式!$B$1:$B$65536,[8]打印格式!$H$1:$H$65536,)</f>
        <v>甲类</v>
      </c>
      <c r="M154" s="46"/>
      <c r="N154" s="47" t="s">
        <v>153</v>
      </c>
    </row>
    <row r="155" s="322" customFormat="1" ht="55" customHeight="1" spans="1:14">
      <c r="A155" s="342">
        <v>151</v>
      </c>
      <c r="B155" s="382" t="s">
        <v>468</v>
      </c>
      <c r="C155" s="25" t="s">
        <v>469</v>
      </c>
      <c r="D155" s="25"/>
      <c r="E155" s="25"/>
      <c r="F155" s="354" t="s">
        <v>22</v>
      </c>
      <c r="G155" s="353"/>
      <c r="H155" s="20">
        <v>287.2</v>
      </c>
      <c r="I155" s="20">
        <v>261.1</v>
      </c>
      <c r="J155" s="20">
        <v>248</v>
      </c>
      <c r="K155" s="20">
        <v>235</v>
      </c>
      <c r="L155" s="47" t="str">
        <f>_xlfn.XLOOKUP(B155,[8]打印格式!$B$1:$B$65536,[8]打印格式!$H$1:$H$65536,)</f>
        <v>自费</v>
      </c>
      <c r="M155" s="46"/>
      <c r="N155" s="47" t="s">
        <v>153</v>
      </c>
    </row>
    <row r="156" s="322" customFormat="1" ht="55" customHeight="1" spans="1:14">
      <c r="A156" s="342">
        <v>152</v>
      </c>
      <c r="B156" s="382" t="s">
        <v>470</v>
      </c>
      <c r="C156" s="25" t="s">
        <v>471</v>
      </c>
      <c r="D156" s="25"/>
      <c r="E156" s="25"/>
      <c r="F156" s="354" t="s">
        <v>22</v>
      </c>
      <c r="G156" s="353"/>
      <c r="H156" s="20">
        <v>718</v>
      </c>
      <c r="I156" s="20">
        <v>652.7</v>
      </c>
      <c r="J156" s="20">
        <v>620.1</v>
      </c>
      <c r="K156" s="20">
        <v>587.4</v>
      </c>
      <c r="L156" s="47" t="str">
        <f>_xlfn.XLOOKUP(B156,[8]打印格式!$B$1:$B$65536,[8]打印格式!$H$1:$H$65536,)</f>
        <v>甲类</v>
      </c>
      <c r="M156" s="46"/>
      <c r="N156" s="47" t="s">
        <v>153</v>
      </c>
    </row>
    <row r="157" s="322" customFormat="1" ht="55" customHeight="1" spans="1:14">
      <c r="A157" s="342">
        <v>153</v>
      </c>
      <c r="B157" s="382" t="s">
        <v>472</v>
      </c>
      <c r="C157" s="25" t="s">
        <v>473</v>
      </c>
      <c r="D157" s="25"/>
      <c r="E157" s="25"/>
      <c r="F157" s="354" t="s">
        <v>22</v>
      </c>
      <c r="G157" s="353"/>
      <c r="H157" s="20">
        <v>717.9</v>
      </c>
      <c r="I157" s="20">
        <v>652.7</v>
      </c>
      <c r="J157" s="20">
        <v>620</v>
      </c>
      <c r="K157" s="20">
        <v>587.4</v>
      </c>
      <c r="L157" s="47" t="str">
        <f>_xlfn.XLOOKUP(B157,[8]打印格式!$B$1:$B$65536,[8]打印格式!$H$1:$H$65536,)</f>
        <v>自费</v>
      </c>
      <c r="M157" s="46"/>
      <c r="N157" s="47" t="s">
        <v>153</v>
      </c>
    </row>
    <row r="158" s="322" customFormat="1" ht="71" customHeight="1" spans="1:14">
      <c r="A158" s="342">
        <v>154</v>
      </c>
      <c r="B158" s="382" t="s">
        <v>474</v>
      </c>
      <c r="C158" s="25" t="s">
        <v>475</v>
      </c>
      <c r="D158" s="25" t="s">
        <v>476</v>
      </c>
      <c r="E158" s="25" t="s">
        <v>379</v>
      </c>
      <c r="F158" s="47" t="s">
        <v>22</v>
      </c>
      <c r="G158" s="46"/>
      <c r="H158" s="20">
        <v>2331</v>
      </c>
      <c r="I158" s="20">
        <v>2119.1</v>
      </c>
      <c r="J158" s="20">
        <v>2013.1</v>
      </c>
      <c r="K158" s="20">
        <v>1907.2</v>
      </c>
      <c r="L158" s="47" t="str">
        <f>_xlfn.XLOOKUP(B158,[8]打印格式!$B$1:$B$65536,[8]打印格式!$H$1:$H$65536,)</f>
        <v>自费</v>
      </c>
      <c r="M158" s="46"/>
      <c r="N158" s="47" t="s">
        <v>153</v>
      </c>
    </row>
    <row r="159" s="322" customFormat="1" ht="55" customHeight="1" spans="1:14">
      <c r="A159" s="342">
        <v>155</v>
      </c>
      <c r="B159" s="382" t="s">
        <v>477</v>
      </c>
      <c r="C159" s="25" t="s">
        <v>478</v>
      </c>
      <c r="D159" s="25"/>
      <c r="E159" s="25"/>
      <c r="F159" s="47" t="s">
        <v>22</v>
      </c>
      <c r="G159" s="46"/>
      <c r="H159" s="20">
        <v>466.2</v>
      </c>
      <c r="I159" s="20">
        <v>423.8</v>
      </c>
      <c r="J159" s="20">
        <v>402.6</v>
      </c>
      <c r="K159" s="20">
        <v>381.4</v>
      </c>
      <c r="L159" s="47" t="str">
        <f>_xlfn.XLOOKUP(B159,[8]打印格式!$B$1:$B$65536,[8]打印格式!$H$1:$H$65536,)</f>
        <v>自费</v>
      </c>
      <c r="M159" s="46"/>
      <c r="N159" s="47" t="s">
        <v>153</v>
      </c>
    </row>
    <row r="160" s="322" customFormat="1" ht="81" customHeight="1" spans="1:14">
      <c r="A160" s="342">
        <v>156</v>
      </c>
      <c r="B160" s="382" t="s">
        <v>479</v>
      </c>
      <c r="C160" s="25" t="s">
        <v>480</v>
      </c>
      <c r="D160" s="25" t="s">
        <v>481</v>
      </c>
      <c r="E160" s="25" t="s">
        <v>482</v>
      </c>
      <c r="F160" s="47" t="s">
        <v>22</v>
      </c>
      <c r="G160" s="46" t="s">
        <v>483</v>
      </c>
      <c r="H160" s="20">
        <v>1445.8</v>
      </c>
      <c r="I160" s="20">
        <v>1314.4</v>
      </c>
      <c r="J160" s="20">
        <v>1248.7</v>
      </c>
      <c r="K160" s="20">
        <v>1183</v>
      </c>
      <c r="L160" s="47" t="str">
        <f>_xlfn.XLOOKUP(B160,[8]打印格式!$B$1:$B$65536,[8]打印格式!$H$1:$H$65536,)</f>
        <v>甲类</v>
      </c>
      <c r="M160" s="46"/>
      <c r="N160" s="47" t="s">
        <v>153</v>
      </c>
    </row>
    <row r="161" s="322" customFormat="1" ht="55" customHeight="1" spans="1:14">
      <c r="A161" s="342">
        <v>157</v>
      </c>
      <c r="B161" s="382" t="s">
        <v>484</v>
      </c>
      <c r="C161" s="25" t="s">
        <v>485</v>
      </c>
      <c r="D161" s="25"/>
      <c r="E161" s="25"/>
      <c r="F161" s="47" t="s">
        <v>22</v>
      </c>
      <c r="G161" s="46"/>
      <c r="H161" s="20">
        <v>289.2</v>
      </c>
      <c r="I161" s="20">
        <v>262.9</v>
      </c>
      <c r="J161" s="20">
        <v>249.7</v>
      </c>
      <c r="K161" s="20">
        <v>236.6</v>
      </c>
      <c r="L161" s="47" t="str">
        <f>_xlfn.XLOOKUP(B161,[8]打印格式!$B$1:$B$65536,[8]打印格式!$H$1:$H$65536,)</f>
        <v>自费</v>
      </c>
      <c r="M161" s="46"/>
      <c r="N161" s="47" t="s">
        <v>153</v>
      </c>
    </row>
    <row r="162" s="322" customFormat="1" ht="71" customHeight="1" spans="1:14">
      <c r="A162" s="342">
        <v>158</v>
      </c>
      <c r="B162" s="382" t="s">
        <v>486</v>
      </c>
      <c r="C162" s="25" t="s">
        <v>487</v>
      </c>
      <c r="D162" s="25" t="s">
        <v>488</v>
      </c>
      <c r="E162" s="25" t="s">
        <v>482</v>
      </c>
      <c r="F162" s="47" t="s">
        <v>22</v>
      </c>
      <c r="G162" s="46" t="s">
        <v>489</v>
      </c>
      <c r="H162" s="20">
        <v>1879.6</v>
      </c>
      <c r="I162" s="20">
        <v>1708.7</v>
      </c>
      <c r="J162" s="20">
        <v>1623.3</v>
      </c>
      <c r="K162" s="20">
        <v>1537.8</v>
      </c>
      <c r="L162" s="47" t="str">
        <f>_xlfn.XLOOKUP(B162,[8]打印格式!$B$1:$B$65536,[8]打印格式!$H$1:$H$65536,)</f>
        <v>甲类</v>
      </c>
      <c r="M162" s="46"/>
      <c r="N162" s="47" t="s">
        <v>153</v>
      </c>
    </row>
    <row r="163" s="322" customFormat="1" ht="55" customHeight="1" spans="1:14">
      <c r="A163" s="342">
        <v>159</v>
      </c>
      <c r="B163" s="382" t="s">
        <v>490</v>
      </c>
      <c r="C163" s="25" t="s">
        <v>491</v>
      </c>
      <c r="D163" s="25"/>
      <c r="E163" s="25"/>
      <c r="F163" s="47" t="s">
        <v>22</v>
      </c>
      <c r="G163" s="46"/>
      <c r="H163" s="20">
        <v>375.9</v>
      </c>
      <c r="I163" s="20">
        <v>341.7</v>
      </c>
      <c r="J163" s="20">
        <v>324.7</v>
      </c>
      <c r="K163" s="20">
        <v>307.6</v>
      </c>
      <c r="L163" s="47" t="str">
        <f>_xlfn.XLOOKUP(B163,[8]打印格式!$B$1:$B$65536,[8]打印格式!$H$1:$H$65536,)</f>
        <v>自费</v>
      </c>
      <c r="M163" s="46"/>
      <c r="N163" s="47" t="s">
        <v>153</v>
      </c>
    </row>
    <row r="164" s="322" customFormat="1" ht="69" customHeight="1" spans="1:14">
      <c r="A164" s="342">
        <v>160</v>
      </c>
      <c r="B164" s="382" t="s">
        <v>492</v>
      </c>
      <c r="C164" s="25" t="s">
        <v>493</v>
      </c>
      <c r="D164" s="25" t="s">
        <v>494</v>
      </c>
      <c r="E164" s="25" t="s">
        <v>495</v>
      </c>
      <c r="F164" s="47" t="s">
        <v>22</v>
      </c>
      <c r="G164" s="46" t="s">
        <v>496</v>
      </c>
      <c r="H164" s="20">
        <v>1293.1</v>
      </c>
      <c r="I164" s="20">
        <v>1175.5</v>
      </c>
      <c r="J164" s="20">
        <v>1116.7</v>
      </c>
      <c r="K164" s="20">
        <v>1058</v>
      </c>
      <c r="L164" s="47" t="str">
        <f>_xlfn.XLOOKUP(B164,[8]打印格式!$B$1:$B$65536,[8]打印格式!$H$1:$H$65536,)</f>
        <v>甲类</v>
      </c>
      <c r="M164" s="46"/>
      <c r="N164" s="47" t="s">
        <v>153</v>
      </c>
    </row>
    <row r="165" s="322" customFormat="1" ht="55" customHeight="1" spans="1:14">
      <c r="A165" s="342">
        <v>161</v>
      </c>
      <c r="B165" s="382" t="s">
        <v>497</v>
      </c>
      <c r="C165" s="25" t="s">
        <v>498</v>
      </c>
      <c r="D165" s="25"/>
      <c r="E165" s="25"/>
      <c r="F165" s="47" t="s">
        <v>22</v>
      </c>
      <c r="G165" s="46"/>
      <c r="H165" s="20">
        <v>258.6</v>
      </c>
      <c r="I165" s="20">
        <v>235.1</v>
      </c>
      <c r="J165" s="20">
        <v>223.3</v>
      </c>
      <c r="K165" s="20">
        <v>211.6</v>
      </c>
      <c r="L165" s="47" t="str">
        <f>_xlfn.XLOOKUP(B165,[8]打印格式!$B$1:$B$65536,[8]打印格式!$H$1:$H$65536,)</f>
        <v>自费</v>
      </c>
      <c r="M165" s="46"/>
      <c r="N165" s="47" t="s">
        <v>153</v>
      </c>
    </row>
    <row r="166" s="322" customFormat="1" ht="55" customHeight="1" spans="1:14">
      <c r="A166" s="342">
        <v>162</v>
      </c>
      <c r="B166" s="382" t="s">
        <v>499</v>
      </c>
      <c r="C166" s="25" t="s">
        <v>500</v>
      </c>
      <c r="D166" s="25"/>
      <c r="E166" s="25"/>
      <c r="F166" s="47" t="s">
        <v>22</v>
      </c>
      <c r="G166" s="46"/>
      <c r="H166" s="20">
        <v>191.9</v>
      </c>
      <c r="I166" s="20">
        <v>174.5</v>
      </c>
      <c r="J166" s="20">
        <v>165.8</v>
      </c>
      <c r="K166" s="20">
        <v>157</v>
      </c>
      <c r="L166" s="47" t="str">
        <f>_xlfn.XLOOKUP(B166,[8]打印格式!$B$1:$B$65536,[8]打印格式!$H$1:$H$65536,)</f>
        <v>自费</v>
      </c>
      <c r="M166" s="46"/>
      <c r="N166" s="47" t="s">
        <v>153</v>
      </c>
    </row>
    <row r="167" s="322" customFormat="1" ht="55" customHeight="1" spans="1:14">
      <c r="A167" s="342">
        <v>163</v>
      </c>
      <c r="B167" s="382" t="s">
        <v>501</v>
      </c>
      <c r="C167" s="25" t="s">
        <v>502</v>
      </c>
      <c r="D167" s="25"/>
      <c r="E167" s="25"/>
      <c r="F167" s="47" t="s">
        <v>22</v>
      </c>
      <c r="G167" s="46"/>
      <c r="H167" s="20">
        <v>1293.1</v>
      </c>
      <c r="I167" s="20">
        <v>1175.5</v>
      </c>
      <c r="J167" s="20">
        <v>1116.7</v>
      </c>
      <c r="K167" s="20">
        <v>1058</v>
      </c>
      <c r="L167" s="47" t="str">
        <f>_xlfn.XLOOKUP(B167,[8]打印格式!$B$1:$B$65536,[8]打印格式!$H$1:$H$65536,)</f>
        <v>甲类</v>
      </c>
      <c r="M167" s="46"/>
      <c r="N167" s="47" t="s">
        <v>153</v>
      </c>
    </row>
    <row r="168" s="322" customFormat="1" ht="55" customHeight="1" spans="1:14">
      <c r="A168" s="342">
        <v>164</v>
      </c>
      <c r="B168" s="382" t="s">
        <v>503</v>
      </c>
      <c r="C168" s="25" t="s">
        <v>504</v>
      </c>
      <c r="D168" s="25" t="s">
        <v>505</v>
      </c>
      <c r="E168" s="25" t="s">
        <v>506</v>
      </c>
      <c r="F168" s="47" t="s">
        <v>22</v>
      </c>
      <c r="G168" s="46" t="s">
        <v>507</v>
      </c>
      <c r="H168" s="20">
        <v>1287.3</v>
      </c>
      <c r="I168" s="20">
        <v>1170.3</v>
      </c>
      <c r="J168" s="20">
        <v>1111.8</v>
      </c>
      <c r="K168" s="20">
        <v>1053.3</v>
      </c>
      <c r="L168" s="47" t="str">
        <f>_xlfn.XLOOKUP(B168,[8]打印格式!$B$1:$B$65536,[8]打印格式!$H$1:$H$65536,)</f>
        <v>甲类</v>
      </c>
      <c r="M168" s="46"/>
      <c r="N168" s="47" t="s">
        <v>153</v>
      </c>
    </row>
    <row r="169" s="323" customFormat="1" ht="55" customHeight="1" spans="1:14">
      <c r="A169" s="342">
        <v>165</v>
      </c>
      <c r="B169" s="25" t="s">
        <v>508</v>
      </c>
      <c r="C169" s="25" t="s">
        <v>509</v>
      </c>
      <c r="D169" s="25"/>
      <c r="E169" s="25"/>
      <c r="F169" s="47" t="s">
        <v>22</v>
      </c>
      <c r="G169" s="46"/>
      <c r="H169" s="20">
        <v>257.5</v>
      </c>
      <c r="I169" s="20">
        <v>234.1</v>
      </c>
      <c r="J169" s="20">
        <v>222.4</v>
      </c>
      <c r="K169" s="20">
        <v>210.7</v>
      </c>
      <c r="L169" s="47" t="str">
        <f>_xlfn.XLOOKUP(B169,[8]打印格式!$B$1:$B$65536,[8]打印格式!$H$1:$H$65536,)</f>
        <v>自费</v>
      </c>
      <c r="M169" s="46"/>
      <c r="N169" s="47" t="s">
        <v>153</v>
      </c>
    </row>
    <row r="170" s="322" customFormat="1" ht="67" customHeight="1" spans="1:14">
      <c r="A170" s="342">
        <v>166</v>
      </c>
      <c r="B170" s="56" t="s">
        <v>510</v>
      </c>
      <c r="C170" s="25" t="s">
        <v>511</v>
      </c>
      <c r="D170" s="25" t="s">
        <v>512</v>
      </c>
      <c r="E170" s="25" t="s">
        <v>513</v>
      </c>
      <c r="F170" s="47" t="s">
        <v>22</v>
      </c>
      <c r="G170" s="46"/>
      <c r="H170" s="20">
        <v>1085.8</v>
      </c>
      <c r="I170" s="20">
        <v>987.1</v>
      </c>
      <c r="J170" s="20">
        <v>937.7</v>
      </c>
      <c r="K170" s="20">
        <v>888.4</v>
      </c>
      <c r="L170" s="47" t="str">
        <f>_xlfn.XLOOKUP(B170,[8]打印格式!$B$1:$B$65536,[8]打印格式!$H$1:$H$65536,)</f>
        <v>甲类</v>
      </c>
      <c r="M170" s="46"/>
      <c r="N170" s="47" t="s">
        <v>153</v>
      </c>
    </row>
    <row r="171" s="322" customFormat="1" ht="55" customHeight="1" spans="1:14">
      <c r="A171" s="342">
        <v>167</v>
      </c>
      <c r="B171" s="383" t="s">
        <v>514</v>
      </c>
      <c r="C171" s="25" t="s">
        <v>515</v>
      </c>
      <c r="D171" s="25"/>
      <c r="E171" s="25"/>
      <c r="F171" s="47" t="s">
        <v>22</v>
      </c>
      <c r="G171" s="46"/>
      <c r="H171" s="20">
        <v>217.2</v>
      </c>
      <c r="I171" s="20">
        <v>197.4</v>
      </c>
      <c r="J171" s="20">
        <v>187.5</v>
      </c>
      <c r="K171" s="20">
        <v>177.7</v>
      </c>
      <c r="L171" s="47" t="str">
        <f>_xlfn.XLOOKUP(B171,[8]打印格式!$B$1:$B$65536,[8]打印格式!$H$1:$H$65536,)</f>
        <v>自费</v>
      </c>
      <c r="M171" s="46"/>
      <c r="N171" s="47" t="s">
        <v>153</v>
      </c>
    </row>
    <row r="172" s="322" customFormat="1" ht="55" customHeight="1" spans="1:14">
      <c r="A172" s="342">
        <v>168</v>
      </c>
      <c r="B172" s="383" t="s">
        <v>516</v>
      </c>
      <c r="C172" s="25" t="s">
        <v>517</v>
      </c>
      <c r="D172" s="25"/>
      <c r="E172" s="25"/>
      <c r="F172" s="47" t="s">
        <v>22</v>
      </c>
      <c r="G172" s="46"/>
      <c r="H172" s="20">
        <v>136.1</v>
      </c>
      <c r="I172" s="20">
        <v>123.7</v>
      </c>
      <c r="J172" s="20">
        <v>117.6</v>
      </c>
      <c r="K172" s="20">
        <v>111.3</v>
      </c>
      <c r="L172" s="47" t="str">
        <f>_xlfn.XLOOKUP(B172,[8]打印格式!$B$1:$B$65536,[8]打印格式!$H$1:$H$65536,)</f>
        <v>甲类</v>
      </c>
      <c r="M172" s="46"/>
      <c r="N172" s="47" t="s">
        <v>153</v>
      </c>
    </row>
    <row r="173" s="322" customFormat="1" ht="66" customHeight="1" spans="1:14">
      <c r="A173" s="342">
        <v>169</v>
      </c>
      <c r="B173" s="383" t="s">
        <v>518</v>
      </c>
      <c r="C173" s="25" t="s">
        <v>519</v>
      </c>
      <c r="D173" s="25" t="s">
        <v>520</v>
      </c>
      <c r="E173" s="25" t="s">
        <v>521</v>
      </c>
      <c r="F173" s="47" t="s">
        <v>22</v>
      </c>
      <c r="G173" s="46" t="s">
        <v>342</v>
      </c>
      <c r="H173" s="20">
        <v>2741.8</v>
      </c>
      <c r="I173" s="20">
        <v>2492.5</v>
      </c>
      <c r="J173" s="20">
        <v>2367.9</v>
      </c>
      <c r="K173" s="20">
        <v>2243.3</v>
      </c>
      <c r="L173" s="47" t="str">
        <f>_xlfn.XLOOKUP(B173,[8]打印格式!$B$1:$B$65536,[8]打印格式!$H$1:$H$65536,)</f>
        <v>甲类</v>
      </c>
      <c r="M173" s="46"/>
      <c r="N173" s="47" t="s">
        <v>153</v>
      </c>
    </row>
    <row r="174" s="322" customFormat="1" ht="55" customHeight="1" spans="1:14">
      <c r="A174" s="342">
        <v>170</v>
      </c>
      <c r="B174" s="383" t="s">
        <v>522</v>
      </c>
      <c r="C174" s="25" t="s">
        <v>523</v>
      </c>
      <c r="D174" s="25"/>
      <c r="E174" s="25"/>
      <c r="F174" s="47" t="s">
        <v>22</v>
      </c>
      <c r="G174" s="46"/>
      <c r="H174" s="20">
        <v>548.4</v>
      </c>
      <c r="I174" s="20">
        <v>498.5</v>
      </c>
      <c r="J174" s="20">
        <v>473.6</v>
      </c>
      <c r="K174" s="20">
        <v>448.7</v>
      </c>
      <c r="L174" s="47" t="str">
        <f>_xlfn.XLOOKUP(B174,[8]打印格式!$B$1:$B$65536,[8]打印格式!$H$1:$H$65536,)</f>
        <v>自费</v>
      </c>
      <c r="M174" s="46"/>
      <c r="N174" s="47" t="s">
        <v>153</v>
      </c>
    </row>
    <row r="175" s="322" customFormat="1" ht="55" customHeight="1" spans="1:14">
      <c r="A175" s="342">
        <v>171</v>
      </c>
      <c r="B175" s="383" t="s">
        <v>524</v>
      </c>
      <c r="C175" s="25" t="s">
        <v>525</v>
      </c>
      <c r="D175" s="25"/>
      <c r="E175" s="25"/>
      <c r="F175" s="47" t="s">
        <v>22</v>
      </c>
      <c r="G175" s="46"/>
      <c r="H175" s="20">
        <v>159.2</v>
      </c>
      <c r="I175" s="20">
        <v>144.8</v>
      </c>
      <c r="J175" s="20">
        <v>137.5</v>
      </c>
      <c r="K175" s="20">
        <v>130.3</v>
      </c>
      <c r="L175" s="47" t="str">
        <f>_xlfn.XLOOKUP(B175,[8]打印格式!$B$1:$B$65536,[8]打印格式!$H$1:$H$65536,)</f>
        <v>甲类</v>
      </c>
      <c r="M175" s="46"/>
      <c r="N175" s="47" t="s">
        <v>153</v>
      </c>
    </row>
    <row r="176" s="322" customFormat="1" ht="55" customHeight="1" spans="1:14">
      <c r="A176" s="342">
        <v>172</v>
      </c>
      <c r="B176" s="383" t="s">
        <v>526</v>
      </c>
      <c r="C176" s="25" t="s">
        <v>527</v>
      </c>
      <c r="D176" s="25"/>
      <c r="E176" s="25"/>
      <c r="F176" s="47" t="s">
        <v>22</v>
      </c>
      <c r="G176" s="46"/>
      <c r="H176" s="20">
        <v>594</v>
      </c>
      <c r="I176" s="20">
        <v>540</v>
      </c>
      <c r="J176" s="20">
        <v>513</v>
      </c>
      <c r="K176" s="20">
        <v>486</v>
      </c>
      <c r="L176" s="47" t="str">
        <f>_xlfn.XLOOKUP(B176,[8]打印格式!$B$1:$B$65536,[8]打印格式!$H$1:$H$65536,)</f>
        <v>甲类</v>
      </c>
      <c r="M176" s="46"/>
      <c r="N176" s="47" t="s">
        <v>153</v>
      </c>
    </row>
    <row r="177" s="322" customFormat="1" ht="55" customHeight="1" spans="1:14">
      <c r="A177" s="342">
        <v>173</v>
      </c>
      <c r="B177" s="383" t="s">
        <v>528</v>
      </c>
      <c r="C177" s="25" t="s">
        <v>529</v>
      </c>
      <c r="D177" s="25"/>
      <c r="E177" s="25"/>
      <c r="F177" s="47" t="s">
        <v>22</v>
      </c>
      <c r="G177" s="46"/>
      <c r="H177" s="20">
        <v>1370.9</v>
      </c>
      <c r="I177" s="20">
        <v>1246.3</v>
      </c>
      <c r="J177" s="20">
        <v>1184</v>
      </c>
      <c r="K177" s="20">
        <v>1121.7</v>
      </c>
      <c r="L177" s="47" t="str">
        <f>_xlfn.XLOOKUP(B177,[8]打印格式!$B$1:$B$65536,[8]打印格式!$H$1:$H$65536,)</f>
        <v>自费</v>
      </c>
      <c r="M177" s="46"/>
      <c r="N177" s="47" t="s">
        <v>153</v>
      </c>
    </row>
    <row r="178" s="322" customFormat="1" ht="70" customHeight="1" spans="1:14">
      <c r="A178" s="342">
        <v>174</v>
      </c>
      <c r="B178" s="383" t="s">
        <v>530</v>
      </c>
      <c r="C178" s="25" t="s">
        <v>531</v>
      </c>
      <c r="D178" s="25" t="s">
        <v>532</v>
      </c>
      <c r="E178" s="25" t="s">
        <v>521</v>
      </c>
      <c r="F178" s="47" t="s">
        <v>22</v>
      </c>
      <c r="G178" s="46" t="s">
        <v>342</v>
      </c>
      <c r="H178" s="20">
        <v>2929.3</v>
      </c>
      <c r="I178" s="20">
        <v>2663</v>
      </c>
      <c r="J178" s="20">
        <v>2529.9</v>
      </c>
      <c r="K178" s="20">
        <v>2396.7</v>
      </c>
      <c r="L178" s="47" t="str">
        <f>_xlfn.XLOOKUP(B178,[8]打印格式!$B$1:$B$65536,[8]打印格式!$H$1:$H$65536,)</f>
        <v>甲类</v>
      </c>
      <c r="M178" s="46"/>
      <c r="N178" s="47" t="s">
        <v>153</v>
      </c>
    </row>
    <row r="179" s="62" customFormat="1" ht="55" customHeight="1" spans="1:14">
      <c r="A179" s="342">
        <v>175</v>
      </c>
      <c r="B179" s="383" t="s">
        <v>533</v>
      </c>
      <c r="C179" s="25" t="s">
        <v>534</v>
      </c>
      <c r="D179" s="25"/>
      <c r="E179" s="25"/>
      <c r="F179" s="47" t="s">
        <v>22</v>
      </c>
      <c r="G179" s="46"/>
      <c r="H179" s="20">
        <v>585.9</v>
      </c>
      <c r="I179" s="20">
        <v>532.6</v>
      </c>
      <c r="J179" s="20">
        <v>506</v>
      </c>
      <c r="K179" s="20">
        <v>479.3</v>
      </c>
      <c r="L179" s="47" t="str">
        <f>_xlfn.XLOOKUP(B179,[8]打印格式!$B$1:$B$65536,[8]打印格式!$H$1:$H$65536,)</f>
        <v>自费</v>
      </c>
      <c r="M179" s="348"/>
      <c r="N179" s="47" t="s">
        <v>153</v>
      </c>
    </row>
    <row r="180" s="62" customFormat="1" ht="55" customHeight="1" spans="1:14">
      <c r="A180" s="342">
        <v>176</v>
      </c>
      <c r="B180" s="383" t="s">
        <v>535</v>
      </c>
      <c r="C180" s="25" t="s">
        <v>536</v>
      </c>
      <c r="D180" s="25"/>
      <c r="E180" s="25"/>
      <c r="F180" s="47" t="s">
        <v>22</v>
      </c>
      <c r="G180" s="46"/>
      <c r="H180" s="20">
        <v>585.9</v>
      </c>
      <c r="I180" s="20">
        <v>532.6</v>
      </c>
      <c r="J180" s="20">
        <v>506</v>
      </c>
      <c r="K180" s="20">
        <v>479.3</v>
      </c>
      <c r="L180" s="47" t="str">
        <f>_xlfn.XLOOKUP(B180,[8]打印格式!$B$1:$B$65536,[8]打印格式!$H$1:$H$65536,)</f>
        <v>甲类</v>
      </c>
      <c r="M180" s="348"/>
      <c r="N180" s="47" t="s">
        <v>153</v>
      </c>
    </row>
    <row r="181" s="322" customFormat="1" ht="66" customHeight="1" spans="1:14">
      <c r="A181" s="342">
        <v>177</v>
      </c>
      <c r="B181" s="383" t="s">
        <v>537</v>
      </c>
      <c r="C181" s="25" t="s">
        <v>538</v>
      </c>
      <c r="D181" s="25" t="s">
        <v>539</v>
      </c>
      <c r="E181" s="25" t="s">
        <v>540</v>
      </c>
      <c r="F181" s="47" t="s">
        <v>22</v>
      </c>
      <c r="G181" s="46"/>
      <c r="H181" s="20">
        <v>1650</v>
      </c>
      <c r="I181" s="20">
        <v>1500</v>
      </c>
      <c r="J181" s="20">
        <v>1425</v>
      </c>
      <c r="K181" s="20">
        <v>1350</v>
      </c>
      <c r="L181" s="47" t="str">
        <f>_xlfn.XLOOKUP(B181,[8]打印格式!$B$1:$B$65536,[8]打印格式!$H$1:$H$65536,)</f>
        <v>甲类</v>
      </c>
      <c r="M181" s="46"/>
      <c r="N181" s="47" t="s">
        <v>153</v>
      </c>
    </row>
    <row r="182" s="322" customFormat="1" ht="55" customHeight="1" spans="1:14">
      <c r="A182" s="342">
        <v>178</v>
      </c>
      <c r="B182" s="383" t="s">
        <v>541</v>
      </c>
      <c r="C182" s="25" t="s">
        <v>542</v>
      </c>
      <c r="D182" s="25"/>
      <c r="E182" s="25"/>
      <c r="F182" s="47" t="s">
        <v>22</v>
      </c>
      <c r="G182" s="46"/>
      <c r="H182" s="20">
        <v>330</v>
      </c>
      <c r="I182" s="20">
        <v>300</v>
      </c>
      <c r="J182" s="20">
        <v>285</v>
      </c>
      <c r="K182" s="20">
        <v>270</v>
      </c>
      <c r="L182" s="47" t="str">
        <f>_xlfn.XLOOKUP(B182,[8]打印格式!$B$1:$B$65536,[8]打印格式!$H$1:$H$65536,)</f>
        <v>自费</v>
      </c>
      <c r="M182" s="46"/>
      <c r="N182" s="47" t="s">
        <v>153</v>
      </c>
    </row>
    <row r="183" s="322" customFormat="1" ht="73" customHeight="1" spans="1:14">
      <c r="A183" s="342">
        <v>179</v>
      </c>
      <c r="B183" s="383" t="s">
        <v>543</v>
      </c>
      <c r="C183" s="25" t="s">
        <v>544</v>
      </c>
      <c r="D183" s="25" t="s">
        <v>545</v>
      </c>
      <c r="E183" s="25" t="s">
        <v>546</v>
      </c>
      <c r="F183" s="47" t="s">
        <v>22</v>
      </c>
      <c r="G183" s="46"/>
      <c r="H183" s="20">
        <v>1567.5</v>
      </c>
      <c r="I183" s="20">
        <v>1425</v>
      </c>
      <c r="J183" s="20">
        <v>1353.8</v>
      </c>
      <c r="K183" s="20">
        <v>1282.5</v>
      </c>
      <c r="L183" s="47" t="str">
        <f>_xlfn.XLOOKUP(B183,[8]打印格式!$B$1:$B$65536,[8]打印格式!$H$1:$H$65536,)</f>
        <v>甲类</v>
      </c>
      <c r="M183" s="46"/>
      <c r="N183" s="47" t="s">
        <v>153</v>
      </c>
    </row>
    <row r="184" s="323" customFormat="1" ht="55" customHeight="1" spans="1:14">
      <c r="A184" s="342">
        <v>180</v>
      </c>
      <c r="B184" s="383" t="s">
        <v>547</v>
      </c>
      <c r="C184" s="25" t="s">
        <v>548</v>
      </c>
      <c r="D184" s="25"/>
      <c r="E184" s="25"/>
      <c r="F184" s="47" t="s">
        <v>22</v>
      </c>
      <c r="G184" s="46"/>
      <c r="H184" s="20">
        <v>313.5</v>
      </c>
      <c r="I184" s="20">
        <v>285</v>
      </c>
      <c r="J184" s="20">
        <v>270.8</v>
      </c>
      <c r="K184" s="20">
        <v>256.5</v>
      </c>
      <c r="L184" s="47" t="str">
        <f>_xlfn.XLOOKUP(B184,[8]打印格式!$B$1:$B$65536,[8]打印格式!$H$1:$H$65536,)</f>
        <v>自费</v>
      </c>
      <c r="M184" s="46"/>
      <c r="N184" s="47" t="s">
        <v>153</v>
      </c>
    </row>
    <row r="185" s="323" customFormat="1" ht="55" customHeight="1" spans="1:14">
      <c r="A185" s="342">
        <v>181</v>
      </c>
      <c r="B185" s="383" t="s">
        <v>549</v>
      </c>
      <c r="C185" s="25" t="s">
        <v>550</v>
      </c>
      <c r="D185" s="25"/>
      <c r="E185" s="25"/>
      <c r="F185" s="47" t="s">
        <v>22</v>
      </c>
      <c r="G185" s="46"/>
      <c r="H185" s="20">
        <v>1567.5</v>
      </c>
      <c r="I185" s="20">
        <v>1425</v>
      </c>
      <c r="J185" s="20">
        <v>1353.8</v>
      </c>
      <c r="K185" s="20">
        <v>1282.5</v>
      </c>
      <c r="L185" s="47" t="str">
        <f>_xlfn.XLOOKUP(B185,[8]打印格式!$B$1:$B$65536,[8]打印格式!$H$1:$H$65536,)</f>
        <v>自费</v>
      </c>
      <c r="M185" s="46"/>
      <c r="N185" s="47" t="s">
        <v>153</v>
      </c>
    </row>
    <row r="186" s="322" customFormat="1" ht="55" customHeight="1" spans="1:14">
      <c r="A186" s="342">
        <v>182</v>
      </c>
      <c r="B186" s="383" t="s">
        <v>551</v>
      </c>
      <c r="C186" s="25" t="s">
        <v>552</v>
      </c>
      <c r="D186" s="25" t="s">
        <v>553</v>
      </c>
      <c r="E186" s="25" t="s">
        <v>554</v>
      </c>
      <c r="F186" s="47" t="s">
        <v>22</v>
      </c>
      <c r="G186" s="46"/>
      <c r="H186" s="20">
        <v>1815</v>
      </c>
      <c r="I186" s="20">
        <v>1650</v>
      </c>
      <c r="J186" s="20">
        <v>1567.5</v>
      </c>
      <c r="K186" s="20">
        <v>1485</v>
      </c>
      <c r="L186" s="47" t="str">
        <f>_xlfn.XLOOKUP(B186,[8]打印格式!$B$1:$B$65536,[8]打印格式!$H$1:$H$65536,)</f>
        <v>甲类</v>
      </c>
      <c r="M186" s="46"/>
      <c r="N186" s="47" t="s">
        <v>153</v>
      </c>
    </row>
    <row r="187" s="62" customFormat="1" ht="55" customHeight="1" spans="1:14">
      <c r="A187" s="342">
        <v>183</v>
      </c>
      <c r="B187" s="383" t="s">
        <v>555</v>
      </c>
      <c r="C187" s="25" t="s">
        <v>556</v>
      </c>
      <c r="D187" s="25"/>
      <c r="E187" s="25"/>
      <c r="F187" s="47" t="s">
        <v>22</v>
      </c>
      <c r="G187" s="46"/>
      <c r="H187" s="20">
        <v>363</v>
      </c>
      <c r="I187" s="20">
        <v>330</v>
      </c>
      <c r="J187" s="20">
        <v>313.5</v>
      </c>
      <c r="K187" s="20">
        <v>297</v>
      </c>
      <c r="L187" s="47" t="str">
        <f>_xlfn.XLOOKUP(B187,[8]打印格式!$B$1:$B$65536,[8]打印格式!$H$1:$H$65536,)</f>
        <v>自费</v>
      </c>
      <c r="M187" s="348"/>
      <c r="N187" s="47" t="s">
        <v>153</v>
      </c>
    </row>
    <row r="188" s="322" customFormat="1" ht="69" customHeight="1" spans="1:14">
      <c r="A188" s="342">
        <v>184</v>
      </c>
      <c r="B188" s="383" t="s">
        <v>557</v>
      </c>
      <c r="C188" s="25" t="s">
        <v>558</v>
      </c>
      <c r="D188" s="25" t="s">
        <v>559</v>
      </c>
      <c r="E188" s="25" t="s">
        <v>560</v>
      </c>
      <c r="F188" s="47" t="s">
        <v>22</v>
      </c>
      <c r="G188" s="46"/>
      <c r="H188" s="20">
        <v>1188</v>
      </c>
      <c r="I188" s="20">
        <v>1080</v>
      </c>
      <c r="J188" s="20">
        <v>1026</v>
      </c>
      <c r="K188" s="20">
        <v>972</v>
      </c>
      <c r="L188" s="47" t="str">
        <f>_xlfn.XLOOKUP(B188,[8]打印格式!$B$1:$B$65536,[8]打印格式!$H$1:$H$65536,)</f>
        <v>甲类</v>
      </c>
      <c r="M188" s="46"/>
      <c r="N188" s="47" t="s">
        <v>153</v>
      </c>
    </row>
    <row r="189" s="323" customFormat="1" ht="55" customHeight="1" spans="1:14">
      <c r="A189" s="342">
        <v>185</v>
      </c>
      <c r="B189" s="383" t="s">
        <v>561</v>
      </c>
      <c r="C189" s="25" t="s">
        <v>562</v>
      </c>
      <c r="D189" s="25"/>
      <c r="E189" s="25"/>
      <c r="F189" s="47" t="s">
        <v>22</v>
      </c>
      <c r="G189" s="46"/>
      <c r="H189" s="20">
        <v>237.6</v>
      </c>
      <c r="I189" s="20">
        <v>216</v>
      </c>
      <c r="J189" s="20">
        <v>205.2</v>
      </c>
      <c r="K189" s="20">
        <v>194.4</v>
      </c>
      <c r="L189" s="47" t="str">
        <f>_xlfn.XLOOKUP(B189,[8]打印格式!$B$1:$B$65536,[8]打印格式!$H$1:$H$65536,)</f>
        <v>自费</v>
      </c>
      <c r="M189" s="46"/>
      <c r="N189" s="47" t="s">
        <v>153</v>
      </c>
    </row>
    <row r="190" s="322" customFormat="1" ht="55" customHeight="1" spans="1:14">
      <c r="A190" s="342">
        <v>186</v>
      </c>
      <c r="B190" s="383" t="s">
        <v>563</v>
      </c>
      <c r="C190" s="25" t="s">
        <v>564</v>
      </c>
      <c r="D190" s="25" t="s">
        <v>565</v>
      </c>
      <c r="E190" s="25" t="s">
        <v>566</v>
      </c>
      <c r="F190" s="47" t="s">
        <v>22</v>
      </c>
      <c r="G190" s="46"/>
      <c r="H190" s="20">
        <v>781</v>
      </c>
      <c r="I190" s="20">
        <v>710</v>
      </c>
      <c r="J190" s="20">
        <v>674.5</v>
      </c>
      <c r="K190" s="20">
        <v>639</v>
      </c>
      <c r="L190" s="47" t="str">
        <f>_xlfn.XLOOKUP(B190,[8]打印格式!$B$1:$B$65536,[8]打印格式!$H$1:$H$65536,)</f>
        <v>甲类</v>
      </c>
      <c r="M190" s="46"/>
      <c r="N190" s="47" t="s">
        <v>153</v>
      </c>
    </row>
    <row r="191" s="322" customFormat="1" ht="55" customHeight="1" spans="1:14">
      <c r="A191" s="342">
        <v>187</v>
      </c>
      <c r="B191" s="383" t="s">
        <v>567</v>
      </c>
      <c r="C191" s="25" t="s">
        <v>568</v>
      </c>
      <c r="D191" s="25"/>
      <c r="E191" s="25"/>
      <c r="F191" s="47" t="s">
        <v>22</v>
      </c>
      <c r="G191" s="46"/>
      <c r="H191" s="20">
        <v>156.2</v>
      </c>
      <c r="I191" s="20">
        <v>142</v>
      </c>
      <c r="J191" s="20">
        <v>134.9</v>
      </c>
      <c r="K191" s="20">
        <v>127.8</v>
      </c>
      <c r="L191" s="47" t="str">
        <f>_xlfn.XLOOKUP(B191,[8]打印格式!$B$1:$B$65536,[8]打印格式!$H$1:$H$65536,)</f>
        <v>自费</v>
      </c>
      <c r="M191" s="46"/>
      <c r="N191" s="47" t="s">
        <v>153</v>
      </c>
    </row>
    <row r="192" s="322" customFormat="1" ht="55" customHeight="1" spans="1:14">
      <c r="A192" s="342">
        <v>188</v>
      </c>
      <c r="B192" s="383" t="s">
        <v>569</v>
      </c>
      <c r="C192" s="25" t="s">
        <v>570</v>
      </c>
      <c r="D192" s="25" t="s">
        <v>571</v>
      </c>
      <c r="E192" s="25" t="s">
        <v>566</v>
      </c>
      <c r="F192" s="47" t="s">
        <v>22</v>
      </c>
      <c r="G192" s="46" t="s">
        <v>342</v>
      </c>
      <c r="H192" s="20">
        <v>1293.4</v>
      </c>
      <c r="I192" s="20">
        <v>1175.8</v>
      </c>
      <c r="J192" s="20">
        <v>1117</v>
      </c>
      <c r="K192" s="20">
        <v>1058.2</v>
      </c>
      <c r="L192" s="47" t="str">
        <f>_xlfn.XLOOKUP(B192,[8]打印格式!$B$1:$B$65536,[8]打印格式!$H$1:$H$65536,)</f>
        <v>甲类</v>
      </c>
      <c r="M192" s="46"/>
      <c r="N192" s="47" t="s">
        <v>153</v>
      </c>
    </row>
    <row r="193" s="322" customFormat="1" ht="55" customHeight="1" spans="1:14">
      <c r="A193" s="342">
        <v>189</v>
      </c>
      <c r="B193" s="383" t="s">
        <v>572</v>
      </c>
      <c r="C193" s="25" t="s">
        <v>573</v>
      </c>
      <c r="D193" s="25"/>
      <c r="E193" s="25"/>
      <c r="F193" s="47" t="s">
        <v>22</v>
      </c>
      <c r="G193" s="46"/>
      <c r="H193" s="20">
        <v>258.7</v>
      </c>
      <c r="I193" s="20">
        <v>235.2</v>
      </c>
      <c r="J193" s="20">
        <v>223.4</v>
      </c>
      <c r="K193" s="20">
        <v>211.6</v>
      </c>
      <c r="L193" s="47" t="str">
        <f>_xlfn.XLOOKUP(B193,[8]打印格式!$B$1:$B$65536,[8]打印格式!$H$1:$H$65536,)</f>
        <v>自费</v>
      </c>
      <c r="M193" s="46"/>
      <c r="N193" s="47" t="s">
        <v>153</v>
      </c>
    </row>
    <row r="194" s="322" customFormat="1" ht="55" customHeight="1" spans="1:14">
      <c r="A194" s="342">
        <v>190</v>
      </c>
      <c r="B194" s="383" t="s">
        <v>574</v>
      </c>
      <c r="C194" s="25" t="s">
        <v>575</v>
      </c>
      <c r="D194" s="25"/>
      <c r="E194" s="25"/>
      <c r="F194" s="47" t="s">
        <v>22</v>
      </c>
      <c r="G194" s="46"/>
      <c r="H194" s="20">
        <v>1340.7</v>
      </c>
      <c r="I194" s="20">
        <v>1218.8</v>
      </c>
      <c r="J194" s="20">
        <v>1157.9</v>
      </c>
      <c r="K194" s="20">
        <v>1096.9</v>
      </c>
      <c r="L194" s="47" t="str">
        <f>_xlfn.XLOOKUP(B194,[8]打印格式!$B$1:$B$65536,[8]打印格式!$H$1:$H$65536,)</f>
        <v>甲类</v>
      </c>
      <c r="M194" s="46"/>
      <c r="N194" s="47" t="s">
        <v>153</v>
      </c>
    </row>
    <row r="195" s="322" customFormat="1" ht="55" customHeight="1" spans="1:14">
      <c r="A195" s="342">
        <v>191</v>
      </c>
      <c r="B195" s="383" t="s">
        <v>576</v>
      </c>
      <c r="C195" s="25" t="s">
        <v>577</v>
      </c>
      <c r="D195" s="25"/>
      <c r="E195" s="25"/>
      <c r="F195" s="47" t="s">
        <v>22</v>
      </c>
      <c r="G195" s="46"/>
      <c r="H195" s="20">
        <v>2006.6</v>
      </c>
      <c r="I195" s="20">
        <v>1824.2</v>
      </c>
      <c r="J195" s="20">
        <v>1733</v>
      </c>
      <c r="K195" s="20">
        <v>1641.8</v>
      </c>
      <c r="L195" s="47" t="str">
        <f>_xlfn.XLOOKUP(B195,[8]打印格式!$B$1:$B$65536,[8]打印格式!$H$1:$H$65536,)</f>
        <v>甲类</v>
      </c>
      <c r="M195" s="46"/>
      <c r="N195" s="47" t="s">
        <v>153</v>
      </c>
    </row>
    <row r="196" s="322" customFormat="1" ht="55" customHeight="1" spans="1:14">
      <c r="A196" s="342">
        <v>192</v>
      </c>
      <c r="B196" s="383" t="s">
        <v>578</v>
      </c>
      <c r="C196" s="25" t="s">
        <v>579</v>
      </c>
      <c r="D196" s="25" t="s">
        <v>580</v>
      </c>
      <c r="E196" s="25" t="s">
        <v>581</v>
      </c>
      <c r="F196" s="47" t="s">
        <v>22</v>
      </c>
      <c r="G196" s="46" t="s">
        <v>342</v>
      </c>
      <c r="H196" s="20">
        <v>2836.4</v>
      </c>
      <c r="I196" s="20">
        <v>2578.5</v>
      </c>
      <c r="J196" s="20">
        <v>2449.6</v>
      </c>
      <c r="K196" s="20">
        <v>2320.7</v>
      </c>
      <c r="L196" s="47" t="str">
        <f>_xlfn.XLOOKUP(B196,[8]打印格式!$B$1:$B$65536,[8]打印格式!$H$1:$H$65536,)</f>
        <v>甲类</v>
      </c>
      <c r="M196" s="46"/>
      <c r="N196" s="47" t="s">
        <v>153</v>
      </c>
    </row>
    <row r="197" s="322" customFormat="1" ht="55" customHeight="1" spans="1:14">
      <c r="A197" s="342">
        <v>193</v>
      </c>
      <c r="B197" s="383" t="s">
        <v>582</v>
      </c>
      <c r="C197" s="25" t="s">
        <v>583</v>
      </c>
      <c r="D197" s="25"/>
      <c r="E197" s="25"/>
      <c r="F197" s="47" t="s">
        <v>22</v>
      </c>
      <c r="G197" s="46"/>
      <c r="H197" s="20">
        <v>567.3</v>
      </c>
      <c r="I197" s="20">
        <v>515.7</v>
      </c>
      <c r="J197" s="20">
        <v>489.9</v>
      </c>
      <c r="K197" s="20">
        <v>464.1</v>
      </c>
      <c r="L197" s="47" t="str">
        <f>_xlfn.XLOOKUP(B197,[8]打印格式!$B$1:$B$65536,[8]打印格式!$H$1:$H$65536,)</f>
        <v>自费</v>
      </c>
      <c r="M197" s="46"/>
      <c r="N197" s="47" t="s">
        <v>153</v>
      </c>
    </row>
    <row r="198" s="322" customFormat="1" ht="55" customHeight="1" spans="1:14">
      <c r="A198" s="342">
        <v>194</v>
      </c>
      <c r="B198" s="383" t="s">
        <v>584</v>
      </c>
      <c r="C198" s="25" t="s">
        <v>585</v>
      </c>
      <c r="D198" s="25"/>
      <c r="E198" s="25"/>
      <c r="F198" s="47" t="s">
        <v>22</v>
      </c>
      <c r="G198" s="46"/>
      <c r="H198" s="20">
        <v>792.4</v>
      </c>
      <c r="I198" s="20">
        <v>720.4</v>
      </c>
      <c r="J198" s="20">
        <v>684.4</v>
      </c>
      <c r="K198" s="20">
        <v>648.3</v>
      </c>
      <c r="L198" s="47" t="str">
        <f>_xlfn.XLOOKUP(B198,[8]打印格式!$B$1:$B$65536,[8]打印格式!$H$1:$H$65536,)</f>
        <v>甲类</v>
      </c>
      <c r="M198" s="46"/>
      <c r="N198" s="47" t="s">
        <v>153</v>
      </c>
    </row>
    <row r="199" s="322" customFormat="1" ht="55" customHeight="1" spans="1:14">
      <c r="A199" s="342">
        <v>195</v>
      </c>
      <c r="B199" s="383" t="s">
        <v>586</v>
      </c>
      <c r="C199" s="25" t="s">
        <v>587</v>
      </c>
      <c r="D199" s="25" t="s">
        <v>588</v>
      </c>
      <c r="E199" s="25" t="s">
        <v>589</v>
      </c>
      <c r="F199" s="47" t="s">
        <v>22</v>
      </c>
      <c r="G199" s="46"/>
      <c r="H199" s="20">
        <v>5434.5</v>
      </c>
      <c r="I199" s="20">
        <v>4940.5</v>
      </c>
      <c r="J199" s="20">
        <v>4693.5</v>
      </c>
      <c r="K199" s="20">
        <v>4446.5</v>
      </c>
      <c r="L199" s="47" t="str">
        <f>_xlfn.XLOOKUP(B199,[8]打印格式!$B$1:$B$65536,[8]打印格式!$H$1:$H$65536,)</f>
        <v>自费</v>
      </c>
      <c r="M199" s="46"/>
      <c r="N199" s="47" t="s">
        <v>153</v>
      </c>
    </row>
    <row r="200" s="322" customFormat="1" ht="55" customHeight="1" spans="1:14">
      <c r="A200" s="342">
        <v>196</v>
      </c>
      <c r="B200" s="383" t="s">
        <v>590</v>
      </c>
      <c r="C200" s="25" t="s">
        <v>591</v>
      </c>
      <c r="D200" s="25"/>
      <c r="E200" s="25"/>
      <c r="F200" s="47" t="s">
        <v>22</v>
      </c>
      <c r="G200" s="46"/>
      <c r="H200" s="20">
        <v>1086.9</v>
      </c>
      <c r="I200" s="20">
        <v>988.1</v>
      </c>
      <c r="J200" s="20">
        <v>938.7</v>
      </c>
      <c r="K200" s="20">
        <v>889.3</v>
      </c>
      <c r="L200" s="47" t="str">
        <f>_xlfn.XLOOKUP(B200,[8]打印格式!$B$1:$B$65536,[8]打印格式!$H$1:$H$65536,)</f>
        <v>自费</v>
      </c>
      <c r="M200" s="46"/>
      <c r="N200" s="47" t="s">
        <v>153</v>
      </c>
    </row>
    <row r="201" s="322" customFormat="1" ht="55" customHeight="1" spans="1:14">
      <c r="A201" s="342">
        <v>197</v>
      </c>
      <c r="B201" s="383" t="s">
        <v>592</v>
      </c>
      <c r="C201" s="25" t="s">
        <v>593</v>
      </c>
      <c r="D201" s="25"/>
      <c r="E201" s="25"/>
      <c r="F201" s="47" t="s">
        <v>22</v>
      </c>
      <c r="G201" s="46"/>
      <c r="H201" s="20">
        <v>543.5</v>
      </c>
      <c r="I201" s="20">
        <v>494.1</v>
      </c>
      <c r="J201" s="20">
        <v>469.4</v>
      </c>
      <c r="K201" s="20">
        <v>444.7</v>
      </c>
      <c r="L201" s="47" t="str">
        <f>_xlfn.XLOOKUP(B201,[8]打印格式!$B$1:$B$65536,[8]打印格式!$H$1:$H$65536,)</f>
        <v>自费</v>
      </c>
      <c r="M201" s="46"/>
      <c r="N201" s="47" t="s">
        <v>153</v>
      </c>
    </row>
    <row r="202" s="322" customFormat="1" ht="55" customHeight="1" spans="1:14">
      <c r="A202" s="342">
        <v>198</v>
      </c>
      <c r="B202" s="383" t="s">
        <v>594</v>
      </c>
      <c r="C202" s="25" t="s">
        <v>595</v>
      </c>
      <c r="D202" s="25"/>
      <c r="E202" s="25"/>
      <c r="F202" s="47" t="s">
        <v>22</v>
      </c>
      <c r="G202" s="46"/>
      <c r="H202" s="20">
        <v>815.2</v>
      </c>
      <c r="I202" s="20">
        <v>741.1</v>
      </c>
      <c r="J202" s="20">
        <v>704</v>
      </c>
      <c r="K202" s="20">
        <v>667</v>
      </c>
      <c r="L202" s="47" t="str">
        <f>_xlfn.XLOOKUP(B202,[8]打印格式!$B$1:$B$65536,[8]打印格式!$H$1:$H$65536,)</f>
        <v>自费</v>
      </c>
      <c r="M202" s="46"/>
      <c r="N202" s="47" t="s">
        <v>153</v>
      </c>
    </row>
    <row r="203" s="322" customFormat="1" ht="55" customHeight="1" spans="1:14">
      <c r="A203" s="342">
        <v>199</v>
      </c>
      <c r="B203" s="383" t="s">
        <v>596</v>
      </c>
      <c r="C203" s="25" t="s">
        <v>597</v>
      </c>
      <c r="D203" s="25"/>
      <c r="E203" s="25"/>
      <c r="F203" s="47" t="s">
        <v>22</v>
      </c>
      <c r="G203" s="46"/>
      <c r="H203" s="20">
        <v>1086.9</v>
      </c>
      <c r="I203" s="20">
        <v>988.1</v>
      </c>
      <c r="J203" s="20">
        <v>938.7</v>
      </c>
      <c r="K203" s="20">
        <v>889.3</v>
      </c>
      <c r="L203" s="47" t="str">
        <f>_xlfn.XLOOKUP(B203,[8]打印格式!$B$1:$B$65536,[8]打印格式!$H$1:$H$65536,)</f>
        <v>自费</v>
      </c>
      <c r="M203" s="46"/>
      <c r="N203" s="47" t="s">
        <v>153</v>
      </c>
    </row>
    <row r="204" s="322" customFormat="1" ht="55" customHeight="1" spans="1:14">
      <c r="A204" s="342">
        <v>200</v>
      </c>
      <c r="B204" s="383" t="s">
        <v>598</v>
      </c>
      <c r="C204" s="25" t="s">
        <v>599</v>
      </c>
      <c r="D204" s="25" t="s">
        <v>600</v>
      </c>
      <c r="E204" s="25" t="s">
        <v>601</v>
      </c>
      <c r="F204" s="47" t="s">
        <v>22</v>
      </c>
      <c r="G204" s="46"/>
      <c r="H204" s="20">
        <v>1158.3</v>
      </c>
      <c r="I204" s="20">
        <v>1053</v>
      </c>
      <c r="J204" s="20">
        <v>1000.4</v>
      </c>
      <c r="K204" s="20">
        <v>947.7</v>
      </c>
      <c r="L204" s="47" t="str">
        <f>_xlfn.XLOOKUP(B204,[8]打印格式!$B$1:$B$65536,[8]打印格式!$H$1:$H$65536,)</f>
        <v>甲类</v>
      </c>
      <c r="M204" s="46"/>
      <c r="N204" s="47" t="s">
        <v>153</v>
      </c>
    </row>
    <row r="205" s="322" customFormat="1" ht="55" customHeight="1" spans="1:14">
      <c r="A205" s="342">
        <v>201</v>
      </c>
      <c r="B205" s="383" t="s">
        <v>602</v>
      </c>
      <c r="C205" s="25" t="s">
        <v>603</v>
      </c>
      <c r="D205" s="25"/>
      <c r="E205" s="25"/>
      <c r="F205" s="47" t="s">
        <v>22</v>
      </c>
      <c r="G205" s="46"/>
      <c r="H205" s="20">
        <v>231.7</v>
      </c>
      <c r="I205" s="20">
        <v>210.6</v>
      </c>
      <c r="J205" s="20">
        <v>200.1</v>
      </c>
      <c r="K205" s="20">
        <v>189.5</v>
      </c>
      <c r="L205" s="47" t="str">
        <f>_xlfn.XLOOKUP(B205,[8]打印格式!$B$1:$B$65536,[8]打印格式!$H$1:$H$65536,)</f>
        <v>自费</v>
      </c>
      <c r="M205" s="46"/>
      <c r="N205" s="47" t="s">
        <v>153</v>
      </c>
    </row>
    <row r="206" s="322" customFormat="1" ht="55" customHeight="1" spans="1:14">
      <c r="A206" s="342">
        <v>202</v>
      </c>
      <c r="B206" s="383" t="s">
        <v>604</v>
      </c>
      <c r="C206" s="25" t="s">
        <v>605</v>
      </c>
      <c r="D206" s="25" t="s">
        <v>606</v>
      </c>
      <c r="E206" s="25" t="s">
        <v>607</v>
      </c>
      <c r="F206" s="47" t="s">
        <v>22</v>
      </c>
      <c r="G206" s="46"/>
      <c r="H206" s="20">
        <v>1420.3</v>
      </c>
      <c r="I206" s="20">
        <v>1291.2</v>
      </c>
      <c r="J206" s="20">
        <v>1226.6</v>
      </c>
      <c r="K206" s="20">
        <v>1162.1</v>
      </c>
      <c r="L206" s="47" t="str">
        <f>_xlfn.XLOOKUP(B206,[8]打印格式!$B$1:$B$65536,[8]打印格式!$H$1:$H$65536,)</f>
        <v>甲类</v>
      </c>
      <c r="M206" s="46"/>
      <c r="N206" s="47" t="s">
        <v>153</v>
      </c>
    </row>
    <row r="207" s="322" customFormat="1" ht="55" customHeight="1" spans="1:14">
      <c r="A207" s="342">
        <v>203</v>
      </c>
      <c r="B207" s="383" t="s">
        <v>608</v>
      </c>
      <c r="C207" s="25" t="s">
        <v>609</v>
      </c>
      <c r="D207" s="25"/>
      <c r="E207" s="25"/>
      <c r="F207" s="47" t="s">
        <v>22</v>
      </c>
      <c r="G207" s="46"/>
      <c r="H207" s="20">
        <v>284.1</v>
      </c>
      <c r="I207" s="20">
        <v>258.2</v>
      </c>
      <c r="J207" s="20">
        <v>245.3</v>
      </c>
      <c r="K207" s="20">
        <v>232.4</v>
      </c>
      <c r="L207" s="47" t="str">
        <f>_xlfn.XLOOKUP(B207,[8]打印格式!$B$1:$B$65536,[8]打印格式!$H$1:$H$65536,)</f>
        <v>自费</v>
      </c>
      <c r="M207" s="46"/>
      <c r="N207" s="47" t="s">
        <v>153</v>
      </c>
    </row>
    <row r="208" s="322" customFormat="1" ht="55" customHeight="1" spans="1:14">
      <c r="A208" s="342">
        <v>204</v>
      </c>
      <c r="B208" s="383" t="s">
        <v>610</v>
      </c>
      <c r="C208" s="25" t="s">
        <v>611</v>
      </c>
      <c r="D208" s="25" t="s">
        <v>612</v>
      </c>
      <c r="E208" s="25" t="s">
        <v>613</v>
      </c>
      <c r="F208" s="47" t="s">
        <v>22</v>
      </c>
      <c r="G208" s="46"/>
      <c r="H208" s="20">
        <v>1290.1</v>
      </c>
      <c r="I208" s="20">
        <v>1172.8</v>
      </c>
      <c r="J208" s="20">
        <v>1114.2</v>
      </c>
      <c r="K208" s="20">
        <v>1055.5</v>
      </c>
      <c r="L208" s="47" t="str">
        <f>_xlfn.XLOOKUP(B208,[8]打印格式!$B$1:$B$65536,[8]打印格式!$H$1:$H$65536,)</f>
        <v>甲类</v>
      </c>
      <c r="M208" s="46"/>
      <c r="N208" s="47" t="s">
        <v>153</v>
      </c>
    </row>
    <row r="209" s="322" customFormat="1" ht="55" customHeight="1" spans="1:14">
      <c r="A209" s="342">
        <v>205</v>
      </c>
      <c r="B209" s="383" t="s">
        <v>614</v>
      </c>
      <c r="C209" s="25" t="s">
        <v>615</v>
      </c>
      <c r="D209" s="25"/>
      <c r="E209" s="25"/>
      <c r="F209" s="47" t="s">
        <v>22</v>
      </c>
      <c r="G209" s="46"/>
      <c r="H209" s="20">
        <v>258</v>
      </c>
      <c r="I209" s="20">
        <v>234.6</v>
      </c>
      <c r="J209" s="20">
        <v>222.8</v>
      </c>
      <c r="K209" s="20">
        <v>211.1</v>
      </c>
      <c r="L209" s="47" t="str">
        <f>_xlfn.XLOOKUP(B209,[8]打印格式!$B$1:$B$65536,[8]打印格式!$H$1:$H$65536,)</f>
        <v>自费</v>
      </c>
      <c r="M209" s="46"/>
      <c r="N209" s="47" t="s">
        <v>153</v>
      </c>
    </row>
    <row r="210" s="322" customFormat="1" ht="55" customHeight="1" spans="1:14">
      <c r="A210" s="342">
        <v>206</v>
      </c>
      <c r="B210" s="383" t="s">
        <v>616</v>
      </c>
      <c r="C210" s="25" t="s">
        <v>617</v>
      </c>
      <c r="D210" s="25" t="s">
        <v>618</v>
      </c>
      <c r="E210" s="25" t="s">
        <v>619</v>
      </c>
      <c r="F210" s="47" t="s">
        <v>22</v>
      </c>
      <c r="G210" s="46"/>
      <c r="H210" s="20">
        <v>1321.8</v>
      </c>
      <c r="I210" s="20">
        <v>1201.6</v>
      </c>
      <c r="J210" s="20">
        <v>1141.5</v>
      </c>
      <c r="K210" s="20">
        <v>1081.4</v>
      </c>
      <c r="L210" s="47" t="str">
        <f>_xlfn.XLOOKUP(B210,[8]打印格式!$B$1:$B$65536,[8]打印格式!$H$1:$H$65536,)</f>
        <v>甲类</v>
      </c>
      <c r="M210" s="46"/>
      <c r="N210" s="47" t="s">
        <v>153</v>
      </c>
    </row>
    <row r="211" s="322" customFormat="1" ht="55" customHeight="1" spans="1:14">
      <c r="A211" s="342">
        <v>207</v>
      </c>
      <c r="B211" s="383" t="s">
        <v>620</v>
      </c>
      <c r="C211" s="25" t="s">
        <v>621</v>
      </c>
      <c r="D211" s="25"/>
      <c r="E211" s="25"/>
      <c r="F211" s="47" t="s">
        <v>22</v>
      </c>
      <c r="G211" s="46"/>
      <c r="H211" s="20">
        <v>264.4</v>
      </c>
      <c r="I211" s="20">
        <v>240.3</v>
      </c>
      <c r="J211" s="20">
        <v>228.3</v>
      </c>
      <c r="K211" s="20">
        <v>216.3</v>
      </c>
      <c r="L211" s="47" t="str">
        <f>_xlfn.XLOOKUP(B211,[8]打印格式!$B$1:$B$65536,[8]打印格式!$H$1:$H$65536,)</f>
        <v>自费</v>
      </c>
      <c r="M211" s="46"/>
      <c r="N211" s="47" t="s">
        <v>153</v>
      </c>
    </row>
    <row r="212" s="322" customFormat="1" ht="55" customHeight="1" spans="1:14">
      <c r="A212" s="342">
        <v>208</v>
      </c>
      <c r="B212" s="383" t="s">
        <v>622</v>
      </c>
      <c r="C212" s="25" t="s">
        <v>623</v>
      </c>
      <c r="D212" s="25"/>
      <c r="E212" s="25"/>
      <c r="F212" s="47" t="s">
        <v>22</v>
      </c>
      <c r="G212" s="46"/>
      <c r="H212" s="20">
        <v>1321.8</v>
      </c>
      <c r="I212" s="20">
        <v>1201.6</v>
      </c>
      <c r="J212" s="20">
        <v>1141.5</v>
      </c>
      <c r="K212" s="20">
        <v>1081.4</v>
      </c>
      <c r="L212" s="47" t="str">
        <f>_xlfn.XLOOKUP(B212,[8]打印格式!$B$1:$B$65536,[8]打印格式!$H$1:$H$65536,)</f>
        <v>甲类</v>
      </c>
      <c r="M212" s="46"/>
      <c r="N212" s="47" t="s">
        <v>153</v>
      </c>
    </row>
    <row r="213" s="322" customFormat="1" ht="55" customHeight="1" spans="1:14">
      <c r="A213" s="342">
        <v>209</v>
      </c>
      <c r="B213" s="383" t="s">
        <v>624</v>
      </c>
      <c r="C213" s="25" t="s">
        <v>625</v>
      </c>
      <c r="D213" s="25" t="s">
        <v>626</v>
      </c>
      <c r="E213" s="25" t="s">
        <v>627</v>
      </c>
      <c r="F213" s="47" t="s">
        <v>22</v>
      </c>
      <c r="G213" s="46"/>
      <c r="H213" s="20">
        <v>3697</v>
      </c>
      <c r="I213" s="20">
        <v>3360.9</v>
      </c>
      <c r="J213" s="20">
        <v>3192.9</v>
      </c>
      <c r="K213" s="20">
        <v>3024.8</v>
      </c>
      <c r="L213" s="47" t="str">
        <f>_xlfn.XLOOKUP(B213,[8]打印格式!$B$1:$B$65536,[8]打印格式!$H$1:$H$65536,)</f>
        <v>自费</v>
      </c>
      <c r="M213" s="46"/>
      <c r="N213" s="47" t="s">
        <v>153</v>
      </c>
    </row>
    <row r="214" s="322" customFormat="1" ht="55" customHeight="1" spans="1:14">
      <c r="A214" s="342">
        <v>210</v>
      </c>
      <c r="B214" s="383" t="s">
        <v>628</v>
      </c>
      <c r="C214" s="25" t="s">
        <v>629</v>
      </c>
      <c r="D214" s="25"/>
      <c r="E214" s="25"/>
      <c r="F214" s="47" t="s">
        <v>22</v>
      </c>
      <c r="G214" s="46"/>
      <c r="H214" s="20">
        <v>739.4</v>
      </c>
      <c r="I214" s="20">
        <v>672.2</v>
      </c>
      <c r="J214" s="20">
        <v>638.6</v>
      </c>
      <c r="K214" s="20">
        <v>605</v>
      </c>
      <c r="L214" s="47" t="str">
        <f>_xlfn.XLOOKUP(B214,[8]打印格式!$B$1:$B$65536,[8]打印格式!$H$1:$H$65536,)</f>
        <v>自费</v>
      </c>
      <c r="M214" s="46"/>
      <c r="N214" s="47" t="s">
        <v>153</v>
      </c>
    </row>
    <row r="215" s="322" customFormat="1" ht="55" customHeight="1" spans="1:14">
      <c r="A215" s="342">
        <v>211</v>
      </c>
      <c r="B215" s="383" t="s">
        <v>630</v>
      </c>
      <c r="C215" s="25" t="s">
        <v>631</v>
      </c>
      <c r="D215" s="25" t="s">
        <v>632</v>
      </c>
      <c r="E215" s="25" t="s">
        <v>633</v>
      </c>
      <c r="F215" s="47" t="s">
        <v>22</v>
      </c>
      <c r="G215" s="46"/>
      <c r="H215" s="20">
        <v>2148.5</v>
      </c>
      <c r="I215" s="20">
        <v>1953.2</v>
      </c>
      <c r="J215" s="20">
        <v>1855.5</v>
      </c>
      <c r="K215" s="20">
        <v>1757.9</v>
      </c>
      <c r="L215" s="47" t="str">
        <f>_xlfn.XLOOKUP(B215,[8]打印格式!$B$1:$B$65536,[8]打印格式!$H$1:$H$65536,)</f>
        <v>自费</v>
      </c>
      <c r="M215" s="46"/>
      <c r="N215" s="47" t="s">
        <v>153</v>
      </c>
    </row>
    <row r="216" s="322" customFormat="1" ht="55" customHeight="1" spans="1:14">
      <c r="A216" s="342">
        <v>212</v>
      </c>
      <c r="B216" s="383" t="s">
        <v>634</v>
      </c>
      <c r="C216" s="25" t="s">
        <v>635</v>
      </c>
      <c r="D216" s="25"/>
      <c r="E216" s="25"/>
      <c r="F216" s="47" t="s">
        <v>22</v>
      </c>
      <c r="G216" s="46"/>
      <c r="H216" s="20">
        <v>429.7</v>
      </c>
      <c r="I216" s="20">
        <v>390.6</v>
      </c>
      <c r="J216" s="20">
        <v>371.1</v>
      </c>
      <c r="K216" s="20">
        <v>351.6</v>
      </c>
      <c r="L216" s="47" t="str">
        <f>_xlfn.XLOOKUP(B216,[8]打印格式!$B$1:$B$65536,[8]打印格式!$H$1:$H$65536,)</f>
        <v>自费</v>
      </c>
      <c r="M216" s="46"/>
      <c r="N216" s="47" t="s">
        <v>153</v>
      </c>
    </row>
    <row r="217" s="322" customFormat="1" ht="55" customHeight="1" spans="1:14">
      <c r="A217" s="342">
        <v>213</v>
      </c>
      <c r="B217" s="383" t="s">
        <v>636</v>
      </c>
      <c r="C217" s="25" t="s">
        <v>637</v>
      </c>
      <c r="D217" s="25" t="s">
        <v>638</v>
      </c>
      <c r="E217" s="25" t="s">
        <v>639</v>
      </c>
      <c r="F217" s="47" t="s">
        <v>22</v>
      </c>
      <c r="G217" s="46"/>
      <c r="H217" s="20">
        <v>2673</v>
      </c>
      <c r="I217" s="20">
        <v>2430</v>
      </c>
      <c r="J217" s="20">
        <v>2308.5</v>
      </c>
      <c r="K217" s="20">
        <v>2187</v>
      </c>
      <c r="L217" s="47" t="str">
        <f>_xlfn.XLOOKUP(B217,[8]打印格式!$B$1:$B$65536,[8]打印格式!$H$1:$H$65536,)</f>
        <v>自费</v>
      </c>
      <c r="M217" s="46"/>
      <c r="N217" s="47" t="s">
        <v>153</v>
      </c>
    </row>
    <row r="218" s="62" customFormat="1" ht="55" customHeight="1" spans="1:14">
      <c r="A218" s="342">
        <v>214</v>
      </c>
      <c r="B218" s="383" t="s">
        <v>640</v>
      </c>
      <c r="C218" s="25" t="s">
        <v>641</v>
      </c>
      <c r="D218" s="25"/>
      <c r="E218" s="25"/>
      <c r="F218" s="47" t="s">
        <v>22</v>
      </c>
      <c r="G218" s="46"/>
      <c r="H218" s="20">
        <v>534.6</v>
      </c>
      <c r="I218" s="20">
        <v>486</v>
      </c>
      <c r="J218" s="20">
        <v>461.7</v>
      </c>
      <c r="K218" s="20">
        <v>437.4</v>
      </c>
      <c r="L218" s="47" t="str">
        <f>_xlfn.XLOOKUP(B218,[8]打印格式!$B$1:$B$65536,[8]打印格式!$H$1:$H$65536,)</f>
        <v>自费</v>
      </c>
      <c r="M218" s="348"/>
      <c r="N218" s="47" t="s">
        <v>153</v>
      </c>
    </row>
    <row r="219" s="322" customFormat="1" ht="55" customHeight="1" spans="1:14">
      <c r="A219" s="342">
        <v>215</v>
      </c>
      <c r="B219" s="383" t="s">
        <v>642</v>
      </c>
      <c r="C219" s="25" t="s">
        <v>643</v>
      </c>
      <c r="D219" s="25" t="s">
        <v>644</v>
      </c>
      <c r="E219" s="25" t="s">
        <v>645</v>
      </c>
      <c r="F219" s="47" t="s">
        <v>22</v>
      </c>
      <c r="G219" s="46"/>
      <c r="H219" s="20">
        <v>1518</v>
      </c>
      <c r="I219" s="20">
        <v>1380</v>
      </c>
      <c r="J219" s="20">
        <v>1311</v>
      </c>
      <c r="K219" s="20">
        <v>1242</v>
      </c>
      <c r="L219" s="47" t="str">
        <f>_xlfn.XLOOKUP(B219,[8]打印格式!$B$1:$B$65536,[8]打印格式!$H$1:$H$65536,)</f>
        <v>甲类</v>
      </c>
      <c r="M219" s="46"/>
      <c r="N219" s="47" t="s">
        <v>153</v>
      </c>
    </row>
    <row r="220" s="323" customFormat="1" ht="55" customHeight="1" spans="1:14">
      <c r="A220" s="342">
        <v>216</v>
      </c>
      <c r="B220" s="383" t="s">
        <v>646</v>
      </c>
      <c r="C220" s="25" t="s">
        <v>647</v>
      </c>
      <c r="D220" s="25"/>
      <c r="E220" s="25"/>
      <c r="F220" s="47" t="s">
        <v>22</v>
      </c>
      <c r="G220" s="46"/>
      <c r="H220" s="20">
        <v>303.6</v>
      </c>
      <c r="I220" s="20">
        <v>276</v>
      </c>
      <c r="J220" s="20">
        <v>262.2</v>
      </c>
      <c r="K220" s="20">
        <v>248.4</v>
      </c>
      <c r="L220" s="47" t="str">
        <f>_xlfn.XLOOKUP(B220,[8]打印格式!$B$1:$B$65536,[8]打印格式!$H$1:$H$65536,)</f>
        <v>自费</v>
      </c>
      <c r="M220" s="46"/>
      <c r="N220" s="47" t="s">
        <v>153</v>
      </c>
    </row>
    <row r="221" s="323" customFormat="1" ht="55" customHeight="1" spans="1:14">
      <c r="A221" s="342">
        <v>217</v>
      </c>
      <c r="B221" s="383" t="s">
        <v>648</v>
      </c>
      <c r="C221" s="25" t="s">
        <v>649</v>
      </c>
      <c r="D221" s="25" t="s">
        <v>650</v>
      </c>
      <c r="E221" s="25" t="s">
        <v>601</v>
      </c>
      <c r="F221" s="47" t="s">
        <v>22</v>
      </c>
      <c r="G221" s="46"/>
      <c r="H221" s="20">
        <v>2448</v>
      </c>
      <c r="I221" s="20">
        <v>2225.5</v>
      </c>
      <c r="J221" s="20">
        <v>2114.2</v>
      </c>
      <c r="K221" s="20">
        <v>2003</v>
      </c>
      <c r="L221" s="47" t="str">
        <f>_xlfn.XLOOKUP(B221,[8]打印格式!$B$1:$B$65536,[8]打印格式!$H$1:$H$65536,)</f>
        <v>自费</v>
      </c>
      <c r="M221" s="46"/>
      <c r="N221" s="47" t="s">
        <v>153</v>
      </c>
    </row>
    <row r="222" s="323" customFormat="1" ht="55" customHeight="1" spans="1:14">
      <c r="A222" s="342">
        <v>218</v>
      </c>
      <c r="B222" s="383" t="s">
        <v>651</v>
      </c>
      <c r="C222" s="25" t="s">
        <v>652</v>
      </c>
      <c r="D222" s="25"/>
      <c r="E222" s="25"/>
      <c r="F222" s="47" t="s">
        <v>22</v>
      </c>
      <c r="G222" s="46"/>
      <c r="H222" s="20">
        <v>489.6</v>
      </c>
      <c r="I222" s="20">
        <v>445.1</v>
      </c>
      <c r="J222" s="20">
        <v>422.8</v>
      </c>
      <c r="K222" s="20">
        <v>400.6</v>
      </c>
      <c r="L222" s="47" t="str">
        <f>_xlfn.XLOOKUP(B222,[8]打印格式!$B$1:$B$65536,[8]打印格式!$H$1:$H$65536,)</f>
        <v>自费</v>
      </c>
      <c r="M222" s="46"/>
      <c r="N222" s="47" t="s">
        <v>153</v>
      </c>
    </row>
    <row r="223" s="322" customFormat="1" ht="55" customHeight="1" spans="1:14">
      <c r="A223" s="342">
        <v>219</v>
      </c>
      <c r="B223" s="383" t="s">
        <v>653</v>
      </c>
      <c r="C223" s="25" t="s">
        <v>654</v>
      </c>
      <c r="D223" s="25" t="s">
        <v>655</v>
      </c>
      <c r="E223" s="25" t="s">
        <v>656</v>
      </c>
      <c r="F223" s="47" t="s">
        <v>22</v>
      </c>
      <c r="G223" s="46"/>
      <c r="H223" s="20">
        <v>22</v>
      </c>
      <c r="I223" s="20">
        <v>20</v>
      </c>
      <c r="J223" s="20">
        <v>19</v>
      </c>
      <c r="K223" s="20">
        <v>18</v>
      </c>
      <c r="L223" s="47" t="str">
        <f>_xlfn.XLOOKUP(B223,[8]打印格式!$B$1:$B$65536,[8]打印格式!$H$1:$H$65536,)</f>
        <v>甲类</v>
      </c>
      <c r="M223" s="46"/>
      <c r="N223" s="47" t="s">
        <v>153</v>
      </c>
    </row>
    <row r="224" s="322" customFormat="1" ht="55" customHeight="1" spans="1:14">
      <c r="A224" s="342">
        <v>220</v>
      </c>
      <c r="B224" s="383" t="s">
        <v>657</v>
      </c>
      <c r="C224" s="25" t="s">
        <v>658</v>
      </c>
      <c r="D224" s="25"/>
      <c r="E224" s="25"/>
      <c r="F224" s="47" t="s">
        <v>22</v>
      </c>
      <c r="G224" s="46"/>
      <c r="H224" s="20">
        <v>4.4</v>
      </c>
      <c r="I224" s="20">
        <v>4</v>
      </c>
      <c r="J224" s="20">
        <v>3.8</v>
      </c>
      <c r="K224" s="20">
        <v>3.6</v>
      </c>
      <c r="L224" s="47" t="str">
        <f>_xlfn.XLOOKUP(B224,[8]打印格式!$B$1:$B$65536,[8]打印格式!$H$1:$H$65536,)</f>
        <v>甲类</v>
      </c>
      <c r="M224" s="46"/>
      <c r="N224" s="47" t="s">
        <v>153</v>
      </c>
    </row>
    <row r="225" s="322" customFormat="1" ht="55" customHeight="1" spans="1:14">
      <c r="A225" s="342">
        <v>221</v>
      </c>
      <c r="B225" s="383" t="s">
        <v>659</v>
      </c>
      <c r="C225" s="25" t="s">
        <v>660</v>
      </c>
      <c r="D225" s="25" t="s">
        <v>661</v>
      </c>
      <c r="E225" s="25" t="s">
        <v>662</v>
      </c>
      <c r="F225" s="47" t="s">
        <v>22</v>
      </c>
      <c r="G225" s="46"/>
      <c r="H225" s="20">
        <v>5.5</v>
      </c>
      <c r="I225" s="20">
        <v>5</v>
      </c>
      <c r="J225" s="20">
        <v>4.8</v>
      </c>
      <c r="K225" s="20">
        <v>4.5</v>
      </c>
      <c r="L225" s="47" t="str">
        <f>_xlfn.XLOOKUP(B225,[8]打印格式!$B$1:$B$65536,[8]打印格式!$H$1:$H$65536,)</f>
        <v>甲类</v>
      </c>
      <c r="M225" s="46"/>
      <c r="N225" s="47" t="s">
        <v>153</v>
      </c>
    </row>
    <row r="226" s="322" customFormat="1" ht="55" customHeight="1" spans="1:14">
      <c r="A226" s="342">
        <v>222</v>
      </c>
      <c r="B226" s="383" t="s">
        <v>663</v>
      </c>
      <c r="C226" s="25" t="s">
        <v>664</v>
      </c>
      <c r="D226" s="25"/>
      <c r="E226" s="25"/>
      <c r="F226" s="47" t="s">
        <v>22</v>
      </c>
      <c r="G226" s="46"/>
      <c r="H226" s="20">
        <v>1.1</v>
      </c>
      <c r="I226" s="20">
        <v>1</v>
      </c>
      <c r="J226" s="20">
        <v>1</v>
      </c>
      <c r="K226" s="20">
        <v>0.9</v>
      </c>
      <c r="L226" s="47" t="str">
        <f>_xlfn.XLOOKUP(B226,[8]打印格式!$B$1:$B$65536,[8]打印格式!$H$1:$H$65536,)</f>
        <v>甲类</v>
      </c>
      <c r="M226" s="46"/>
      <c r="N226" s="47" t="s">
        <v>153</v>
      </c>
    </row>
    <row r="227" s="322" customFormat="1" ht="55" customHeight="1" spans="1:14">
      <c r="A227" s="342">
        <v>223</v>
      </c>
      <c r="B227" s="382" t="s">
        <v>665</v>
      </c>
      <c r="C227" s="25" t="s">
        <v>666</v>
      </c>
      <c r="D227" s="25" t="s">
        <v>667</v>
      </c>
      <c r="E227" s="25" t="s">
        <v>668</v>
      </c>
      <c r="F227" s="47" t="s">
        <v>22</v>
      </c>
      <c r="G227" s="46"/>
      <c r="H227" s="20">
        <v>52.8</v>
      </c>
      <c r="I227" s="20">
        <v>48</v>
      </c>
      <c r="J227" s="20">
        <v>45.6</v>
      </c>
      <c r="K227" s="20">
        <v>43.2</v>
      </c>
      <c r="L227" s="47" t="str">
        <f>_xlfn.XLOOKUP(B227,[8]打印格式!$B$1:$B$65536,[8]打印格式!$H$1:$H$65536,)</f>
        <v>甲类</v>
      </c>
      <c r="M227" s="46"/>
      <c r="N227" s="47" t="s">
        <v>153</v>
      </c>
    </row>
    <row r="228" s="322" customFormat="1" ht="55" customHeight="1" spans="1:14">
      <c r="A228" s="342">
        <v>224</v>
      </c>
      <c r="B228" s="382" t="s">
        <v>669</v>
      </c>
      <c r="C228" s="25" t="s">
        <v>670</v>
      </c>
      <c r="D228" s="25"/>
      <c r="E228" s="25"/>
      <c r="F228" s="47" t="s">
        <v>22</v>
      </c>
      <c r="G228" s="46"/>
      <c r="H228" s="20">
        <v>10.6</v>
      </c>
      <c r="I228" s="20">
        <v>9.6</v>
      </c>
      <c r="J228" s="20">
        <v>9.1</v>
      </c>
      <c r="K228" s="20">
        <v>8.6</v>
      </c>
      <c r="L228" s="47" t="str">
        <f>_xlfn.XLOOKUP(B228,[8]打印格式!$B$1:$B$65536,[8]打印格式!$H$1:$H$65536,)</f>
        <v>甲类</v>
      </c>
      <c r="M228" s="46"/>
      <c r="N228" s="47" t="s">
        <v>153</v>
      </c>
    </row>
    <row r="229" s="322" customFormat="1" ht="55" customHeight="1" spans="1:14">
      <c r="A229" s="342">
        <v>225</v>
      </c>
      <c r="B229" s="382" t="s">
        <v>671</v>
      </c>
      <c r="C229" s="25" t="s">
        <v>672</v>
      </c>
      <c r="D229" s="25" t="s">
        <v>673</v>
      </c>
      <c r="E229" s="25" t="s">
        <v>674</v>
      </c>
      <c r="F229" s="47" t="s">
        <v>22</v>
      </c>
      <c r="G229" s="46"/>
      <c r="H229" s="20">
        <v>713.5</v>
      </c>
      <c r="I229" s="20">
        <v>648.6</v>
      </c>
      <c r="J229" s="20">
        <v>616.2</v>
      </c>
      <c r="K229" s="20">
        <v>583.7</v>
      </c>
      <c r="L229" s="47" t="str">
        <f>_xlfn.XLOOKUP(B229,[8]打印格式!$B$1:$B$65536,[8]打印格式!$H$1:$H$65536,)</f>
        <v>自费</v>
      </c>
      <c r="M229" s="46"/>
      <c r="N229" s="47" t="s">
        <v>153</v>
      </c>
    </row>
    <row r="230" s="322" customFormat="1" ht="55" customHeight="1" spans="1:14">
      <c r="A230" s="342">
        <v>226</v>
      </c>
      <c r="B230" s="382" t="s">
        <v>675</v>
      </c>
      <c r="C230" s="25" t="s">
        <v>676</v>
      </c>
      <c r="D230" s="25"/>
      <c r="E230" s="25"/>
      <c r="F230" s="47" t="s">
        <v>22</v>
      </c>
      <c r="G230" s="46"/>
      <c r="H230" s="20">
        <v>142.7</v>
      </c>
      <c r="I230" s="20">
        <v>129.7</v>
      </c>
      <c r="J230" s="20">
        <v>123.2</v>
      </c>
      <c r="K230" s="20">
        <v>116.7</v>
      </c>
      <c r="L230" s="47" t="str">
        <f>_xlfn.XLOOKUP(B230,[8]打印格式!$B$1:$B$65536,[8]打印格式!$H$1:$H$65536,)</f>
        <v>自费</v>
      </c>
      <c r="M230" s="46"/>
      <c r="N230" s="47" t="s">
        <v>153</v>
      </c>
    </row>
    <row r="231" s="322" customFormat="1" ht="102" customHeight="1" spans="1:14">
      <c r="A231" s="342">
        <v>227</v>
      </c>
      <c r="B231" s="382" t="s">
        <v>677</v>
      </c>
      <c r="C231" s="25" t="s">
        <v>678</v>
      </c>
      <c r="D231" s="25" t="s">
        <v>679</v>
      </c>
      <c r="E231" s="25" t="s">
        <v>680</v>
      </c>
      <c r="F231" s="47" t="s">
        <v>22</v>
      </c>
      <c r="G231" s="46" t="s">
        <v>681</v>
      </c>
      <c r="H231" s="20">
        <v>485.5</v>
      </c>
      <c r="I231" s="20">
        <v>441.4</v>
      </c>
      <c r="J231" s="20">
        <v>419.3</v>
      </c>
      <c r="K231" s="20">
        <v>397.3</v>
      </c>
      <c r="L231" s="47" t="str">
        <f>_xlfn.XLOOKUP(B231,[8]打印格式!$B$1:$B$65536,[8]打印格式!$H$1:$H$65536,)</f>
        <v>甲类</v>
      </c>
      <c r="M231" s="46"/>
      <c r="N231" s="47" t="s">
        <v>153</v>
      </c>
    </row>
    <row r="232" s="322" customFormat="1" ht="55" customHeight="1" spans="1:14">
      <c r="A232" s="342">
        <v>228</v>
      </c>
      <c r="B232" s="382" t="s">
        <v>682</v>
      </c>
      <c r="C232" s="25" t="s">
        <v>683</v>
      </c>
      <c r="D232" s="25"/>
      <c r="E232" s="25"/>
      <c r="F232" s="47" t="s">
        <v>22</v>
      </c>
      <c r="G232" s="46"/>
      <c r="H232" s="20">
        <v>97.1</v>
      </c>
      <c r="I232" s="20">
        <v>88.3</v>
      </c>
      <c r="J232" s="20">
        <v>83.9</v>
      </c>
      <c r="K232" s="20">
        <v>79.5</v>
      </c>
      <c r="L232" s="47" t="str">
        <f>_xlfn.XLOOKUP(B232,[8]打印格式!$B$1:$B$65536,[8]打印格式!$H$1:$H$65536,)</f>
        <v>自费</v>
      </c>
      <c r="M232" s="46"/>
      <c r="N232" s="47" t="s">
        <v>153</v>
      </c>
    </row>
    <row r="233" s="322" customFormat="1" ht="55" customHeight="1" spans="1:14">
      <c r="A233" s="342">
        <v>229</v>
      </c>
      <c r="B233" s="382" t="s">
        <v>684</v>
      </c>
      <c r="C233" s="25" t="s">
        <v>685</v>
      </c>
      <c r="D233" s="25"/>
      <c r="E233" s="25"/>
      <c r="F233" s="47" t="s">
        <v>22</v>
      </c>
      <c r="G233" s="46"/>
      <c r="H233" s="20">
        <v>232.8</v>
      </c>
      <c r="I233" s="20">
        <v>211.6</v>
      </c>
      <c r="J233" s="20">
        <v>201.1</v>
      </c>
      <c r="K233" s="20">
        <v>190.4</v>
      </c>
      <c r="L233" s="47" t="str">
        <f>_xlfn.XLOOKUP(B233,[8]打印格式!$B$1:$B$65536,[8]打印格式!$H$1:$H$65536,)</f>
        <v>甲类</v>
      </c>
      <c r="M233" s="46"/>
      <c r="N233" s="47" t="s">
        <v>153</v>
      </c>
    </row>
    <row r="234" s="322" customFormat="1" ht="87" customHeight="1" spans="1:14">
      <c r="A234" s="342">
        <v>230</v>
      </c>
      <c r="B234" s="382" t="s">
        <v>686</v>
      </c>
      <c r="C234" s="25" t="s">
        <v>687</v>
      </c>
      <c r="D234" s="25" t="s">
        <v>688</v>
      </c>
      <c r="E234" s="25" t="s">
        <v>689</v>
      </c>
      <c r="F234" s="47" t="s">
        <v>22</v>
      </c>
      <c r="G234" s="46" t="s">
        <v>690</v>
      </c>
      <c r="H234" s="20">
        <v>661</v>
      </c>
      <c r="I234" s="20">
        <v>600.9</v>
      </c>
      <c r="J234" s="20">
        <v>570.9</v>
      </c>
      <c r="K234" s="20">
        <v>540.8</v>
      </c>
      <c r="L234" s="47" t="str">
        <f>_xlfn.XLOOKUP(B234,[8]打印格式!$B$1:$B$65536,[8]打印格式!$H$1:$H$65536,)</f>
        <v>甲类</v>
      </c>
      <c r="M234" s="46"/>
      <c r="N234" s="47" t="s">
        <v>153</v>
      </c>
    </row>
    <row r="235" s="322" customFormat="1" ht="55" customHeight="1" spans="1:14">
      <c r="A235" s="342">
        <v>231</v>
      </c>
      <c r="B235" s="382" t="s">
        <v>691</v>
      </c>
      <c r="C235" s="25" t="s">
        <v>692</v>
      </c>
      <c r="D235" s="25"/>
      <c r="E235" s="25"/>
      <c r="F235" s="47" t="s">
        <v>22</v>
      </c>
      <c r="G235" s="46"/>
      <c r="H235" s="20">
        <v>132.2</v>
      </c>
      <c r="I235" s="20">
        <v>120.2</v>
      </c>
      <c r="J235" s="20">
        <v>114.2</v>
      </c>
      <c r="K235" s="20">
        <v>108.2</v>
      </c>
      <c r="L235" s="47" t="str">
        <f>_xlfn.XLOOKUP(B235,[8]打印格式!$B$1:$B$65536,[8]打印格式!$H$1:$H$65536,)</f>
        <v>自费</v>
      </c>
      <c r="M235" s="46"/>
      <c r="N235" s="47" t="s">
        <v>153</v>
      </c>
    </row>
    <row r="236" s="322" customFormat="1" ht="55" customHeight="1" spans="1:14">
      <c r="A236" s="342">
        <v>232</v>
      </c>
      <c r="B236" s="382" t="s">
        <v>693</v>
      </c>
      <c r="C236" s="25" t="s">
        <v>694</v>
      </c>
      <c r="D236" s="25" t="s">
        <v>695</v>
      </c>
      <c r="E236" s="25" t="s">
        <v>696</v>
      </c>
      <c r="F236" s="47" t="s">
        <v>697</v>
      </c>
      <c r="G236" s="46"/>
      <c r="H236" s="20">
        <v>111.4</v>
      </c>
      <c r="I236" s="20">
        <v>101.3</v>
      </c>
      <c r="J236" s="20">
        <v>96.2</v>
      </c>
      <c r="K236" s="20">
        <v>91.2</v>
      </c>
      <c r="L236" s="47" t="str">
        <f>_xlfn.XLOOKUP(B236,[8]打印格式!$B$1:$B$65536,[8]打印格式!$H$1:$H$65536,)</f>
        <v>甲类</v>
      </c>
      <c r="M236" s="46"/>
      <c r="N236" s="47" t="s">
        <v>153</v>
      </c>
    </row>
    <row r="237" s="322" customFormat="1" ht="55" customHeight="1" spans="1:14">
      <c r="A237" s="342">
        <v>233</v>
      </c>
      <c r="B237" s="382" t="s">
        <v>698</v>
      </c>
      <c r="C237" s="25" t="s">
        <v>699</v>
      </c>
      <c r="D237" s="25"/>
      <c r="E237" s="25"/>
      <c r="F237" s="47" t="s">
        <v>697</v>
      </c>
      <c r="G237" s="46"/>
      <c r="H237" s="20">
        <v>22.3</v>
      </c>
      <c r="I237" s="20">
        <v>20.3</v>
      </c>
      <c r="J237" s="20">
        <v>19.2</v>
      </c>
      <c r="K237" s="20">
        <v>18.2</v>
      </c>
      <c r="L237" s="47" t="str">
        <f>_xlfn.XLOOKUP(B237,[8]打印格式!$B$1:$B$65536,[8]打印格式!$H$1:$H$65536,)</f>
        <v>甲类</v>
      </c>
      <c r="M237" s="46"/>
      <c r="N237" s="47" t="s">
        <v>153</v>
      </c>
    </row>
    <row r="238" s="322" customFormat="1" ht="55" customHeight="1" spans="1:14">
      <c r="A238" s="342">
        <v>234</v>
      </c>
      <c r="B238" s="382" t="s">
        <v>700</v>
      </c>
      <c r="C238" s="25" t="s">
        <v>701</v>
      </c>
      <c r="D238" s="25" t="s">
        <v>702</v>
      </c>
      <c r="E238" s="25" t="s">
        <v>696</v>
      </c>
      <c r="F238" s="47" t="s">
        <v>22</v>
      </c>
      <c r="G238" s="46"/>
      <c r="H238" s="20">
        <v>445.5</v>
      </c>
      <c r="I238" s="20">
        <v>405</v>
      </c>
      <c r="J238" s="20">
        <v>384.8</v>
      </c>
      <c r="K238" s="20">
        <v>364.5</v>
      </c>
      <c r="L238" s="47" t="str">
        <f>_xlfn.XLOOKUP(B238,[8]打印格式!$B$1:$B$65536,[8]打印格式!$H$1:$H$65536,)</f>
        <v>甲类</v>
      </c>
      <c r="M238" s="46"/>
      <c r="N238" s="47" t="s">
        <v>153</v>
      </c>
    </row>
    <row r="239" s="322" customFormat="1" ht="55" customHeight="1" spans="1:14">
      <c r="A239" s="342">
        <v>235</v>
      </c>
      <c r="B239" s="382" t="s">
        <v>703</v>
      </c>
      <c r="C239" s="25" t="s">
        <v>704</v>
      </c>
      <c r="D239" s="25"/>
      <c r="E239" s="25"/>
      <c r="F239" s="47" t="s">
        <v>22</v>
      </c>
      <c r="G239" s="46"/>
      <c r="H239" s="20">
        <v>89.1</v>
      </c>
      <c r="I239" s="20">
        <v>81</v>
      </c>
      <c r="J239" s="20">
        <v>77</v>
      </c>
      <c r="K239" s="20">
        <v>72.9</v>
      </c>
      <c r="L239" s="47" t="str">
        <f>_xlfn.XLOOKUP(B239,[8]打印格式!$B$1:$B$65536,[8]打印格式!$H$1:$H$65536,)</f>
        <v>甲类</v>
      </c>
      <c r="M239" s="46"/>
      <c r="N239" s="47" t="s">
        <v>153</v>
      </c>
    </row>
    <row r="240" s="322" customFormat="1" ht="55" customHeight="1" spans="1:14">
      <c r="A240" s="342">
        <v>236</v>
      </c>
      <c r="B240" s="382" t="s">
        <v>705</v>
      </c>
      <c r="C240" s="25" t="s">
        <v>706</v>
      </c>
      <c r="D240" s="25"/>
      <c r="E240" s="25"/>
      <c r="F240" s="47" t="s">
        <v>22</v>
      </c>
      <c r="G240" s="46"/>
      <c r="H240" s="20">
        <v>445.5</v>
      </c>
      <c r="I240" s="20">
        <v>405</v>
      </c>
      <c r="J240" s="20">
        <v>384.8</v>
      </c>
      <c r="K240" s="20">
        <v>364.5</v>
      </c>
      <c r="L240" s="47" t="str">
        <f>_xlfn.XLOOKUP(B240,[8]打印格式!$B$1:$B$65536,[8]打印格式!$H$1:$H$65536,)</f>
        <v>甲类</v>
      </c>
      <c r="M240" s="46"/>
      <c r="N240" s="47" t="s">
        <v>153</v>
      </c>
    </row>
    <row r="241" s="322" customFormat="1" ht="55" customHeight="1" spans="1:14">
      <c r="A241" s="342">
        <v>237</v>
      </c>
      <c r="B241" s="382" t="s">
        <v>707</v>
      </c>
      <c r="C241" s="25" t="s">
        <v>708</v>
      </c>
      <c r="D241" s="25" t="s">
        <v>709</v>
      </c>
      <c r="E241" s="25" t="s">
        <v>710</v>
      </c>
      <c r="F241" s="47" t="s">
        <v>22</v>
      </c>
      <c r="G241" s="46"/>
      <c r="H241" s="20">
        <v>61.6</v>
      </c>
      <c r="I241" s="20">
        <v>56</v>
      </c>
      <c r="J241" s="20">
        <v>53.2</v>
      </c>
      <c r="K241" s="20">
        <v>50.4</v>
      </c>
      <c r="L241" s="47" t="str">
        <f>_xlfn.XLOOKUP(B241,[8]打印格式!$B$1:$B$65536,[8]打印格式!$H$1:$H$65536,)</f>
        <v>甲类</v>
      </c>
      <c r="M241" s="46"/>
      <c r="N241" s="47" t="s">
        <v>153</v>
      </c>
    </row>
    <row r="242" s="322" customFormat="1" ht="55" customHeight="1" spans="1:14">
      <c r="A242" s="342">
        <v>238</v>
      </c>
      <c r="B242" s="382" t="s">
        <v>711</v>
      </c>
      <c r="C242" s="25" t="s">
        <v>712</v>
      </c>
      <c r="D242" s="25"/>
      <c r="E242" s="25"/>
      <c r="F242" s="47" t="s">
        <v>22</v>
      </c>
      <c r="G242" s="46"/>
      <c r="H242" s="20">
        <v>12.3</v>
      </c>
      <c r="I242" s="20">
        <v>11.2</v>
      </c>
      <c r="J242" s="20">
        <v>10.6</v>
      </c>
      <c r="K242" s="20">
        <v>10.1</v>
      </c>
      <c r="L242" s="47" t="str">
        <f>_xlfn.XLOOKUP(B242,[8]打印格式!$B$1:$B$65536,[8]打印格式!$H$1:$H$65536,)</f>
        <v>甲类</v>
      </c>
      <c r="M242" s="46"/>
      <c r="N242" s="47" t="s">
        <v>153</v>
      </c>
    </row>
    <row r="243" s="322" customFormat="1" ht="55" customHeight="1" spans="1:14">
      <c r="A243" s="342">
        <v>239</v>
      </c>
      <c r="B243" s="382" t="s">
        <v>713</v>
      </c>
      <c r="C243" s="25" t="s">
        <v>714</v>
      </c>
      <c r="D243" s="25" t="s">
        <v>715</v>
      </c>
      <c r="E243" s="25" t="s">
        <v>716</v>
      </c>
      <c r="F243" s="47" t="s">
        <v>697</v>
      </c>
      <c r="G243" s="46"/>
      <c r="H243" s="20">
        <v>480</v>
      </c>
      <c r="I243" s="20">
        <v>436.4</v>
      </c>
      <c r="J243" s="20">
        <v>414.6</v>
      </c>
      <c r="K243" s="20">
        <v>392.8</v>
      </c>
      <c r="L243" s="47" t="str">
        <f>_xlfn.XLOOKUP(B243,[8]打印格式!$B$1:$B$65536,[8]打印格式!$H$1:$H$65536,)</f>
        <v>自费</v>
      </c>
      <c r="M243" s="46"/>
      <c r="N243" s="47" t="s">
        <v>153</v>
      </c>
    </row>
    <row r="244" s="62" customFormat="1" ht="55" customHeight="1" spans="1:14">
      <c r="A244" s="342">
        <v>240</v>
      </c>
      <c r="B244" s="382" t="s">
        <v>717</v>
      </c>
      <c r="C244" s="25" t="s">
        <v>718</v>
      </c>
      <c r="D244" s="25"/>
      <c r="E244" s="25"/>
      <c r="F244" s="47" t="s">
        <v>697</v>
      </c>
      <c r="G244" s="46"/>
      <c r="H244" s="20">
        <v>96</v>
      </c>
      <c r="I244" s="20">
        <v>87.3</v>
      </c>
      <c r="J244" s="20">
        <v>82.9</v>
      </c>
      <c r="K244" s="20">
        <v>78.6</v>
      </c>
      <c r="L244" s="47" t="str">
        <f>_xlfn.XLOOKUP(B244,[8]打印格式!$B$1:$B$65536,[8]打印格式!$H$1:$H$65536,)</f>
        <v>自费</v>
      </c>
      <c r="M244" s="348"/>
      <c r="N244" s="47" t="s">
        <v>153</v>
      </c>
    </row>
    <row r="245" s="322" customFormat="1" ht="86" customHeight="1" spans="1:14">
      <c r="A245" s="342">
        <v>241</v>
      </c>
      <c r="B245" s="382" t="s">
        <v>719</v>
      </c>
      <c r="C245" s="25" t="s">
        <v>720</v>
      </c>
      <c r="D245" s="25" t="s">
        <v>721</v>
      </c>
      <c r="E245" s="25" t="s">
        <v>722</v>
      </c>
      <c r="F245" s="47" t="s">
        <v>22</v>
      </c>
      <c r="G245" s="46" t="s">
        <v>723</v>
      </c>
      <c r="H245" s="20">
        <v>619.3</v>
      </c>
      <c r="I245" s="20">
        <v>563</v>
      </c>
      <c r="J245" s="20">
        <v>534.9</v>
      </c>
      <c r="K245" s="20">
        <v>506.7</v>
      </c>
      <c r="L245" s="47" t="str">
        <f>_xlfn.XLOOKUP(B245,[8]打印格式!$B$1:$B$65536,[8]打印格式!$H$1:$H$65536,)</f>
        <v>甲类</v>
      </c>
      <c r="M245" s="46"/>
      <c r="N245" s="47" t="s">
        <v>153</v>
      </c>
    </row>
    <row r="246" s="323" customFormat="1" ht="55" customHeight="1" spans="1:14">
      <c r="A246" s="342">
        <v>242</v>
      </c>
      <c r="B246" s="382" t="s">
        <v>724</v>
      </c>
      <c r="C246" s="25" t="s">
        <v>725</v>
      </c>
      <c r="D246" s="25"/>
      <c r="E246" s="25"/>
      <c r="F246" s="47" t="s">
        <v>22</v>
      </c>
      <c r="G246" s="46"/>
      <c r="H246" s="20">
        <v>123.9</v>
      </c>
      <c r="I246" s="20">
        <v>112.6</v>
      </c>
      <c r="J246" s="20">
        <v>107</v>
      </c>
      <c r="K246" s="20">
        <v>101.3</v>
      </c>
      <c r="L246" s="47" t="str">
        <f>_xlfn.XLOOKUP(B246,[8]打印格式!$B$1:$B$65536,[8]打印格式!$H$1:$H$65536,)</f>
        <v>自费</v>
      </c>
      <c r="M246" s="46"/>
      <c r="N246" s="47" t="s">
        <v>153</v>
      </c>
    </row>
    <row r="247" s="323" customFormat="1" ht="55" customHeight="1" spans="1:14">
      <c r="A247" s="342">
        <v>243</v>
      </c>
      <c r="B247" s="382" t="s">
        <v>726</v>
      </c>
      <c r="C247" s="25" t="s">
        <v>727</v>
      </c>
      <c r="D247" s="25"/>
      <c r="E247" s="25"/>
      <c r="F247" s="47" t="s">
        <v>22</v>
      </c>
      <c r="G247" s="46"/>
      <c r="H247" s="20">
        <v>123.9</v>
      </c>
      <c r="I247" s="20">
        <v>112.6</v>
      </c>
      <c r="J247" s="20">
        <v>107</v>
      </c>
      <c r="K247" s="20">
        <v>101.3</v>
      </c>
      <c r="L247" s="47" t="str">
        <f>_xlfn.XLOOKUP(B247,[8]打印格式!$B$1:$B$65536,[8]打印格式!$H$1:$H$65536,)</f>
        <v>自费</v>
      </c>
      <c r="M247" s="46"/>
      <c r="N247" s="47" t="s">
        <v>153</v>
      </c>
    </row>
    <row r="248" s="323" customFormat="1" ht="55" customHeight="1" spans="1:14">
      <c r="A248" s="342">
        <v>244</v>
      </c>
      <c r="B248" s="382" t="s">
        <v>728</v>
      </c>
      <c r="C248" s="25" t="s">
        <v>729</v>
      </c>
      <c r="D248" s="25"/>
      <c r="E248" s="25"/>
      <c r="F248" s="47" t="s">
        <v>22</v>
      </c>
      <c r="G248" s="46"/>
      <c r="H248" s="20">
        <v>123.9</v>
      </c>
      <c r="I248" s="20">
        <v>112.6</v>
      </c>
      <c r="J248" s="20">
        <v>107</v>
      </c>
      <c r="K248" s="20">
        <v>101.3</v>
      </c>
      <c r="L248" s="47" t="str">
        <f>_xlfn.XLOOKUP(B248,[8]打印格式!$B$1:$B$65536,[8]打印格式!$H$1:$H$65536,)</f>
        <v>自费</v>
      </c>
      <c r="M248" s="46"/>
      <c r="N248" s="47" t="s">
        <v>153</v>
      </c>
    </row>
    <row r="249" s="322" customFormat="1" ht="90" customHeight="1" spans="1:14">
      <c r="A249" s="342">
        <v>245</v>
      </c>
      <c r="B249" s="382" t="s">
        <v>730</v>
      </c>
      <c r="C249" s="25" t="s">
        <v>731</v>
      </c>
      <c r="D249" s="25" t="s">
        <v>732</v>
      </c>
      <c r="E249" s="25" t="s">
        <v>733</v>
      </c>
      <c r="F249" s="47" t="s">
        <v>22</v>
      </c>
      <c r="G249" s="46"/>
      <c r="H249" s="20">
        <v>1012.6</v>
      </c>
      <c r="I249" s="20">
        <v>920.5</v>
      </c>
      <c r="J249" s="20">
        <v>874.5</v>
      </c>
      <c r="K249" s="20">
        <v>828.5</v>
      </c>
      <c r="L249" s="47" t="str">
        <f>_xlfn.XLOOKUP(B249,[8]打印格式!$B$1:$B$65536,[8]打印格式!$H$1:$H$65536,)</f>
        <v>甲类</v>
      </c>
      <c r="M249" s="46"/>
      <c r="N249" s="47" t="s">
        <v>153</v>
      </c>
    </row>
    <row r="250" s="322" customFormat="1" ht="55" customHeight="1" spans="1:14">
      <c r="A250" s="342">
        <v>246</v>
      </c>
      <c r="B250" s="382" t="s">
        <v>734</v>
      </c>
      <c r="C250" s="25" t="s">
        <v>735</v>
      </c>
      <c r="D250" s="25"/>
      <c r="E250" s="25"/>
      <c r="F250" s="47" t="s">
        <v>22</v>
      </c>
      <c r="G250" s="46"/>
      <c r="H250" s="20">
        <v>202.5</v>
      </c>
      <c r="I250" s="20">
        <v>184.1</v>
      </c>
      <c r="J250" s="20">
        <v>174.9</v>
      </c>
      <c r="K250" s="20">
        <v>165.7</v>
      </c>
      <c r="L250" s="47" t="str">
        <f>_xlfn.XLOOKUP(B250,[8]打印格式!$B$1:$B$65536,[8]打印格式!$H$1:$H$65536,)</f>
        <v>自费</v>
      </c>
      <c r="M250" s="46"/>
      <c r="N250" s="47" t="s">
        <v>153</v>
      </c>
    </row>
    <row r="251" s="322" customFormat="1" ht="55" customHeight="1" spans="1:14">
      <c r="A251" s="342">
        <v>247</v>
      </c>
      <c r="B251" s="382" t="s">
        <v>736</v>
      </c>
      <c r="C251" s="25" t="s">
        <v>737</v>
      </c>
      <c r="D251" s="25" t="s">
        <v>738</v>
      </c>
      <c r="E251" s="25" t="s">
        <v>739</v>
      </c>
      <c r="F251" s="47" t="s">
        <v>22</v>
      </c>
      <c r="G251" s="46"/>
      <c r="H251" s="20">
        <v>412.5</v>
      </c>
      <c r="I251" s="20">
        <v>375</v>
      </c>
      <c r="J251" s="20">
        <v>356.3</v>
      </c>
      <c r="K251" s="20">
        <v>337.5</v>
      </c>
      <c r="L251" s="47" t="str">
        <f>_xlfn.XLOOKUP(B251,[8]打印格式!$B$1:$B$65536,[8]打印格式!$H$1:$H$65536,)</f>
        <v>甲类</v>
      </c>
      <c r="M251" s="46"/>
      <c r="N251" s="47" t="s">
        <v>153</v>
      </c>
    </row>
    <row r="252" s="62" customFormat="1" ht="55" customHeight="1" spans="1:14">
      <c r="A252" s="342">
        <v>248</v>
      </c>
      <c r="B252" s="382" t="s">
        <v>740</v>
      </c>
      <c r="C252" s="25" t="s">
        <v>741</v>
      </c>
      <c r="D252" s="25"/>
      <c r="E252" s="25"/>
      <c r="F252" s="47" t="s">
        <v>22</v>
      </c>
      <c r="G252" s="46"/>
      <c r="H252" s="20">
        <v>82.5</v>
      </c>
      <c r="I252" s="20">
        <v>75</v>
      </c>
      <c r="J252" s="20">
        <v>71.3</v>
      </c>
      <c r="K252" s="20">
        <v>67.5</v>
      </c>
      <c r="L252" s="47" t="str">
        <f>_xlfn.XLOOKUP(B252,[8]打印格式!$B$1:$B$65536,[8]打印格式!$H$1:$H$65536,)</f>
        <v>自费</v>
      </c>
      <c r="M252" s="348"/>
      <c r="N252" s="47" t="s">
        <v>153</v>
      </c>
    </row>
    <row r="253" s="324" customFormat="1" ht="55" customHeight="1" spans="1:14">
      <c r="A253" s="342">
        <v>249</v>
      </c>
      <c r="B253" s="382" t="s">
        <v>742</v>
      </c>
      <c r="C253" s="25" t="s">
        <v>743</v>
      </c>
      <c r="D253" s="25" t="s">
        <v>744</v>
      </c>
      <c r="E253" s="25" t="s">
        <v>739</v>
      </c>
      <c r="F253" s="47" t="s">
        <v>22</v>
      </c>
      <c r="G253" s="46" t="s">
        <v>745</v>
      </c>
      <c r="H253" s="20">
        <v>536.3</v>
      </c>
      <c r="I253" s="20">
        <v>487.5</v>
      </c>
      <c r="J253" s="20">
        <v>463.1</v>
      </c>
      <c r="K253" s="20">
        <v>438.8</v>
      </c>
      <c r="L253" s="47" t="str">
        <f>_xlfn.XLOOKUP(B253,[8]打印格式!$B$1:$B$65536,[8]打印格式!$H$1:$H$65536,)</f>
        <v>甲类</v>
      </c>
      <c r="M253" s="348"/>
      <c r="N253" s="47" t="s">
        <v>153</v>
      </c>
    </row>
    <row r="254" s="324" customFormat="1" ht="55" customHeight="1" spans="1:14">
      <c r="A254" s="342">
        <v>250</v>
      </c>
      <c r="B254" s="382" t="s">
        <v>746</v>
      </c>
      <c r="C254" s="25" t="s">
        <v>747</v>
      </c>
      <c r="D254" s="25"/>
      <c r="E254" s="25"/>
      <c r="F254" s="47" t="s">
        <v>22</v>
      </c>
      <c r="G254" s="46"/>
      <c r="H254" s="20">
        <v>107.3</v>
      </c>
      <c r="I254" s="20">
        <v>97.5</v>
      </c>
      <c r="J254" s="20">
        <v>92.6</v>
      </c>
      <c r="K254" s="20">
        <v>87.8</v>
      </c>
      <c r="L254" s="47" t="str">
        <f>_xlfn.XLOOKUP(B254,[8]打印格式!$B$1:$B$65536,[8]打印格式!$H$1:$H$65536,)</f>
        <v>自费</v>
      </c>
      <c r="M254" s="348"/>
      <c r="N254" s="47" t="s">
        <v>153</v>
      </c>
    </row>
    <row r="255" s="322" customFormat="1" ht="72" customHeight="1" spans="1:14">
      <c r="A255" s="342">
        <v>251</v>
      </c>
      <c r="B255" s="382" t="s">
        <v>748</v>
      </c>
      <c r="C255" s="25" t="s">
        <v>749</v>
      </c>
      <c r="D255" s="25" t="s">
        <v>750</v>
      </c>
      <c r="E255" s="25" t="s">
        <v>645</v>
      </c>
      <c r="F255" s="47" t="s">
        <v>22</v>
      </c>
      <c r="G255" s="46"/>
      <c r="H255" s="20">
        <v>426.5</v>
      </c>
      <c r="I255" s="20">
        <v>387.7</v>
      </c>
      <c r="J255" s="20">
        <v>368.3</v>
      </c>
      <c r="K255" s="20">
        <v>348.9</v>
      </c>
      <c r="L255" s="47" t="str">
        <f>_xlfn.XLOOKUP(B255,[8]打印格式!$B$1:$B$65536,[8]打印格式!$H$1:$H$65536,)</f>
        <v>甲类</v>
      </c>
      <c r="M255" s="46"/>
      <c r="N255" s="47" t="s">
        <v>153</v>
      </c>
    </row>
    <row r="256" s="323" customFormat="1" ht="55" customHeight="1" spans="1:14">
      <c r="A256" s="342">
        <v>252</v>
      </c>
      <c r="B256" s="382" t="s">
        <v>751</v>
      </c>
      <c r="C256" s="25" t="s">
        <v>752</v>
      </c>
      <c r="D256" s="25"/>
      <c r="E256" s="25"/>
      <c r="F256" s="47" t="s">
        <v>22</v>
      </c>
      <c r="G256" s="46"/>
      <c r="H256" s="20">
        <v>85.3</v>
      </c>
      <c r="I256" s="20">
        <v>77.5</v>
      </c>
      <c r="J256" s="20">
        <v>73.7</v>
      </c>
      <c r="K256" s="20">
        <v>69.8</v>
      </c>
      <c r="L256" s="47" t="str">
        <f>_xlfn.XLOOKUP(B256,[8]打印格式!$B$1:$B$65536,[8]打印格式!$H$1:$H$65536,)</f>
        <v>自费</v>
      </c>
      <c r="M256" s="46"/>
      <c r="N256" s="47" t="s">
        <v>153</v>
      </c>
    </row>
    <row r="257" s="322" customFormat="1" ht="76" customHeight="1" spans="1:14">
      <c r="A257" s="342">
        <v>253</v>
      </c>
      <c r="B257" s="382" t="s">
        <v>753</v>
      </c>
      <c r="C257" s="25" t="s">
        <v>754</v>
      </c>
      <c r="D257" s="25" t="s">
        <v>755</v>
      </c>
      <c r="E257" s="25" t="s">
        <v>756</v>
      </c>
      <c r="F257" s="47" t="s">
        <v>22</v>
      </c>
      <c r="G257" s="46"/>
      <c r="H257" s="20">
        <v>594</v>
      </c>
      <c r="I257" s="20">
        <v>540</v>
      </c>
      <c r="J257" s="20">
        <v>513</v>
      </c>
      <c r="K257" s="20">
        <v>486</v>
      </c>
      <c r="L257" s="47" t="str">
        <f>_xlfn.XLOOKUP(B257,[8]打印格式!$B$1:$B$65536,[8]打印格式!$H$1:$H$65536,)</f>
        <v>甲类</v>
      </c>
      <c r="M257" s="46"/>
      <c r="N257" s="47" t="s">
        <v>153</v>
      </c>
    </row>
    <row r="258" s="322" customFormat="1" ht="55" customHeight="1" spans="1:14">
      <c r="A258" s="342">
        <v>254</v>
      </c>
      <c r="B258" s="382" t="s">
        <v>757</v>
      </c>
      <c r="C258" s="25" t="s">
        <v>758</v>
      </c>
      <c r="D258" s="25"/>
      <c r="E258" s="25"/>
      <c r="F258" s="47" t="s">
        <v>22</v>
      </c>
      <c r="G258" s="46"/>
      <c r="H258" s="20">
        <v>118.8</v>
      </c>
      <c r="I258" s="20">
        <v>108</v>
      </c>
      <c r="J258" s="20">
        <v>102.6</v>
      </c>
      <c r="K258" s="20">
        <v>97.2</v>
      </c>
      <c r="L258" s="47" t="str">
        <f>_xlfn.XLOOKUP(B258,[8]打印格式!$B$1:$B$65536,[8]打印格式!$H$1:$H$65536,)</f>
        <v>甲类</v>
      </c>
      <c r="M258" s="46"/>
      <c r="N258" s="47" t="s">
        <v>153</v>
      </c>
    </row>
    <row r="259" s="322" customFormat="1" ht="78" customHeight="1" spans="1:14">
      <c r="A259" s="342">
        <v>255</v>
      </c>
      <c r="B259" s="382" t="s">
        <v>759</v>
      </c>
      <c r="C259" s="25" t="s">
        <v>760</v>
      </c>
      <c r="D259" s="25" t="s">
        <v>761</v>
      </c>
      <c r="E259" s="25" t="s">
        <v>756</v>
      </c>
      <c r="F259" s="47" t="s">
        <v>22</v>
      </c>
      <c r="G259" s="46" t="s">
        <v>762</v>
      </c>
      <c r="H259" s="20">
        <v>799.7</v>
      </c>
      <c r="I259" s="20">
        <v>727</v>
      </c>
      <c r="J259" s="20">
        <v>690.7</v>
      </c>
      <c r="K259" s="20">
        <v>654.3</v>
      </c>
      <c r="L259" s="47" t="str">
        <f>_xlfn.XLOOKUP(B259,[8]打印格式!$B$1:$B$65536,[8]打印格式!$H$1:$H$65536,)</f>
        <v>甲类</v>
      </c>
      <c r="M259" s="46"/>
      <c r="N259" s="47" t="s">
        <v>153</v>
      </c>
    </row>
    <row r="260" s="322" customFormat="1" ht="55" customHeight="1" spans="1:14">
      <c r="A260" s="342">
        <v>256</v>
      </c>
      <c r="B260" s="382" t="s">
        <v>763</v>
      </c>
      <c r="C260" s="25" t="s">
        <v>764</v>
      </c>
      <c r="D260" s="25"/>
      <c r="E260" s="25"/>
      <c r="F260" s="47" t="s">
        <v>22</v>
      </c>
      <c r="G260" s="46"/>
      <c r="H260" s="20">
        <v>159.9</v>
      </c>
      <c r="I260" s="20">
        <v>145.4</v>
      </c>
      <c r="J260" s="20">
        <v>138.1</v>
      </c>
      <c r="K260" s="20">
        <v>130.9</v>
      </c>
      <c r="L260" s="47" t="str">
        <f>_xlfn.XLOOKUP(B260,[8]打印格式!$B$1:$B$65536,[8]打印格式!$H$1:$H$65536,)</f>
        <v>甲类</v>
      </c>
      <c r="M260" s="46"/>
      <c r="N260" s="47" t="s">
        <v>153</v>
      </c>
    </row>
    <row r="261" s="322" customFormat="1" ht="81" customHeight="1" spans="1:14">
      <c r="A261" s="342">
        <v>257</v>
      </c>
      <c r="B261" s="382" t="s">
        <v>765</v>
      </c>
      <c r="C261" s="25" t="s">
        <v>766</v>
      </c>
      <c r="D261" s="25" t="s">
        <v>767</v>
      </c>
      <c r="E261" s="25" t="s">
        <v>756</v>
      </c>
      <c r="F261" s="47" t="s">
        <v>22</v>
      </c>
      <c r="G261" s="46"/>
      <c r="H261" s="20">
        <v>636.4</v>
      </c>
      <c r="I261" s="20">
        <v>578.5</v>
      </c>
      <c r="J261" s="20">
        <v>549.6</v>
      </c>
      <c r="K261" s="20">
        <v>520.7</v>
      </c>
      <c r="L261" s="47" t="str">
        <f>_xlfn.XLOOKUP(B261,[8]打印格式!$B$1:$B$65536,[8]打印格式!$H$1:$H$65536,)</f>
        <v>甲类</v>
      </c>
      <c r="M261" s="46"/>
      <c r="N261" s="47" t="s">
        <v>153</v>
      </c>
    </row>
    <row r="262" s="322" customFormat="1" ht="55" customHeight="1" spans="1:14">
      <c r="A262" s="342">
        <v>258</v>
      </c>
      <c r="B262" s="382" t="s">
        <v>768</v>
      </c>
      <c r="C262" s="25" t="s">
        <v>769</v>
      </c>
      <c r="D262" s="25"/>
      <c r="E262" s="25"/>
      <c r="F262" s="47" t="s">
        <v>22</v>
      </c>
      <c r="G262" s="46"/>
      <c r="H262" s="20">
        <v>127.3</v>
      </c>
      <c r="I262" s="20">
        <v>115.7</v>
      </c>
      <c r="J262" s="20">
        <v>109.9</v>
      </c>
      <c r="K262" s="20">
        <v>104.1</v>
      </c>
      <c r="L262" s="47" t="str">
        <f>_xlfn.XLOOKUP(B262,[8]打印格式!$B$1:$B$65536,[8]打印格式!$H$1:$H$65536,)</f>
        <v>甲类</v>
      </c>
      <c r="M262" s="46"/>
      <c r="N262" s="47" t="s">
        <v>153</v>
      </c>
    </row>
    <row r="263" s="322" customFormat="1" ht="55" customHeight="1" spans="1:14">
      <c r="A263" s="342">
        <v>259</v>
      </c>
      <c r="B263" s="382" t="s">
        <v>770</v>
      </c>
      <c r="C263" s="25" t="s">
        <v>771</v>
      </c>
      <c r="D263" s="25"/>
      <c r="E263" s="25"/>
      <c r="F263" s="47" t="s">
        <v>22</v>
      </c>
      <c r="G263" s="46"/>
      <c r="H263" s="20">
        <v>190.9</v>
      </c>
      <c r="I263" s="20">
        <v>173.6</v>
      </c>
      <c r="J263" s="20">
        <v>164.9</v>
      </c>
      <c r="K263" s="20">
        <v>156.2</v>
      </c>
      <c r="L263" s="47" t="str">
        <f>_xlfn.XLOOKUP(B263,[8]打印格式!$B$1:$B$65536,[8]打印格式!$H$1:$H$65536,)</f>
        <v>自费</v>
      </c>
      <c r="M263" s="46"/>
      <c r="N263" s="47" t="s">
        <v>153</v>
      </c>
    </row>
    <row r="264" s="322" customFormat="1" ht="81" customHeight="1" spans="1:14">
      <c r="A264" s="342">
        <v>260</v>
      </c>
      <c r="B264" s="382" t="s">
        <v>772</v>
      </c>
      <c r="C264" s="25" t="s">
        <v>773</v>
      </c>
      <c r="D264" s="25" t="s">
        <v>774</v>
      </c>
      <c r="E264" s="25" t="s">
        <v>775</v>
      </c>
      <c r="F264" s="47" t="s">
        <v>22</v>
      </c>
      <c r="G264" s="46"/>
      <c r="H264" s="20">
        <v>552.1</v>
      </c>
      <c r="I264" s="20">
        <v>501.9</v>
      </c>
      <c r="J264" s="20">
        <v>476.8</v>
      </c>
      <c r="K264" s="20">
        <v>451.7</v>
      </c>
      <c r="L264" s="47" t="str">
        <f>_xlfn.XLOOKUP(B264,[8]打印格式!$B$1:$B$65536,[8]打印格式!$H$1:$H$65536,)</f>
        <v>甲类</v>
      </c>
      <c r="M264" s="46"/>
      <c r="N264" s="47" t="s">
        <v>153</v>
      </c>
    </row>
    <row r="265" s="322" customFormat="1" ht="55" customHeight="1" spans="1:14">
      <c r="A265" s="342">
        <v>261</v>
      </c>
      <c r="B265" s="382" t="s">
        <v>776</v>
      </c>
      <c r="C265" s="25" t="s">
        <v>777</v>
      </c>
      <c r="D265" s="25"/>
      <c r="E265" s="25"/>
      <c r="F265" s="47" t="s">
        <v>22</v>
      </c>
      <c r="G265" s="46"/>
      <c r="H265" s="20">
        <v>110.4</v>
      </c>
      <c r="I265" s="20">
        <v>100.4</v>
      </c>
      <c r="J265" s="20">
        <v>95.4</v>
      </c>
      <c r="K265" s="20">
        <v>90.3</v>
      </c>
      <c r="L265" s="47" t="str">
        <f>_xlfn.XLOOKUP(B265,[8]打印格式!$B$1:$B$65536,[8]打印格式!$H$1:$H$65536,)</f>
        <v>自费</v>
      </c>
      <c r="M265" s="46"/>
      <c r="N265" s="47" t="s">
        <v>153</v>
      </c>
    </row>
    <row r="266" s="322" customFormat="1" ht="80" customHeight="1" spans="1:14">
      <c r="A266" s="342">
        <v>262</v>
      </c>
      <c r="B266" s="382" t="s">
        <v>778</v>
      </c>
      <c r="C266" s="25" t="s">
        <v>779</v>
      </c>
      <c r="D266" s="25" t="s">
        <v>780</v>
      </c>
      <c r="E266" s="25" t="s">
        <v>781</v>
      </c>
      <c r="F266" s="47" t="s">
        <v>22</v>
      </c>
      <c r="G266" s="46"/>
      <c r="H266" s="20">
        <v>415.8</v>
      </c>
      <c r="I266" s="20">
        <v>378</v>
      </c>
      <c r="J266" s="20">
        <v>359.1</v>
      </c>
      <c r="K266" s="20">
        <v>340.2</v>
      </c>
      <c r="L266" s="47" t="str">
        <f>_xlfn.XLOOKUP(B266,[8]打印格式!$B$1:$B$65536,[8]打印格式!$H$1:$H$65536,)</f>
        <v>甲类</v>
      </c>
      <c r="M266" s="46"/>
      <c r="N266" s="47" t="s">
        <v>153</v>
      </c>
    </row>
    <row r="267" s="322" customFormat="1" ht="55" customHeight="1" spans="1:14">
      <c r="A267" s="342">
        <v>263</v>
      </c>
      <c r="B267" s="382" t="s">
        <v>782</v>
      </c>
      <c r="C267" s="25" t="s">
        <v>783</v>
      </c>
      <c r="D267" s="25"/>
      <c r="E267" s="25"/>
      <c r="F267" s="47" t="s">
        <v>22</v>
      </c>
      <c r="G267" s="46"/>
      <c r="H267" s="20">
        <v>83.2</v>
      </c>
      <c r="I267" s="20">
        <v>75.6</v>
      </c>
      <c r="J267" s="20">
        <v>71.8</v>
      </c>
      <c r="K267" s="20">
        <v>68</v>
      </c>
      <c r="L267" s="47" t="str">
        <f>_xlfn.XLOOKUP(B267,[8]打印格式!$B$1:$B$65536,[8]打印格式!$H$1:$H$65536,)</f>
        <v>甲类</v>
      </c>
      <c r="M267" s="46"/>
      <c r="N267" s="47" t="s">
        <v>153</v>
      </c>
    </row>
    <row r="268" s="322" customFormat="1" ht="75" customHeight="1" spans="1:14">
      <c r="A268" s="342">
        <v>264</v>
      </c>
      <c r="B268" s="382" t="s">
        <v>784</v>
      </c>
      <c r="C268" s="25" t="s">
        <v>785</v>
      </c>
      <c r="D268" s="25" t="s">
        <v>786</v>
      </c>
      <c r="E268" s="25" t="s">
        <v>787</v>
      </c>
      <c r="F268" s="47" t="s">
        <v>22</v>
      </c>
      <c r="G268" s="46" t="s">
        <v>788</v>
      </c>
      <c r="H268" s="20">
        <v>2750</v>
      </c>
      <c r="I268" s="20">
        <v>2500</v>
      </c>
      <c r="J268" s="20">
        <v>2375</v>
      </c>
      <c r="K268" s="20">
        <v>2250</v>
      </c>
      <c r="L268" s="47" t="str">
        <f>_xlfn.XLOOKUP(B268,[8]打印格式!$B$1:$B$65536,[8]打印格式!$H$1:$H$65536,)</f>
        <v>甲类</v>
      </c>
      <c r="M268" s="46"/>
      <c r="N268" s="47" t="s">
        <v>153</v>
      </c>
    </row>
    <row r="269" s="62" customFormat="1" ht="55" customHeight="1" spans="1:14">
      <c r="A269" s="342">
        <v>265</v>
      </c>
      <c r="B269" s="382" t="s">
        <v>789</v>
      </c>
      <c r="C269" s="25" t="s">
        <v>790</v>
      </c>
      <c r="D269" s="25"/>
      <c r="E269" s="25"/>
      <c r="F269" s="47" t="s">
        <v>22</v>
      </c>
      <c r="G269" s="46"/>
      <c r="H269" s="20">
        <v>550</v>
      </c>
      <c r="I269" s="20">
        <v>500</v>
      </c>
      <c r="J269" s="20">
        <v>475</v>
      </c>
      <c r="K269" s="20">
        <v>450</v>
      </c>
      <c r="L269" s="47" t="str">
        <f>_xlfn.XLOOKUP(B269,[8]打印格式!$B$1:$B$65536,[8]打印格式!$H$1:$H$65536,)</f>
        <v>自费</v>
      </c>
      <c r="M269" s="348"/>
      <c r="N269" s="47" t="s">
        <v>153</v>
      </c>
    </row>
    <row r="270" s="62" customFormat="1" ht="69" customHeight="1" spans="1:14">
      <c r="A270" s="342">
        <v>266</v>
      </c>
      <c r="B270" s="382" t="s">
        <v>791</v>
      </c>
      <c r="C270" s="25" t="s">
        <v>792</v>
      </c>
      <c r="D270" s="25" t="s">
        <v>793</v>
      </c>
      <c r="E270" s="25" t="s">
        <v>787</v>
      </c>
      <c r="F270" s="47" t="s">
        <v>22</v>
      </c>
      <c r="G270" s="46" t="s">
        <v>794</v>
      </c>
      <c r="H270" s="20">
        <v>2524.5</v>
      </c>
      <c r="I270" s="20">
        <v>2295</v>
      </c>
      <c r="J270" s="20">
        <v>2180.3</v>
      </c>
      <c r="K270" s="20">
        <v>2065.5</v>
      </c>
      <c r="L270" s="47" t="str">
        <f>_xlfn.XLOOKUP(B270,[8]打印格式!$B$1:$B$65536,[8]打印格式!$H$1:$H$65536,)</f>
        <v>甲类</v>
      </c>
      <c r="M270" s="348"/>
      <c r="N270" s="47" t="s">
        <v>153</v>
      </c>
    </row>
    <row r="271" s="62" customFormat="1" ht="55" customHeight="1" spans="1:14">
      <c r="A271" s="342">
        <v>267</v>
      </c>
      <c r="B271" s="382" t="s">
        <v>795</v>
      </c>
      <c r="C271" s="25" t="s">
        <v>796</v>
      </c>
      <c r="D271" s="25"/>
      <c r="E271" s="25"/>
      <c r="F271" s="47" t="s">
        <v>22</v>
      </c>
      <c r="G271" s="46"/>
      <c r="H271" s="20">
        <v>504.9</v>
      </c>
      <c r="I271" s="20">
        <v>459</v>
      </c>
      <c r="J271" s="20">
        <v>436.1</v>
      </c>
      <c r="K271" s="20">
        <v>413.1</v>
      </c>
      <c r="L271" s="47" t="str">
        <f>_xlfn.XLOOKUP(B271,[8]打印格式!$B$1:$B$65536,[8]打印格式!$H$1:$H$65536,)</f>
        <v>自费</v>
      </c>
      <c r="M271" s="348"/>
      <c r="N271" s="47" t="s">
        <v>153</v>
      </c>
    </row>
    <row r="272" s="322" customFormat="1" ht="55" customHeight="1" spans="1:14">
      <c r="A272" s="342">
        <v>268</v>
      </c>
      <c r="B272" s="382" t="s">
        <v>797</v>
      </c>
      <c r="C272" s="25" t="s">
        <v>798</v>
      </c>
      <c r="D272" s="25" t="s">
        <v>799</v>
      </c>
      <c r="E272" s="25" t="s">
        <v>800</v>
      </c>
      <c r="F272" s="47" t="s">
        <v>22</v>
      </c>
      <c r="G272" s="46"/>
      <c r="H272" s="20">
        <v>37.4</v>
      </c>
      <c r="I272" s="20">
        <v>34</v>
      </c>
      <c r="J272" s="20">
        <v>32.3</v>
      </c>
      <c r="K272" s="20">
        <v>30.6</v>
      </c>
      <c r="L272" s="47" t="str">
        <f>_xlfn.XLOOKUP(B272,[8]打印格式!$B$1:$B$65536,[8]打印格式!$H$1:$H$65536,)</f>
        <v>甲类</v>
      </c>
      <c r="M272" s="46"/>
      <c r="N272" s="47" t="s">
        <v>153</v>
      </c>
    </row>
    <row r="273" s="322" customFormat="1" ht="55" customHeight="1" spans="1:14">
      <c r="A273" s="342">
        <v>269</v>
      </c>
      <c r="B273" s="25" t="s">
        <v>801</v>
      </c>
      <c r="C273" s="25" t="s">
        <v>802</v>
      </c>
      <c r="D273" s="25"/>
      <c r="E273" s="25"/>
      <c r="F273" s="47" t="s">
        <v>22</v>
      </c>
      <c r="G273" s="46"/>
      <c r="H273" s="20">
        <v>7.5</v>
      </c>
      <c r="I273" s="20">
        <v>6.8</v>
      </c>
      <c r="J273" s="20">
        <v>6.5</v>
      </c>
      <c r="K273" s="20">
        <v>6.1</v>
      </c>
      <c r="L273" s="47" t="str">
        <f>_xlfn.XLOOKUP(B273,[8]打印格式!$B$1:$B$65536,[8]打印格式!$H$1:$H$65536,)</f>
        <v>甲类</v>
      </c>
      <c r="M273" s="46"/>
      <c r="N273" s="47" t="s">
        <v>153</v>
      </c>
    </row>
    <row r="274" s="322" customFormat="1" ht="84" customHeight="1" spans="1:14">
      <c r="A274" s="342">
        <v>270</v>
      </c>
      <c r="B274" s="25" t="s">
        <v>803</v>
      </c>
      <c r="C274" s="25" t="s">
        <v>804</v>
      </c>
      <c r="D274" s="56" t="s">
        <v>805</v>
      </c>
      <c r="E274" s="56" t="s">
        <v>513</v>
      </c>
      <c r="F274" s="47" t="s">
        <v>22</v>
      </c>
      <c r="G274" s="353" t="s">
        <v>806</v>
      </c>
      <c r="H274" s="20">
        <v>2489.1</v>
      </c>
      <c r="I274" s="20">
        <v>2262.8</v>
      </c>
      <c r="J274" s="20">
        <v>2149.7</v>
      </c>
      <c r="K274" s="20">
        <v>2036.5</v>
      </c>
      <c r="L274" s="47" t="str">
        <f>_xlfn.XLOOKUP(B274,[8]打印格式!$B$1:$B$65536,[8]打印格式!$H$1:$H$65536,)</f>
        <v>甲类</v>
      </c>
      <c r="M274" s="46"/>
      <c r="N274" s="47" t="s">
        <v>153</v>
      </c>
    </row>
    <row r="275" s="322" customFormat="1" ht="55" customHeight="1" spans="1:14">
      <c r="A275" s="342">
        <v>271</v>
      </c>
      <c r="B275" s="25" t="s">
        <v>807</v>
      </c>
      <c r="C275" s="25" t="s">
        <v>808</v>
      </c>
      <c r="D275" s="56"/>
      <c r="E275" s="56"/>
      <c r="F275" s="47" t="s">
        <v>22</v>
      </c>
      <c r="G275" s="353"/>
      <c r="H275" s="20">
        <v>497.8</v>
      </c>
      <c r="I275" s="20">
        <v>452.6</v>
      </c>
      <c r="J275" s="20">
        <v>429.9</v>
      </c>
      <c r="K275" s="20">
        <v>407.3</v>
      </c>
      <c r="L275" s="47" t="str">
        <f>_xlfn.XLOOKUP(B275,[8]打印格式!$B$1:$B$65536,[8]打印格式!$H$1:$H$65536,)</f>
        <v>自费</v>
      </c>
      <c r="M275" s="46"/>
      <c r="N275" s="47" t="s">
        <v>153</v>
      </c>
    </row>
    <row r="276" s="322" customFormat="1" ht="72" customHeight="1" spans="1:14">
      <c r="A276" s="342">
        <v>272</v>
      </c>
      <c r="B276" s="56" t="s">
        <v>809</v>
      </c>
      <c r="C276" s="25" t="s">
        <v>810</v>
      </c>
      <c r="D276" s="56" t="s">
        <v>811</v>
      </c>
      <c r="E276" s="56" t="s">
        <v>513</v>
      </c>
      <c r="F276" s="47" t="s">
        <v>22</v>
      </c>
      <c r="G276" s="353" t="s">
        <v>812</v>
      </c>
      <c r="H276" s="20">
        <v>3300</v>
      </c>
      <c r="I276" s="20">
        <v>3000</v>
      </c>
      <c r="J276" s="20">
        <v>2850</v>
      </c>
      <c r="K276" s="20">
        <v>2700</v>
      </c>
      <c r="L276" s="47" t="str">
        <f>_xlfn.XLOOKUP(B276,[8]打印格式!$B$1:$B$65536,[8]打印格式!$H$1:$H$65536,)</f>
        <v>甲类</v>
      </c>
      <c r="M276" s="46"/>
      <c r="N276" s="47" t="s">
        <v>153</v>
      </c>
    </row>
    <row r="277" s="322" customFormat="1" ht="55" customHeight="1" spans="1:14">
      <c r="A277" s="342">
        <v>273</v>
      </c>
      <c r="B277" s="56" t="s">
        <v>813</v>
      </c>
      <c r="C277" s="25" t="s">
        <v>814</v>
      </c>
      <c r="D277" s="56"/>
      <c r="E277" s="56"/>
      <c r="F277" s="47" t="s">
        <v>22</v>
      </c>
      <c r="G277" s="353"/>
      <c r="H277" s="20">
        <v>660</v>
      </c>
      <c r="I277" s="20">
        <v>600</v>
      </c>
      <c r="J277" s="20">
        <v>570</v>
      </c>
      <c r="K277" s="20">
        <v>540</v>
      </c>
      <c r="L277" s="47" t="str">
        <f>_xlfn.XLOOKUP(B277,[8]打印格式!$B$1:$B$65536,[8]打印格式!$H$1:$H$65536,)</f>
        <v>自费</v>
      </c>
      <c r="M277" s="46"/>
      <c r="N277" s="47" t="s">
        <v>153</v>
      </c>
    </row>
    <row r="278" s="322" customFormat="1" ht="55" customHeight="1" spans="1:14">
      <c r="A278" s="342">
        <v>274</v>
      </c>
      <c r="B278" s="56" t="s">
        <v>815</v>
      </c>
      <c r="C278" s="25" t="s">
        <v>816</v>
      </c>
      <c r="D278" s="56"/>
      <c r="E278" s="56"/>
      <c r="F278" s="47" t="s">
        <v>22</v>
      </c>
      <c r="G278" s="353"/>
      <c r="H278" s="20">
        <v>594</v>
      </c>
      <c r="I278" s="20">
        <v>540</v>
      </c>
      <c r="J278" s="20">
        <v>513</v>
      </c>
      <c r="K278" s="20">
        <v>486</v>
      </c>
      <c r="L278" s="47" t="str">
        <f>_xlfn.XLOOKUP(B278,[8]打印格式!$B$1:$B$65536,[8]打印格式!$H$1:$H$65536,)</f>
        <v>甲类</v>
      </c>
      <c r="M278" s="46"/>
      <c r="N278" s="47" t="s">
        <v>153</v>
      </c>
    </row>
    <row r="279" s="322" customFormat="1" ht="55" customHeight="1" spans="1:14">
      <c r="A279" s="342">
        <v>275</v>
      </c>
      <c r="B279" s="56" t="s">
        <v>817</v>
      </c>
      <c r="C279" s="25" t="s">
        <v>818</v>
      </c>
      <c r="D279" s="56"/>
      <c r="E279" s="56"/>
      <c r="F279" s="47" t="s">
        <v>22</v>
      </c>
      <c r="G279" s="353"/>
      <c r="H279" s="20">
        <v>825</v>
      </c>
      <c r="I279" s="20">
        <v>750</v>
      </c>
      <c r="J279" s="20">
        <v>712.5</v>
      </c>
      <c r="K279" s="20">
        <v>675</v>
      </c>
      <c r="L279" s="47" t="str">
        <f>_xlfn.XLOOKUP(B279,[8]打印格式!$B$1:$B$65536,[8]打印格式!$H$1:$H$65536,)</f>
        <v>自费</v>
      </c>
      <c r="M279" s="46"/>
      <c r="N279" s="47" t="s">
        <v>153</v>
      </c>
    </row>
    <row r="280" s="322" customFormat="1" ht="85" customHeight="1" spans="1:14">
      <c r="A280" s="342">
        <v>276</v>
      </c>
      <c r="B280" s="56" t="s">
        <v>819</v>
      </c>
      <c r="C280" s="25" t="s">
        <v>820</v>
      </c>
      <c r="D280" s="56" t="s">
        <v>821</v>
      </c>
      <c r="E280" s="56" t="s">
        <v>513</v>
      </c>
      <c r="F280" s="354" t="s">
        <v>22</v>
      </c>
      <c r="G280" s="353" t="s">
        <v>822</v>
      </c>
      <c r="H280" s="20">
        <v>2557.5</v>
      </c>
      <c r="I280" s="20">
        <v>2325</v>
      </c>
      <c r="J280" s="20">
        <v>2208.8</v>
      </c>
      <c r="K280" s="20">
        <v>2092.5</v>
      </c>
      <c r="L280" s="47" t="str">
        <f>_xlfn.XLOOKUP(B280,[8]打印格式!$B$1:$B$65536,[8]打印格式!$H$1:$H$65536,)</f>
        <v>甲类</v>
      </c>
      <c r="M280" s="46"/>
      <c r="N280" s="47" t="s">
        <v>153</v>
      </c>
    </row>
    <row r="281" s="322" customFormat="1" ht="55" customHeight="1" spans="1:14">
      <c r="A281" s="342">
        <v>277</v>
      </c>
      <c r="B281" s="56" t="s">
        <v>823</v>
      </c>
      <c r="C281" s="25" t="s">
        <v>824</v>
      </c>
      <c r="D281" s="56"/>
      <c r="E281" s="56"/>
      <c r="F281" s="354" t="s">
        <v>22</v>
      </c>
      <c r="G281" s="353"/>
      <c r="H281" s="20">
        <v>511.5</v>
      </c>
      <c r="I281" s="20">
        <v>465</v>
      </c>
      <c r="J281" s="20">
        <v>441.8</v>
      </c>
      <c r="K281" s="20">
        <v>418.5</v>
      </c>
      <c r="L281" s="47" t="str">
        <f>_xlfn.XLOOKUP(B281,[8]打印格式!$B$1:$B$65536,[8]打印格式!$H$1:$H$65536,)</f>
        <v>自费</v>
      </c>
      <c r="M281" s="46"/>
      <c r="N281" s="47" t="s">
        <v>153</v>
      </c>
    </row>
    <row r="282" s="322" customFormat="1" ht="55" customHeight="1" spans="1:14">
      <c r="A282" s="342">
        <v>278</v>
      </c>
      <c r="B282" s="56" t="s">
        <v>825</v>
      </c>
      <c r="C282" s="25" t="s">
        <v>826</v>
      </c>
      <c r="D282" s="56"/>
      <c r="E282" s="56"/>
      <c r="F282" s="354" t="s">
        <v>22</v>
      </c>
      <c r="G282" s="353"/>
      <c r="H282" s="20">
        <v>255.8</v>
      </c>
      <c r="I282" s="20">
        <v>232.5</v>
      </c>
      <c r="J282" s="20">
        <v>220.9</v>
      </c>
      <c r="K282" s="20">
        <v>209.3</v>
      </c>
      <c r="L282" s="47" t="str">
        <f>_xlfn.XLOOKUP(B282,[8]打印格式!$B$1:$B$65536,[8]打印格式!$H$1:$H$65536,)</f>
        <v>自费</v>
      </c>
      <c r="M282" s="46"/>
      <c r="N282" s="47" t="s">
        <v>153</v>
      </c>
    </row>
    <row r="283" s="322" customFormat="1" ht="55" customHeight="1" spans="1:14">
      <c r="A283" s="342">
        <v>279</v>
      </c>
      <c r="B283" s="56" t="s">
        <v>827</v>
      </c>
      <c r="C283" s="25" t="s">
        <v>828</v>
      </c>
      <c r="D283" s="56"/>
      <c r="E283" s="56"/>
      <c r="F283" s="354" t="s">
        <v>22</v>
      </c>
      <c r="G283" s="353"/>
      <c r="H283" s="20">
        <v>639.4</v>
      </c>
      <c r="I283" s="20">
        <v>581.3</v>
      </c>
      <c r="J283" s="20">
        <v>552.2</v>
      </c>
      <c r="K283" s="20">
        <v>523.1</v>
      </c>
      <c r="L283" s="47" t="str">
        <f>_xlfn.XLOOKUP(B283,[8]打印格式!$B$1:$B$65536,[8]打印格式!$H$1:$H$65536,)</f>
        <v>自费</v>
      </c>
      <c r="M283" s="46"/>
      <c r="N283" s="47" t="s">
        <v>153</v>
      </c>
    </row>
    <row r="284" s="322" customFormat="1" ht="80" customHeight="1" spans="1:14">
      <c r="A284" s="342">
        <v>280</v>
      </c>
      <c r="B284" s="56" t="s">
        <v>829</v>
      </c>
      <c r="C284" s="25" t="s">
        <v>830</v>
      </c>
      <c r="D284" s="56" t="s">
        <v>831</v>
      </c>
      <c r="E284" s="56" t="s">
        <v>832</v>
      </c>
      <c r="F284" s="354" t="s">
        <v>22</v>
      </c>
      <c r="G284" s="353" t="s">
        <v>833</v>
      </c>
      <c r="H284" s="20">
        <v>3956</v>
      </c>
      <c r="I284" s="20">
        <v>3596.4</v>
      </c>
      <c r="J284" s="20">
        <v>3416.6</v>
      </c>
      <c r="K284" s="20">
        <v>3236.8</v>
      </c>
      <c r="L284" s="47" t="str">
        <f>_xlfn.XLOOKUP(B284,[8]打印格式!$B$1:$B$65536,[8]打印格式!$H$1:$H$65536,)</f>
        <v>自费</v>
      </c>
      <c r="M284" s="46"/>
      <c r="N284" s="47" t="s">
        <v>153</v>
      </c>
    </row>
    <row r="285" s="62" customFormat="1" ht="55" customHeight="1" spans="1:14">
      <c r="A285" s="342">
        <v>281</v>
      </c>
      <c r="B285" s="56" t="s">
        <v>834</v>
      </c>
      <c r="C285" s="25" t="s">
        <v>835</v>
      </c>
      <c r="D285" s="56"/>
      <c r="E285" s="56"/>
      <c r="F285" s="354" t="s">
        <v>22</v>
      </c>
      <c r="G285" s="353"/>
      <c r="H285" s="20">
        <v>791.2</v>
      </c>
      <c r="I285" s="20">
        <v>719.3</v>
      </c>
      <c r="J285" s="20">
        <v>683.3</v>
      </c>
      <c r="K285" s="20">
        <v>647.4</v>
      </c>
      <c r="L285" s="47" t="str">
        <f>_xlfn.XLOOKUP(B285,[8]打印格式!$B$1:$B$65536,[8]打印格式!$H$1:$H$65536,)</f>
        <v>自费</v>
      </c>
      <c r="M285" s="348"/>
      <c r="N285" s="47" t="s">
        <v>153</v>
      </c>
    </row>
    <row r="286" s="322" customFormat="1" ht="55" customHeight="1" spans="1:14">
      <c r="A286" s="342">
        <v>282</v>
      </c>
      <c r="B286" s="56" t="s">
        <v>836</v>
      </c>
      <c r="C286" s="25" t="s">
        <v>837</v>
      </c>
      <c r="D286" s="25" t="s">
        <v>838</v>
      </c>
      <c r="E286" s="25" t="s">
        <v>839</v>
      </c>
      <c r="F286" s="354" t="s">
        <v>22</v>
      </c>
      <c r="G286" s="46" t="s">
        <v>371</v>
      </c>
      <c r="H286" s="20">
        <v>2260.5</v>
      </c>
      <c r="I286" s="20">
        <v>2055</v>
      </c>
      <c r="J286" s="20">
        <v>1952.3</v>
      </c>
      <c r="K286" s="20">
        <v>1849.5</v>
      </c>
      <c r="L286" s="47" t="str">
        <f>_xlfn.XLOOKUP(B286,[8]打印格式!$B$1:$B$65536,[8]打印格式!$H$1:$H$65536,)</f>
        <v>甲类</v>
      </c>
      <c r="M286" s="46"/>
      <c r="N286" s="47" t="s">
        <v>153</v>
      </c>
    </row>
    <row r="287" s="323" customFormat="1" ht="55" customHeight="1" spans="1:14">
      <c r="A287" s="342">
        <v>283</v>
      </c>
      <c r="B287" s="56" t="s">
        <v>840</v>
      </c>
      <c r="C287" s="25" t="s">
        <v>841</v>
      </c>
      <c r="D287" s="25"/>
      <c r="E287" s="25"/>
      <c r="F287" s="354" t="s">
        <v>22</v>
      </c>
      <c r="G287" s="46"/>
      <c r="H287" s="20">
        <v>452.1</v>
      </c>
      <c r="I287" s="20">
        <v>411</v>
      </c>
      <c r="J287" s="20">
        <v>390.5</v>
      </c>
      <c r="K287" s="20">
        <v>369.9</v>
      </c>
      <c r="L287" s="47" t="str">
        <f>_xlfn.XLOOKUP(B287,[8]打印格式!$B$1:$B$65536,[8]打印格式!$H$1:$H$65536,)</f>
        <v>自费</v>
      </c>
      <c r="M287" s="46"/>
      <c r="N287" s="47" t="s">
        <v>153</v>
      </c>
    </row>
    <row r="288" s="323" customFormat="1" ht="55" customHeight="1" spans="1:14">
      <c r="A288" s="342">
        <v>284</v>
      </c>
      <c r="B288" s="56" t="s">
        <v>842</v>
      </c>
      <c r="C288" s="25" t="s">
        <v>843</v>
      </c>
      <c r="D288" s="25"/>
      <c r="E288" s="25"/>
      <c r="F288" s="354" t="s">
        <v>22</v>
      </c>
      <c r="G288" s="46"/>
      <c r="H288" s="20">
        <v>600</v>
      </c>
      <c r="I288" s="20">
        <v>545.5</v>
      </c>
      <c r="J288" s="20">
        <v>518.2</v>
      </c>
      <c r="K288" s="20">
        <v>491</v>
      </c>
      <c r="L288" s="47" t="str">
        <f>_xlfn.XLOOKUP(B288,[8]打印格式!$B$1:$B$65536,[8]打印格式!$H$1:$H$65536,)</f>
        <v>甲类</v>
      </c>
      <c r="M288" s="46"/>
      <c r="N288" s="47" t="s">
        <v>153</v>
      </c>
    </row>
    <row r="289" s="322" customFormat="1" ht="79" customHeight="1" spans="1:14">
      <c r="A289" s="342">
        <v>285</v>
      </c>
      <c r="B289" s="56" t="s">
        <v>844</v>
      </c>
      <c r="C289" s="25" t="s">
        <v>845</v>
      </c>
      <c r="D289" s="56" t="s">
        <v>846</v>
      </c>
      <c r="E289" s="56" t="s">
        <v>847</v>
      </c>
      <c r="F289" s="354" t="s">
        <v>22</v>
      </c>
      <c r="G289" s="353"/>
      <c r="H289" s="20">
        <v>2409</v>
      </c>
      <c r="I289" s="20">
        <v>2190</v>
      </c>
      <c r="J289" s="20">
        <v>2080.5</v>
      </c>
      <c r="K289" s="20">
        <v>1971</v>
      </c>
      <c r="L289" s="47" t="str">
        <f>_xlfn.XLOOKUP(B289,[8]打印格式!$B$1:$B$65536,[8]打印格式!$H$1:$H$65536,)</f>
        <v>甲类</v>
      </c>
      <c r="M289" s="46"/>
      <c r="N289" s="47" t="s">
        <v>153</v>
      </c>
    </row>
    <row r="290" s="62" customFormat="1" ht="55" customHeight="1" spans="1:14">
      <c r="A290" s="342">
        <v>286</v>
      </c>
      <c r="B290" s="383" t="s">
        <v>848</v>
      </c>
      <c r="C290" s="25" t="s">
        <v>849</v>
      </c>
      <c r="D290" s="56"/>
      <c r="E290" s="56"/>
      <c r="F290" s="354" t="s">
        <v>22</v>
      </c>
      <c r="G290" s="353"/>
      <c r="H290" s="20">
        <v>481.8</v>
      </c>
      <c r="I290" s="20">
        <v>438</v>
      </c>
      <c r="J290" s="20">
        <v>416.1</v>
      </c>
      <c r="K290" s="20">
        <v>394.2</v>
      </c>
      <c r="L290" s="47" t="str">
        <f>_xlfn.XLOOKUP(B290,[8]打印格式!$B$1:$B$65536,[8]打印格式!$H$1:$H$65536,)</f>
        <v>自费</v>
      </c>
      <c r="M290" s="348"/>
      <c r="N290" s="47" t="s">
        <v>153</v>
      </c>
    </row>
    <row r="291" s="322" customFormat="1" ht="86" customHeight="1" spans="1:14">
      <c r="A291" s="342">
        <v>287</v>
      </c>
      <c r="B291" s="383" t="s">
        <v>850</v>
      </c>
      <c r="C291" s="25" t="s">
        <v>851</v>
      </c>
      <c r="D291" s="25" t="s">
        <v>852</v>
      </c>
      <c r="E291" s="25" t="s">
        <v>513</v>
      </c>
      <c r="F291" s="354" t="s">
        <v>22</v>
      </c>
      <c r="G291" s="46"/>
      <c r="H291" s="20">
        <v>1688.2</v>
      </c>
      <c r="I291" s="20">
        <v>1534.7</v>
      </c>
      <c r="J291" s="20">
        <v>1458</v>
      </c>
      <c r="K291" s="20">
        <v>1381.2</v>
      </c>
      <c r="L291" s="47" t="str">
        <f>_xlfn.XLOOKUP(B291,[8]打印格式!$B$1:$B$65536,[8]打印格式!$H$1:$H$65536,)</f>
        <v>甲类</v>
      </c>
      <c r="M291" s="46"/>
      <c r="N291" s="47" t="s">
        <v>153</v>
      </c>
    </row>
    <row r="292" s="322" customFormat="1" ht="55" customHeight="1" spans="1:14">
      <c r="A292" s="342">
        <v>288</v>
      </c>
      <c r="B292" s="383" t="s">
        <v>853</v>
      </c>
      <c r="C292" s="25" t="s">
        <v>854</v>
      </c>
      <c r="D292" s="25"/>
      <c r="E292" s="25"/>
      <c r="F292" s="354" t="s">
        <v>22</v>
      </c>
      <c r="G292" s="46"/>
      <c r="H292" s="20">
        <v>337.6</v>
      </c>
      <c r="I292" s="20">
        <v>306.9</v>
      </c>
      <c r="J292" s="20">
        <v>291.6</v>
      </c>
      <c r="K292" s="20">
        <v>276.2</v>
      </c>
      <c r="L292" s="47" t="str">
        <f>_xlfn.XLOOKUP(B292,[8]打印格式!$B$1:$B$65536,[8]打印格式!$H$1:$H$65536,)</f>
        <v>自费</v>
      </c>
      <c r="M292" s="46"/>
      <c r="N292" s="47" t="s">
        <v>153</v>
      </c>
    </row>
    <row r="293" s="322" customFormat="1" ht="55" customHeight="1" spans="1:14">
      <c r="A293" s="342">
        <v>289</v>
      </c>
      <c r="B293" s="383" t="s">
        <v>855</v>
      </c>
      <c r="C293" s="25" t="s">
        <v>856</v>
      </c>
      <c r="D293" s="25"/>
      <c r="E293" s="25"/>
      <c r="F293" s="354" t="s">
        <v>22</v>
      </c>
      <c r="G293" s="46"/>
      <c r="H293" s="20">
        <v>253.2</v>
      </c>
      <c r="I293" s="20">
        <v>230.2</v>
      </c>
      <c r="J293" s="20">
        <v>218.7</v>
      </c>
      <c r="K293" s="20">
        <v>207.2</v>
      </c>
      <c r="L293" s="47" t="str">
        <f>_xlfn.XLOOKUP(B293,[8]打印格式!$B$1:$B$65536,[8]打印格式!$H$1:$H$65536,)</f>
        <v>自费</v>
      </c>
      <c r="M293" s="46"/>
      <c r="N293" s="47" t="s">
        <v>153</v>
      </c>
    </row>
    <row r="294" s="322" customFormat="1" ht="55" customHeight="1" spans="1:14">
      <c r="A294" s="342">
        <v>290</v>
      </c>
      <c r="B294" s="383" t="s">
        <v>857</v>
      </c>
      <c r="C294" s="25" t="s">
        <v>858</v>
      </c>
      <c r="D294" s="25"/>
      <c r="E294" s="25"/>
      <c r="F294" s="354" t="s">
        <v>22</v>
      </c>
      <c r="G294" s="46"/>
      <c r="H294" s="20">
        <v>844.1</v>
      </c>
      <c r="I294" s="20">
        <v>767.4</v>
      </c>
      <c r="J294" s="20">
        <v>729</v>
      </c>
      <c r="K294" s="20">
        <v>690.6</v>
      </c>
      <c r="L294" s="47" t="str">
        <f>_xlfn.XLOOKUP(B294,[8]打印格式!$B$1:$B$65536,[8]打印格式!$H$1:$H$65536,)</f>
        <v>自费</v>
      </c>
      <c r="M294" s="46"/>
      <c r="N294" s="47" t="s">
        <v>153</v>
      </c>
    </row>
    <row r="295" s="322" customFormat="1" ht="79" customHeight="1" spans="1:14">
      <c r="A295" s="342">
        <v>291</v>
      </c>
      <c r="B295" s="383" t="s">
        <v>859</v>
      </c>
      <c r="C295" s="25" t="s">
        <v>860</v>
      </c>
      <c r="D295" s="25" t="s">
        <v>861</v>
      </c>
      <c r="E295" s="25" t="s">
        <v>513</v>
      </c>
      <c r="F295" s="354" t="s">
        <v>22</v>
      </c>
      <c r="G295" s="46" t="s">
        <v>342</v>
      </c>
      <c r="H295" s="20">
        <v>2702.7</v>
      </c>
      <c r="I295" s="20">
        <v>2457</v>
      </c>
      <c r="J295" s="20">
        <v>2334.2</v>
      </c>
      <c r="K295" s="20">
        <v>2211.3</v>
      </c>
      <c r="L295" s="47" t="str">
        <f>_xlfn.XLOOKUP(B295,[8]打印格式!$B$1:$B$65536,[8]打印格式!$H$1:$H$65536,)</f>
        <v>甲类</v>
      </c>
      <c r="M295" s="46"/>
      <c r="N295" s="47" t="s">
        <v>153</v>
      </c>
    </row>
    <row r="296" s="323" customFormat="1" ht="55" customHeight="1" spans="1:14">
      <c r="A296" s="342">
        <v>292</v>
      </c>
      <c r="B296" s="56" t="s">
        <v>862</v>
      </c>
      <c r="C296" s="25" t="s">
        <v>863</v>
      </c>
      <c r="D296" s="25"/>
      <c r="E296" s="25"/>
      <c r="F296" s="354" t="s">
        <v>22</v>
      </c>
      <c r="G296" s="46"/>
      <c r="H296" s="20">
        <v>540.5</v>
      </c>
      <c r="I296" s="20">
        <v>491.4</v>
      </c>
      <c r="J296" s="20">
        <v>466.8</v>
      </c>
      <c r="K296" s="20">
        <v>442.3</v>
      </c>
      <c r="L296" s="47" t="str">
        <f>_xlfn.XLOOKUP(B296,[8]打印格式!$B$1:$B$65536,[8]打印格式!$H$1:$H$65536,)</f>
        <v>自费</v>
      </c>
      <c r="M296" s="46"/>
      <c r="N296" s="47" t="s">
        <v>153</v>
      </c>
    </row>
    <row r="297" s="323" customFormat="1" ht="55" customHeight="1" spans="1:14">
      <c r="A297" s="342">
        <v>293</v>
      </c>
      <c r="B297" s="56" t="s">
        <v>864</v>
      </c>
      <c r="C297" s="25" t="s">
        <v>865</v>
      </c>
      <c r="D297" s="25"/>
      <c r="E297" s="25"/>
      <c r="F297" s="354" t="s">
        <v>22</v>
      </c>
      <c r="G297" s="46"/>
      <c r="H297" s="20">
        <v>945.9</v>
      </c>
      <c r="I297" s="20">
        <v>860</v>
      </c>
      <c r="J297" s="20">
        <v>817</v>
      </c>
      <c r="K297" s="20">
        <v>774</v>
      </c>
      <c r="L297" s="47" t="str">
        <f>_xlfn.XLOOKUP(B297,[8]打印格式!$B$1:$B$65536,[8]打印格式!$H$1:$H$65536,)</f>
        <v>甲类</v>
      </c>
      <c r="M297" s="46"/>
      <c r="N297" s="47" t="s">
        <v>153</v>
      </c>
    </row>
    <row r="298" s="322" customFormat="1" ht="84" customHeight="1" spans="1:14">
      <c r="A298" s="342">
        <v>294</v>
      </c>
      <c r="B298" s="56" t="s">
        <v>866</v>
      </c>
      <c r="C298" s="25" t="s">
        <v>867</v>
      </c>
      <c r="D298" s="56" t="s">
        <v>868</v>
      </c>
      <c r="E298" s="25" t="s">
        <v>513</v>
      </c>
      <c r="F298" s="354" t="s">
        <v>22</v>
      </c>
      <c r="G298" s="46" t="s">
        <v>869</v>
      </c>
      <c r="H298" s="20">
        <v>3093.6</v>
      </c>
      <c r="I298" s="20">
        <v>2812.4</v>
      </c>
      <c r="J298" s="20">
        <v>2671.8</v>
      </c>
      <c r="K298" s="20">
        <v>2531.2</v>
      </c>
      <c r="L298" s="47" t="str">
        <f>_xlfn.XLOOKUP(B298,[8]打印格式!$B$1:$B$65536,[8]打印格式!$H$1:$H$65536,)</f>
        <v>甲类</v>
      </c>
      <c r="M298" s="46"/>
      <c r="N298" s="47" t="s">
        <v>153</v>
      </c>
    </row>
    <row r="299" s="322" customFormat="1" ht="55" customHeight="1" spans="1:14">
      <c r="A299" s="342">
        <v>295</v>
      </c>
      <c r="B299" s="56" t="s">
        <v>870</v>
      </c>
      <c r="C299" s="25" t="s">
        <v>871</v>
      </c>
      <c r="D299" s="56"/>
      <c r="E299" s="25"/>
      <c r="F299" s="354" t="s">
        <v>22</v>
      </c>
      <c r="G299" s="46"/>
      <c r="H299" s="20">
        <v>618.7</v>
      </c>
      <c r="I299" s="20">
        <v>562.5</v>
      </c>
      <c r="J299" s="20">
        <v>534.4</v>
      </c>
      <c r="K299" s="20">
        <v>506.2</v>
      </c>
      <c r="L299" s="47" t="str">
        <f>_xlfn.XLOOKUP(B299,[8]打印格式!$B$1:$B$65536,[8]打印格式!$H$1:$H$65536,)</f>
        <v>自费</v>
      </c>
      <c r="M299" s="46"/>
      <c r="N299" s="47" t="s">
        <v>153</v>
      </c>
    </row>
    <row r="300" s="322" customFormat="1" ht="55" customHeight="1" spans="1:14">
      <c r="A300" s="342">
        <v>296</v>
      </c>
      <c r="B300" s="56" t="s">
        <v>872</v>
      </c>
      <c r="C300" s="25" t="s">
        <v>873</v>
      </c>
      <c r="D300" s="56"/>
      <c r="E300" s="25"/>
      <c r="F300" s="354" t="s">
        <v>22</v>
      </c>
      <c r="G300" s="46"/>
      <c r="H300" s="20">
        <v>773.4</v>
      </c>
      <c r="I300" s="20">
        <v>703.1</v>
      </c>
      <c r="J300" s="20">
        <v>668</v>
      </c>
      <c r="K300" s="20">
        <v>632.8</v>
      </c>
      <c r="L300" s="47" t="str">
        <f>_xlfn.XLOOKUP(B300,[8]打印格式!$B$1:$B$65536,[8]打印格式!$H$1:$H$65536,)</f>
        <v>自费</v>
      </c>
      <c r="M300" s="46"/>
      <c r="N300" s="47" t="s">
        <v>153</v>
      </c>
    </row>
    <row r="301" s="322" customFormat="1" ht="82" customHeight="1" spans="1:14">
      <c r="A301" s="342">
        <v>297</v>
      </c>
      <c r="B301" s="56" t="s">
        <v>874</v>
      </c>
      <c r="C301" s="25" t="s">
        <v>875</v>
      </c>
      <c r="D301" s="56" t="s">
        <v>876</v>
      </c>
      <c r="E301" s="25" t="s">
        <v>877</v>
      </c>
      <c r="F301" s="354" t="s">
        <v>22</v>
      </c>
      <c r="G301" s="353"/>
      <c r="H301" s="20">
        <v>1292.5</v>
      </c>
      <c r="I301" s="20">
        <v>1175</v>
      </c>
      <c r="J301" s="20">
        <v>1116.3</v>
      </c>
      <c r="K301" s="20">
        <v>1057.5</v>
      </c>
      <c r="L301" s="47" t="str">
        <f>_xlfn.XLOOKUP(B301,[8]打印格式!$B$1:$B$65536,[8]打印格式!$H$1:$H$65536,)</f>
        <v>甲类</v>
      </c>
      <c r="M301" s="46"/>
      <c r="N301" s="47" t="s">
        <v>153</v>
      </c>
    </row>
    <row r="302" s="322" customFormat="1" ht="55" customHeight="1" spans="1:14">
      <c r="A302" s="342">
        <v>298</v>
      </c>
      <c r="B302" s="56" t="s">
        <v>878</v>
      </c>
      <c r="C302" s="25" t="s">
        <v>879</v>
      </c>
      <c r="D302" s="56"/>
      <c r="E302" s="25"/>
      <c r="F302" s="354" t="s">
        <v>22</v>
      </c>
      <c r="G302" s="353"/>
      <c r="H302" s="20">
        <v>258.5</v>
      </c>
      <c r="I302" s="20">
        <v>235</v>
      </c>
      <c r="J302" s="20">
        <v>223.3</v>
      </c>
      <c r="K302" s="20">
        <v>211.5</v>
      </c>
      <c r="L302" s="47" t="str">
        <f>_xlfn.XLOOKUP(B302,[8]打印格式!$B$1:$B$65536,[8]打印格式!$H$1:$H$65536,)</f>
        <v>自费</v>
      </c>
      <c r="M302" s="46"/>
      <c r="N302" s="47" t="s">
        <v>153</v>
      </c>
    </row>
    <row r="303" s="322" customFormat="1" ht="86" customHeight="1" spans="1:14">
      <c r="A303" s="342">
        <v>299</v>
      </c>
      <c r="B303" s="56" t="s">
        <v>880</v>
      </c>
      <c r="C303" s="25" t="s">
        <v>881</v>
      </c>
      <c r="D303" s="56" t="s">
        <v>882</v>
      </c>
      <c r="E303" s="25" t="s">
        <v>883</v>
      </c>
      <c r="F303" s="354" t="s">
        <v>22</v>
      </c>
      <c r="G303" s="353" t="s">
        <v>884</v>
      </c>
      <c r="H303" s="20">
        <v>1798.7</v>
      </c>
      <c r="I303" s="20">
        <v>1635.2</v>
      </c>
      <c r="J303" s="20">
        <v>1553.4</v>
      </c>
      <c r="K303" s="20">
        <v>1471.7</v>
      </c>
      <c r="L303" s="47" t="str">
        <f>_xlfn.XLOOKUP(B303,[8]打印格式!$B$1:$B$65536,[8]打印格式!$H$1:$H$65536,)</f>
        <v>甲类</v>
      </c>
      <c r="M303" s="46"/>
      <c r="N303" s="47" t="s">
        <v>153</v>
      </c>
    </row>
    <row r="304" s="62" customFormat="1" ht="55" customHeight="1" spans="1:14">
      <c r="A304" s="342">
        <v>300</v>
      </c>
      <c r="B304" s="56" t="s">
        <v>885</v>
      </c>
      <c r="C304" s="25" t="s">
        <v>886</v>
      </c>
      <c r="D304" s="56"/>
      <c r="E304" s="25"/>
      <c r="F304" s="354" t="s">
        <v>22</v>
      </c>
      <c r="G304" s="353"/>
      <c r="H304" s="20">
        <v>359.7</v>
      </c>
      <c r="I304" s="20">
        <v>327</v>
      </c>
      <c r="J304" s="20">
        <v>310.7</v>
      </c>
      <c r="K304" s="20">
        <v>294.3</v>
      </c>
      <c r="L304" s="47" t="str">
        <f>_xlfn.XLOOKUP(B304,[8]打印格式!$B$1:$B$65536,[8]打印格式!$H$1:$H$65536,)</f>
        <v>自费</v>
      </c>
      <c r="M304" s="348"/>
      <c r="N304" s="47" t="s">
        <v>153</v>
      </c>
    </row>
    <row r="305" s="62" customFormat="1" ht="82" customHeight="1" spans="1:14">
      <c r="A305" s="342">
        <v>301</v>
      </c>
      <c r="B305" s="56" t="s">
        <v>887</v>
      </c>
      <c r="C305" s="25" t="s">
        <v>888</v>
      </c>
      <c r="D305" s="56" t="s">
        <v>889</v>
      </c>
      <c r="E305" s="25" t="s">
        <v>890</v>
      </c>
      <c r="F305" s="354" t="s">
        <v>22</v>
      </c>
      <c r="G305" s="353"/>
      <c r="H305" s="20">
        <v>718</v>
      </c>
      <c r="I305" s="20">
        <v>652.7</v>
      </c>
      <c r="J305" s="20">
        <v>620.1</v>
      </c>
      <c r="K305" s="20">
        <v>587.4</v>
      </c>
      <c r="L305" s="47" t="str">
        <f>_xlfn.XLOOKUP(B305,[8]打印格式!$B$1:$B$65536,[8]打印格式!$H$1:$H$65536,)</f>
        <v>自费</v>
      </c>
      <c r="M305" s="348"/>
      <c r="N305" s="47" t="s">
        <v>153</v>
      </c>
    </row>
    <row r="306" s="62" customFormat="1" ht="55" customHeight="1" spans="1:14">
      <c r="A306" s="342">
        <v>302</v>
      </c>
      <c r="B306" s="56" t="s">
        <v>891</v>
      </c>
      <c r="C306" s="25" t="s">
        <v>892</v>
      </c>
      <c r="D306" s="56"/>
      <c r="E306" s="25"/>
      <c r="F306" s="354" t="s">
        <v>22</v>
      </c>
      <c r="G306" s="353"/>
      <c r="H306" s="20">
        <v>143.6</v>
      </c>
      <c r="I306" s="20">
        <v>130.5</v>
      </c>
      <c r="J306" s="20">
        <v>124</v>
      </c>
      <c r="K306" s="20">
        <v>117.5</v>
      </c>
      <c r="L306" s="47" t="str">
        <f>_xlfn.XLOOKUP(B306,[8]打印格式!$B$1:$B$65536,[8]打印格式!$H$1:$H$65536,)</f>
        <v>自费</v>
      </c>
      <c r="M306" s="348"/>
      <c r="N306" s="47" t="s">
        <v>153</v>
      </c>
    </row>
    <row r="307" s="322" customFormat="1" ht="79" customHeight="1" spans="1:14">
      <c r="A307" s="342">
        <v>303</v>
      </c>
      <c r="B307" s="56" t="s">
        <v>893</v>
      </c>
      <c r="C307" s="25" t="s">
        <v>894</v>
      </c>
      <c r="D307" s="56" t="s">
        <v>895</v>
      </c>
      <c r="E307" s="25" t="s">
        <v>896</v>
      </c>
      <c r="F307" s="354" t="s">
        <v>22</v>
      </c>
      <c r="G307" s="353"/>
      <c r="H307" s="20">
        <v>1906.5</v>
      </c>
      <c r="I307" s="20">
        <v>1733.2</v>
      </c>
      <c r="J307" s="20">
        <v>1646.5</v>
      </c>
      <c r="K307" s="20">
        <v>1559.9</v>
      </c>
      <c r="L307" s="47" t="str">
        <f>_xlfn.XLOOKUP(B307,[8]打印格式!$B$1:$B$65536,[8]打印格式!$H$1:$H$65536,)</f>
        <v>甲类</v>
      </c>
      <c r="M307" s="46"/>
      <c r="N307" s="47" t="s">
        <v>153</v>
      </c>
    </row>
    <row r="308" s="322" customFormat="1" ht="55" customHeight="1" spans="1:14">
      <c r="A308" s="342">
        <v>304</v>
      </c>
      <c r="B308" s="56" t="s">
        <v>897</v>
      </c>
      <c r="C308" s="25" t="s">
        <v>898</v>
      </c>
      <c r="D308" s="56"/>
      <c r="E308" s="25"/>
      <c r="F308" s="354" t="s">
        <v>22</v>
      </c>
      <c r="G308" s="353"/>
      <c r="H308" s="20">
        <v>381.3</v>
      </c>
      <c r="I308" s="20">
        <v>346.6</v>
      </c>
      <c r="J308" s="20">
        <v>329.3</v>
      </c>
      <c r="K308" s="20">
        <v>312</v>
      </c>
      <c r="L308" s="47" t="str">
        <f>_xlfn.XLOOKUP(B308,[8]打印格式!$B$1:$B$65536,[8]打印格式!$H$1:$H$65536,)</f>
        <v>自费</v>
      </c>
      <c r="M308" s="46"/>
      <c r="N308" s="47" t="s">
        <v>153</v>
      </c>
    </row>
    <row r="309" s="322" customFormat="1" ht="79" customHeight="1" spans="1:14">
      <c r="A309" s="342">
        <v>305</v>
      </c>
      <c r="B309" s="56" t="s">
        <v>899</v>
      </c>
      <c r="C309" s="25" t="s">
        <v>900</v>
      </c>
      <c r="D309" s="56" t="s">
        <v>901</v>
      </c>
      <c r="E309" s="25" t="s">
        <v>902</v>
      </c>
      <c r="F309" s="354" t="s">
        <v>22</v>
      </c>
      <c r="G309" s="353" t="s">
        <v>903</v>
      </c>
      <c r="H309" s="20">
        <v>3151.5</v>
      </c>
      <c r="I309" s="20">
        <v>2865</v>
      </c>
      <c r="J309" s="20">
        <v>2721.8</v>
      </c>
      <c r="K309" s="20">
        <v>2578.5</v>
      </c>
      <c r="L309" s="47" t="str">
        <f>_xlfn.XLOOKUP(B309,[8]打印格式!$B$1:$B$65536,[8]打印格式!$H$1:$H$65536,)</f>
        <v>甲类</v>
      </c>
      <c r="M309" s="46"/>
      <c r="N309" s="47" t="s">
        <v>153</v>
      </c>
    </row>
    <row r="310" s="322" customFormat="1" ht="55" customHeight="1" spans="1:14">
      <c r="A310" s="342">
        <v>306</v>
      </c>
      <c r="B310" s="56" t="s">
        <v>904</v>
      </c>
      <c r="C310" s="25" t="s">
        <v>905</v>
      </c>
      <c r="D310" s="56"/>
      <c r="E310" s="25"/>
      <c r="F310" s="354" t="s">
        <v>22</v>
      </c>
      <c r="G310" s="353"/>
      <c r="H310" s="20">
        <v>630.3</v>
      </c>
      <c r="I310" s="20">
        <v>573</v>
      </c>
      <c r="J310" s="20">
        <v>544.4</v>
      </c>
      <c r="K310" s="20">
        <v>515.7</v>
      </c>
      <c r="L310" s="47" t="str">
        <f>_xlfn.XLOOKUP(B310,[8]打印格式!$B$1:$B$65536,[8]打印格式!$H$1:$H$65536,)</f>
        <v>自费</v>
      </c>
      <c r="M310" s="46"/>
      <c r="N310" s="47" t="s">
        <v>153</v>
      </c>
    </row>
    <row r="311" s="322" customFormat="1" ht="66" customHeight="1" spans="1:14">
      <c r="A311" s="342">
        <v>307</v>
      </c>
      <c r="B311" s="56" t="s">
        <v>906</v>
      </c>
      <c r="C311" s="25" t="s">
        <v>907</v>
      </c>
      <c r="D311" s="25" t="s">
        <v>908</v>
      </c>
      <c r="E311" s="25" t="s">
        <v>839</v>
      </c>
      <c r="F311" s="354" t="s">
        <v>22</v>
      </c>
      <c r="G311" s="353" t="s">
        <v>909</v>
      </c>
      <c r="H311" s="20">
        <v>2260.5</v>
      </c>
      <c r="I311" s="20">
        <v>2055</v>
      </c>
      <c r="J311" s="20">
        <v>1952.3</v>
      </c>
      <c r="K311" s="20">
        <v>1849.5</v>
      </c>
      <c r="L311" s="47" t="str">
        <f>_xlfn.XLOOKUP(B311,[8]打印格式!$B$1:$B$65536,[8]打印格式!$H$1:$H$65536,)</f>
        <v>甲类</v>
      </c>
      <c r="M311" s="46"/>
      <c r="N311" s="47" t="s">
        <v>153</v>
      </c>
    </row>
    <row r="312" s="323" customFormat="1" ht="55" customHeight="1" spans="1:14">
      <c r="A312" s="342">
        <v>308</v>
      </c>
      <c r="B312" s="383" t="s">
        <v>910</v>
      </c>
      <c r="C312" s="25" t="s">
        <v>911</v>
      </c>
      <c r="D312" s="25"/>
      <c r="E312" s="25"/>
      <c r="F312" s="354" t="s">
        <v>22</v>
      </c>
      <c r="G312" s="353"/>
      <c r="H312" s="20">
        <v>452.1</v>
      </c>
      <c r="I312" s="20">
        <v>411</v>
      </c>
      <c r="J312" s="20">
        <v>390.5</v>
      </c>
      <c r="K312" s="20">
        <v>369.9</v>
      </c>
      <c r="L312" s="47" t="str">
        <f>_xlfn.XLOOKUP(B312,[8]打印格式!$B$1:$B$65536,[8]打印格式!$H$1:$H$65536,)</f>
        <v>自费</v>
      </c>
      <c r="M312" s="46"/>
      <c r="N312" s="47" t="s">
        <v>153</v>
      </c>
    </row>
    <row r="313" s="322" customFormat="1" ht="77" customHeight="1" spans="1:14">
      <c r="A313" s="342">
        <v>309</v>
      </c>
      <c r="B313" s="383" t="s">
        <v>912</v>
      </c>
      <c r="C313" s="25" t="s">
        <v>913</v>
      </c>
      <c r="D313" s="25" t="s">
        <v>914</v>
      </c>
      <c r="E313" s="56" t="s">
        <v>915</v>
      </c>
      <c r="F313" s="354" t="s">
        <v>22</v>
      </c>
      <c r="G313" s="353" t="s">
        <v>916</v>
      </c>
      <c r="H313" s="20">
        <v>3234</v>
      </c>
      <c r="I313" s="20">
        <v>2940</v>
      </c>
      <c r="J313" s="20">
        <v>2793</v>
      </c>
      <c r="K313" s="20">
        <v>2646</v>
      </c>
      <c r="L313" s="47" t="str">
        <f>_xlfn.XLOOKUP(B313,[8]打印格式!$B$1:$B$65536,[8]打印格式!$H$1:$H$65536,)</f>
        <v>甲类</v>
      </c>
      <c r="M313" s="46"/>
      <c r="N313" s="47" t="s">
        <v>153</v>
      </c>
    </row>
    <row r="314" s="62" customFormat="1" ht="55" customHeight="1" spans="1:14">
      <c r="A314" s="342">
        <v>310</v>
      </c>
      <c r="B314" s="383" t="s">
        <v>917</v>
      </c>
      <c r="C314" s="25" t="s">
        <v>918</v>
      </c>
      <c r="D314" s="25"/>
      <c r="E314" s="56"/>
      <c r="F314" s="354" t="s">
        <v>22</v>
      </c>
      <c r="G314" s="353"/>
      <c r="H314" s="20">
        <v>646.8</v>
      </c>
      <c r="I314" s="20">
        <v>588</v>
      </c>
      <c r="J314" s="20">
        <v>558.6</v>
      </c>
      <c r="K314" s="20">
        <v>529.2</v>
      </c>
      <c r="L314" s="47" t="str">
        <f>_xlfn.XLOOKUP(B314,[8]打印格式!$B$1:$B$65536,[8]打印格式!$H$1:$H$65536,)</f>
        <v>自费</v>
      </c>
      <c r="M314" s="348"/>
      <c r="N314" s="47" t="s">
        <v>153</v>
      </c>
    </row>
    <row r="315" s="322" customFormat="1" ht="87" customHeight="1" spans="1:14">
      <c r="A315" s="342">
        <v>311</v>
      </c>
      <c r="B315" s="382" t="s">
        <v>919</v>
      </c>
      <c r="C315" s="25" t="s">
        <v>920</v>
      </c>
      <c r="D315" s="25" t="s">
        <v>921</v>
      </c>
      <c r="E315" s="25" t="s">
        <v>379</v>
      </c>
      <c r="F315" s="354" t="s">
        <v>22</v>
      </c>
      <c r="G315" s="46"/>
      <c r="H315" s="20">
        <v>3949</v>
      </c>
      <c r="I315" s="20">
        <v>3590</v>
      </c>
      <c r="J315" s="20">
        <v>3182.5</v>
      </c>
      <c r="K315" s="20">
        <v>3231</v>
      </c>
      <c r="L315" s="47" t="str">
        <f>_xlfn.XLOOKUP(B315,[8]打印格式!$B$1:$B$65536,[8]打印格式!$H$1:$H$65536,)</f>
        <v>甲类</v>
      </c>
      <c r="M315" s="46"/>
      <c r="N315" s="47" t="s">
        <v>153</v>
      </c>
    </row>
    <row r="316" s="322" customFormat="1" ht="55" customHeight="1" spans="1:14">
      <c r="A316" s="342">
        <v>312</v>
      </c>
      <c r="B316" s="382" t="s">
        <v>922</v>
      </c>
      <c r="C316" s="25" t="s">
        <v>923</v>
      </c>
      <c r="D316" s="25"/>
      <c r="E316" s="25"/>
      <c r="F316" s="354" t="s">
        <v>22</v>
      </c>
      <c r="G316" s="46"/>
      <c r="H316" s="20">
        <v>789.8</v>
      </c>
      <c r="I316" s="20">
        <v>718</v>
      </c>
      <c r="J316" s="20">
        <v>636.5</v>
      </c>
      <c r="K316" s="20">
        <v>646.2</v>
      </c>
      <c r="L316" s="47" t="str">
        <f>_xlfn.XLOOKUP(B316,[8]打印格式!$B$1:$B$65536,[8]打印格式!$H$1:$H$65536,)</f>
        <v>自费</v>
      </c>
      <c r="M316" s="46"/>
      <c r="N316" s="47" t="s">
        <v>153</v>
      </c>
    </row>
    <row r="317" s="322" customFormat="1" ht="55" customHeight="1" spans="1:14">
      <c r="A317" s="342">
        <v>313</v>
      </c>
      <c r="B317" s="382" t="s">
        <v>924</v>
      </c>
      <c r="C317" s="25" t="s">
        <v>925</v>
      </c>
      <c r="D317" s="25"/>
      <c r="E317" s="25"/>
      <c r="F317" s="354" t="s">
        <v>22</v>
      </c>
      <c r="G317" s="46"/>
      <c r="H317" s="20">
        <v>1184.7</v>
      </c>
      <c r="I317" s="20">
        <v>1077</v>
      </c>
      <c r="J317" s="20">
        <v>954.8</v>
      </c>
      <c r="K317" s="20">
        <v>969.3</v>
      </c>
      <c r="L317" s="47" t="str">
        <f>_xlfn.XLOOKUP(B317,[8]打印格式!$B$1:$B$65536,[8]打印格式!$H$1:$H$65536,)</f>
        <v>自费</v>
      </c>
      <c r="M317" s="46"/>
      <c r="N317" s="47" t="s">
        <v>153</v>
      </c>
    </row>
    <row r="318" s="322" customFormat="1" ht="68" customHeight="1" spans="1:14">
      <c r="A318" s="342">
        <v>314</v>
      </c>
      <c r="B318" s="382" t="s">
        <v>926</v>
      </c>
      <c r="C318" s="25" t="s">
        <v>927</v>
      </c>
      <c r="D318" s="25" t="s">
        <v>928</v>
      </c>
      <c r="E318" s="25" t="s">
        <v>379</v>
      </c>
      <c r="F318" s="354" t="s">
        <v>22</v>
      </c>
      <c r="G318" s="345"/>
      <c r="H318" s="20">
        <v>3949</v>
      </c>
      <c r="I318" s="20">
        <v>3590</v>
      </c>
      <c r="J318" s="20">
        <v>3410.5</v>
      </c>
      <c r="K318" s="20">
        <v>3231</v>
      </c>
      <c r="L318" s="47" t="str">
        <f>_xlfn.XLOOKUP(B318,[8]打印格式!$B$1:$B$65536,[8]打印格式!$H$1:$H$65536,)</f>
        <v>甲类</v>
      </c>
      <c r="M318" s="46"/>
      <c r="N318" s="47" t="s">
        <v>153</v>
      </c>
    </row>
    <row r="319" s="323" customFormat="1" ht="55" customHeight="1" spans="1:14">
      <c r="A319" s="342">
        <v>315</v>
      </c>
      <c r="B319" s="25" t="s">
        <v>929</v>
      </c>
      <c r="C319" s="25" t="s">
        <v>930</v>
      </c>
      <c r="D319" s="25"/>
      <c r="E319" s="25"/>
      <c r="F319" s="354" t="s">
        <v>22</v>
      </c>
      <c r="G319" s="345"/>
      <c r="H319" s="20">
        <v>789.8</v>
      </c>
      <c r="I319" s="20">
        <v>718</v>
      </c>
      <c r="J319" s="20">
        <v>682.1</v>
      </c>
      <c r="K319" s="20">
        <v>646.2</v>
      </c>
      <c r="L319" s="47" t="str">
        <f>_xlfn.XLOOKUP(B319,[8]打印格式!$B$1:$B$65536,[8]打印格式!$H$1:$H$65536,)</f>
        <v>自费</v>
      </c>
      <c r="M319" s="46"/>
      <c r="N319" s="47" t="s">
        <v>153</v>
      </c>
    </row>
    <row r="320" s="322" customFormat="1" ht="90" customHeight="1" spans="1:14">
      <c r="A320" s="342">
        <v>316</v>
      </c>
      <c r="B320" s="25" t="s">
        <v>931</v>
      </c>
      <c r="C320" s="25" t="s">
        <v>932</v>
      </c>
      <c r="D320" s="56" t="s">
        <v>933</v>
      </c>
      <c r="E320" s="25" t="s">
        <v>513</v>
      </c>
      <c r="F320" s="354" t="s">
        <v>22</v>
      </c>
      <c r="G320" s="46" t="s">
        <v>342</v>
      </c>
      <c r="H320" s="20">
        <v>2852.7</v>
      </c>
      <c r="I320" s="20">
        <v>2593.4</v>
      </c>
      <c r="J320" s="20">
        <v>2463.7</v>
      </c>
      <c r="K320" s="20">
        <v>2334.1</v>
      </c>
      <c r="L320" s="47" t="str">
        <f>_xlfn.XLOOKUP(B320,[8]打印格式!$B$1:$B$65536,[8]打印格式!$H$1:$H$65536,)</f>
        <v>甲类</v>
      </c>
      <c r="M320" s="46"/>
      <c r="N320" s="47" t="s">
        <v>153</v>
      </c>
    </row>
    <row r="321" s="62" customFormat="1" ht="55" customHeight="1" spans="1:14">
      <c r="A321" s="342">
        <v>317</v>
      </c>
      <c r="B321" s="25" t="s">
        <v>934</v>
      </c>
      <c r="C321" s="25" t="s">
        <v>935</v>
      </c>
      <c r="D321" s="56"/>
      <c r="E321" s="25"/>
      <c r="F321" s="354" t="s">
        <v>22</v>
      </c>
      <c r="G321" s="46"/>
      <c r="H321" s="20">
        <v>570.5</v>
      </c>
      <c r="I321" s="20">
        <v>518.7</v>
      </c>
      <c r="J321" s="20">
        <v>492.7</v>
      </c>
      <c r="K321" s="20">
        <v>466.8</v>
      </c>
      <c r="L321" s="47" t="str">
        <f>_xlfn.XLOOKUP(B321,[8]打印格式!$B$1:$B$65536,[8]打印格式!$H$1:$H$65536,)</f>
        <v>自费</v>
      </c>
      <c r="M321" s="348"/>
      <c r="N321" s="47" t="s">
        <v>153</v>
      </c>
    </row>
    <row r="322" s="62" customFormat="1" ht="55" customHeight="1" spans="1:14">
      <c r="A322" s="342">
        <v>318</v>
      </c>
      <c r="B322" s="25" t="s">
        <v>936</v>
      </c>
      <c r="C322" s="25" t="s">
        <v>937</v>
      </c>
      <c r="D322" s="56"/>
      <c r="E322" s="25"/>
      <c r="F322" s="354" t="s">
        <v>22</v>
      </c>
      <c r="G322" s="46"/>
      <c r="H322" s="20">
        <v>760.8</v>
      </c>
      <c r="I322" s="20">
        <v>691.6</v>
      </c>
      <c r="J322" s="20">
        <v>657.1</v>
      </c>
      <c r="K322" s="20">
        <v>622.4</v>
      </c>
      <c r="L322" s="47" t="str">
        <f>_xlfn.XLOOKUP(B322,[8]打印格式!$B$1:$B$65536,[8]打印格式!$H$1:$H$65536,)</f>
        <v>甲类</v>
      </c>
      <c r="M322" s="348"/>
      <c r="N322" s="47" t="s">
        <v>153</v>
      </c>
    </row>
    <row r="323" s="322" customFormat="1" ht="75" customHeight="1" spans="1:14">
      <c r="A323" s="342">
        <v>319</v>
      </c>
      <c r="B323" s="25" t="s">
        <v>938</v>
      </c>
      <c r="C323" s="25" t="s">
        <v>939</v>
      </c>
      <c r="D323" s="56" t="s">
        <v>940</v>
      </c>
      <c r="E323" s="25" t="s">
        <v>513</v>
      </c>
      <c r="F323" s="354" t="s">
        <v>22</v>
      </c>
      <c r="G323" s="353"/>
      <c r="H323" s="20">
        <v>4301</v>
      </c>
      <c r="I323" s="20">
        <v>3910</v>
      </c>
      <c r="J323" s="20">
        <v>3714.5</v>
      </c>
      <c r="K323" s="20">
        <v>3519</v>
      </c>
      <c r="L323" s="47" t="str">
        <f>_xlfn.XLOOKUP(B323,[8]打印格式!$B$1:$B$65536,[8]打印格式!$H$1:$H$65536,)</f>
        <v>自费</v>
      </c>
      <c r="M323" s="46"/>
      <c r="N323" s="47" t="s">
        <v>153</v>
      </c>
    </row>
    <row r="324" s="322" customFormat="1" ht="55" customHeight="1" spans="1:14">
      <c r="A324" s="342">
        <v>320</v>
      </c>
      <c r="B324" s="25" t="s">
        <v>941</v>
      </c>
      <c r="C324" s="25" t="s">
        <v>942</v>
      </c>
      <c r="D324" s="56"/>
      <c r="E324" s="25"/>
      <c r="F324" s="354" t="s">
        <v>22</v>
      </c>
      <c r="G324" s="353"/>
      <c r="H324" s="20">
        <v>860.2</v>
      </c>
      <c r="I324" s="20">
        <v>782</v>
      </c>
      <c r="J324" s="20">
        <v>742.9</v>
      </c>
      <c r="K324" s="20">
        <v>703.8</v>
      </c>
      <c r="L324" s="47" t="str">
        <f>_xlfn.XLOOKUP(B324,[8]打印格式!$B$1:$B$65536,[8]打印格式!$H$1:$H$65536,)</f>
        <v>自费</v>
      </c>
      <c r="M324" s="46"/>
      <c r="N324" s="47" t="s">
        <v>153</v>
      </c>
    </row>
    <row r="325" s="322" customFormat="1" ht="55" customHeight="1" spans="1:14">
      <c r="A325" s="342">
        <v>321</v>
      </c>
      <c r="B325" s="25" t="s">
        <v>943</v>
      </c>
      <c r="C325" s="25" t="s">
        <v>944</v>
      </c>
      <c r="D325" s="56"/>
      <c r="E325" s="25"/>
      <c r="F325" s="354" t="s">
        <v>22</v>
      </c>
      <c r="G325" s="353"/>
      <c r="H325" s="20">
        <v>1075.3</v>
      </c>
      <c r="I325" s="20">
        <v>977.5</v>
      </c>
      <c r="J325" s="20">
        <v>928.6</v>
      </c>
      <c r="K325" s="20">
        <v>879.8</v>
      </c>
      <c r="L325" s="47" t="str">
        <f>_xlfn.XLOOKUP(B325,[8]打印格式!$B$1:$B$65536,[8]打印格式!$H$1:$H$65536,)</f>
        <v>自费</v>
      </c>
      <c r="M325" s="46"/>
      <c r="N325" s="47" t="s">
        <v>153</v>
      </c>
    </row>
    <row r="326" s="322" customFormat="1" ht="72" customHeight="1" spans="1:14">
      <c r="A326" s="342">
        <v>322</v>
      </c>
      <c r="B326" s="25" t="s">
        <v>945</v>
      </c>
      <c r="C326" s="25" t="s">
        <v>946</v>
      </c>
      <c r="D326" s="56" t="s">
        <v>947</v>
      </c>
      <c r="E326" s="25" t="s">
        <v>513</v>
      </c>
      <c r="F326" s="354" t="s">
        <v>22</v>
      </c>
      <c r="G326" s="353"/>
      <c r="H326" s="20">
        <v>1935.7</v>
      </c>
      <c r="I326" s="20">
        <v>1759.7</v>
      </c>
      <c r="J326" s="20">
        <v>1671.7</v>
      </c>
      <c r="K326" s="20">
        <v>1583.7</v>
      </c>
      <c r="L326" s="47" t="str">
        <f>_xlfn.XLOOKUP(B326,[8]打印格式!$B$1:$B$65536,[8]打印格式!$H$1:$H$65536,)</f>
        <v>甲类</v>
      </c>
      <c r="M326" s="46"/>
      <c r="N326" s="47" t="s">
        <v>153</v>
      </c>
    </row>
    <row r="327" s="322" customFormat="1" ht="55" customHeight="1" spans="1:14">
      <c r="A327" s="342">
        <v>323</v>
      </c>
      <c r="B327" s="25" t="s">
        <v>948</v>
      </c>
      <c r="C327" s="25" t="s">
        <v>949</v>
      </c>
      <c r="D327" s="56"/>
      <c r="E327" s="25"/>
      <c r="F327" s="354" t="s">
        <v>22</v>
      </c>
      <c r="G327" s="353"/>
      <c r="H327" s="20">
        <v>387.1</v>
      </c>
      <c r="I327" s="20">
        <v>351.9</v>
      </c>
      <c r="J327" s="20">
        <v>334.3</v>
      </c>
      <c r="K327" s="20">
        <v>316.7</v>
      </c>
      <c r="L327" s="47" t="str">
        <f>_xlfn.XLOOKUP(B327,[8]打印格式!$B$1:$B$65536,[8]打印格式!$H$1:$H$65536,)</f>
        <v>自费</v>
      </c>
      <c r="M327" s="46"/>
      <c r="N327" s="47" t="s">
        <v>153</v>
      </c>
    </row>
    <row r="328" s="322" customFormat="1" ht="75" customHeight="1" spans="1:14">
      <c r="A328" s="342">
        <v>324</v>
      </c>
      <c r="B328" s="25" t="s">
        <v>950</v>
      </c>
      <c r="C328" s="25" t="s">
        <v>951</v>
      </c>
      <c r="D328" s="56" t="s">
        <v>952</v>
      </c>
      <c r="E328" s="25" t="s">
        <v>379</v>
      </c>
      <c r="F328" s="354" t="s">
        <v>22</v>
      </c>
      <c r="G328" s="353"/>
      <c r="H328" s="20">
        <v>4806</v>
      </c>
      <c r="I328" s="20">
        <v>4369.1</v>
      </c>
      <c r="J328" s="20">
        <v>4150.6</v>
      </c>
      <c r="K328" s="20">
        <v>3932.2</v>
      </c>
      <c r="L328" s="47" t="str">
        <f>_xlfn.XLOOKUP(B328,[8]打印格式!$B$1:$B$65536,[8]打印格式!$H$1:$H$65536,)</f>
        <v>自费</v>
      </c>
      <c r="M328" s="46"/>
      <c r="N328" s="47" t="s">
        <v>153</v>
      </c>
    </row>
    <row r="329" s="323" customFormat="1" ht="55" customHeight="1" spans="1:14">
      <c r="A329" s="342">
        <v>325</v>
      </c>
      <c r="B329" s="25" t="s">
        <v>953</v>
      </c>
      <c r="C329" s="25" t="s">
        <v>954</v>
      </c>
      <c r="D329" s="56"/>
      <c r="E329" s="25"/>
      <c r="F329" s="354" t="s">
        <v>22</v>
      </c>
      <c r="G329" s="353"/>
      <c r="H329" s="20">
        <v>961.2</v>
      </c>
      <c r="I329" s="20">
        <v>873.8</v>
      </c>
      <c r="J329" s="20">
        <v>830.1</v>
      </c>
      <c r="K329" s="20">
        <v>786.4</v>
      </c>
      <c r="L329" s="47" t="str">
        <f>_xlfn.XLOOKUP(B329,[8]打印格式!$B$1:$B$65536,[8]打印格式!$H$1:$H$65536,)</f>
        <v>自费</v>
      </c>
      <c r="M329" s="46"/>
      <c r="N329" s="47" t="s">
        <v>153</v>
      </c>
    </row>
    <row r="330" s="322" customFormat="1" ht="75" customHeight="1" spans="1:14">
      <c r="A330" s="342">
        <v>326</v>
      </c>
      <c r="B330" s="25" t="s">
        <v>955</v>
      </c>
      <c r="C330" s="25" t="s">
        <v>956</v>
      </c>
      <c r="D330" s="56" t="s">
        <v>957</v>
      </c>
      <c r="E330" s="25" t="s">
        <v>958</v>
      </c>
      <c r="F330" s="354" t="s">
        <v>22</v>
      </c>
      <c r="G330" s="355"/>
      <c r="H330" s="20">
        <v>3316.5</v>
      </c>
      <c r="I330" s="20">
        <v>3015</v>
      </c>
      <c r="J330" s="20">
        <v>2864.3</v>
      </c>
      <c r="K330" s="20">
        <v>2713.5</v>
      </c>
      <c r="L330" s="47" t="str">
        <f>_xlfn.XLOOKUP(B330,[8]打印格式!$B$1:$B$65536,[8]打印格式!$H$1:$H$65536,)</f>
        <v>甲类</v>
      </c>
      <c r="M330" s="46"/>
      <c r="N330" s="47" t="s">
        <v>153</v>
      </c>
    </row>
    <row r="331" s="62" customFormat="1" ht="55" customHeight="1" spans="1:14">
      <c r="A331" s="342">
        <v>327</v>
      </c>
      <c r="B331" s="25" t="s">
        <v>959</v>
      </c>
      <c r="C331" s="25" t="s">
        <v>960</v>
      </c>
      <c r="D331" s="56"/>
      <c r="E331" s="25"/>
      <c r="F331" s="354" t="s">
        <v>22</v>
      </c>
      <c r="G331" s="355"/>
      <c r="H331" s="20">
        <v>663.3</v>
      </c>
      <c r="I331" s="20">
        <v>603</v>
      </c>
      <c r="J331" s="20">
        <v>572.9</v>
      </c>
      <c r="K331" s="20">
        <v>542.7</v>
      </c>
      <c r="L331" s="47" t="str">
        <f>_xlfn.XLOOKUP(B331,[8]打印格式!$B$1:$B$65536,[8]打印格式!$H$1:$H$65536,)</f>
        <v>自费</v>
      </c>
      <c r="M331" s="348"/>
      <c r="N331" s="47" t="s">
        <v>153</v>
      </c>
    </row>
    <row r="332" s="62" customFormat="1" ht="55" customHeight="1" spans="1:14">
      <c r="A332" s="342">
        <v>328</v>
      </c>
      <c r="B332" s="25" t="s">
        <v>961</v>
      </c>
      <c r="C332" s="25" t="s">
        <v>962</v>
      </c>
      <c r="D332" s="56"/>
      <c r="E332" s="25"/>
      <c r="F332" s="354" t="s">
        <v>22</v>
      </c>
      <c r="G332" s="355"/>
      <c r="H332" s="20">
        <v>995</v>
      </c>
      <c r="I332" s="20">
        <v>904.5</v>
      </c>
      <c r="J332" s="20">
        <v>859.3</v>
      </c>
      <c r="K332" s="20">
        <v>814.1</v>
      </c>
      <c r="L332" s="47" t="str">
        <f>_xlfn.XLOOKUP(B332,[8]打印格式!$B$1:$B$65536,[8]打印格式!$H$1:$H$65536,)</f>
        <v>自费</v>
      </c>
      <c r="M332" s="348"/>
      <c r="N332" s="47" t="s">
        <v>153</v>
      </c>
    </row>
    <row r="333" s="322" customFormat="1" ht="72" customHeight="1" spans="1:14">
      <c r="A333" s="342">
        <v>329</v>
      </c>
      <c r="B333" s="25" t="s">
        <v>963</v>
      </c>
      <c r="C333" s="25" t="s">
        <v>964</v>
      </c>
      <c r="D333" s="25" t="s">
        <v>965</v>
      </c>
      <c r="E333" s="25" t="s">
        <v>839</v>
      </c>
      <c r="F333" s="354" t="s">
        <v>22</v>
      </c>
      <c r="G333" s="46" t="s">
        <v>371</v>
      </c>
      <c r="H333" s="20">
        <v>1485</v>
      </c>
      <c r="I333" s="20">
        <v>1350</v>
      </c>
      <c r="J333" s="20">
        <v>1282.5</v>
      </c>
      <c r="K333" s="20">
        <v>1215</v>
      </c>
      <c r="L333" s="47" t="str">
        <f>_xlfn.XLOOKUP(B333,[8]打印格式!$B$1:$B$65536,[8]打印格式!$H$1:$H$65536,)</f>
        <v>甲类</v>
      </c>
      <c r="M333" s="46"/>
      <c r="N333" s="47" t="s">
        <v>153</v>
      </c>
    </row>
    <row r="334" s="323" customFormat="1" ht="55" customHeight="1" spans="1:14">
      <c r="A334" s="342">
        <v>330</v>
      </c>
      <c r="B334" s="382" t="s">
        <v>966</v>
      </c>
      <c r="C334" s="25" t="s">
        <v>967</v>
      </c>
      <c r="D334" s="25"/>
      <c r="E334" s="25"/>
      <c r="F334" s="354" t="s">
        <v>22</v>
      </c>
      <c r="G334" s="46"/>
      <c r="H334" s="20">
        <v>297</v>
      </c>
      <c r="I334" s="20">
        <v>270</v>
      </c>
      <c r="J334" s="20">
        <v>256.5</v>
      </c>
      <c r="K334" s="20">
        <v>243</v>
      </c>
      <c r="L334" s="47" t="str">
        <f>_xlfn.XLOOKUP(B334,[8]打印格式!$B$1:$B$65536,[8]打印格式!$H$1:$H$65536,)</f>
        <v>自费</v>
      </c>
      <c r="M334" s="46"/>
      <c r="N334" s="47" t="s">
        <v>153</v>
      </c>
    </row>
    <row r="335" s="323" customFormat="1" ht="55" customHeight="1" spans="1:14">
      <c r="A335" s="342">
        <v>331</v>
      </c>
      <c r="B335" s="382" t="s">
        <v>968</v>
      </c>
      <c r="C335" s="25" t="s">
        <v>969</v>
      </c>
      <c r="D335" s="25"/>
      <c r="E335" s="25"/>
      <c r="F335" s="354" t="s">
        <v>22</v>
      </c>
      <c r="G335" s="46"/>
      <c r="H335" s="20">
        <v>594</v>
      </c>
      <c r="I335" s="20">
        <v>540</v>
      </c>
      <c r="J335" s="20">
        <v>513</v>
      </c>
      <c r="K335" s="20">
        <v>486</v>
      </c>
      <c r="L335" s="47" t="str">
        <f>_xlfn.XLOOKUP(B335,[8]打印格式!$B$1:$B$65536,[8]打印格式!$H$1:$H$65536,)</f>
        <v>自费</v>
      </c>
      <c r="M335" s="46"/>
      <c r="N335" s="47" t="s">
        <v>153</v>
      </c>
    </row>
    <row r="336" s="322" customFormat="1" ht="70" customHeight="1" spans="1:14">
      <c r="A336" s="342">
        <v>332</v>
      </c>
      <c r="B336" s="382" t="s">
        <v>970</v>
      </c>
      <c r="C336" s="25" t="s">
        <v>971</v>
      </c>
      <c r="D336" s="25" t="s">
        <v>972</v>
      </c>
      <c r="E336" s="56" t="s">
        <v>973</v>
      </c>
      <c r="F336" s="354" t="s">
        <v>22</v>
      </c>
      <c r="G336" s="353"/>
      <c r="H336" s="20">
        <v>2854.5</v>
      </c>
      <c r="I336" s="20">
        <v>2595</v>
      </c>
      <c r="J336" s="20">
        <v>2465.3</v>
      </c>
      <c r="K336" s="20">
        <v>2335.5</v>
      </c>
      <c r="L336" s="47" t="str">
        <f>_xlfn.XLOOKUP(B336,[8]打印格式!$B$1:$B$65536,[8]打印格式!$H$1:$H$65536,)</f>
        <v>甲类</v>
      </c>
      <c r="M336" s="46"/>
      <c r="N336" s="47" t="s">
        <v>153</v>
      </c>
    </row>
    <row r="337" s="62" customFormat="1" ht="55" customHeight="1" spans="1:14">
      <c r="A337" s="342">
        <v>333</v>
      </c>
      <c r="B337" s="382" t="s">
        <v>974</v>
      </c>
      <c r="C337" s="25" t="s">
        <v>975</v>
      </c>
      <c r="D337" s="25"/>
      <c r="E337" s="56"/>
      <c r="F337" s="354" t="s">
        <v>22</v>
      </c>
      <c r="G337" s="353"/>
      <c r="H337" s="20">
        <v>570.9</v>
      </c>
      <c r="I337" s="20">
        <v>519</v>
      </c>
      <c r="J337" s="20">
        <v>493.1</v>
      </c>
      <c r="K337" s="20">
        <v>467.1</v>
      </c>
      <c r="L337" s="47" t="str">
        <f>_xlfn.XLOOKUP(B337,[8]打印格式!$B$1:$B$65536,[8]打印格式!$H$1:$H$65536,)</f>
        <v>自费</v>
      </c>
      <c r="M337" s="348"/>
      <c r="N337" s="47" t="s">
        <v>153</v>
      </c>
    </row>
    <row r="338" s="322" customFormat="1" ht="81" customHeight="1" spans="1:14">
      <c r="A338" s="342">
        <v>334</v>
      </c>
      <c r="B338" s="382" t="s">
        <v>976</v>
      </c>
      <c r="C338" s="25" t="s">
        <v>977</v>
      </c>
      <c r="D338" s="56" t="s">
        <v>978</v>
      </c>
      <c r="E338" s="25" t="s">
        <v>979</v>
      </c>
      <c r="F338" s="354" t="s">
        <v>22</v>
      </c>
      <c r="G338" s="46"/>
      <c r="H338" s="20">
        <v>2689.5</v>
      </c>
      <c r="I338" s="20">
        <v>2445</v>
      </c>
      <c r="J338" s="20">
        <v>2322.8</v>
      </c>
      <c r="K338" s="20">
        <v>2200.5</v>
      </c>
      <c r="L338" s="47" t="str">
        <f>_xlfn.XLOOKUP(B338,[8]打印格式!$B$1:$B$65536,[8]打印格式!$H$1:$H$65536,)</f>
        <v>甲类</v>
      </c>
      <c r="M338" s="46"/>
      <c r="N338" s="47" t="s">
        <v>153</v>
      </c>
    </row>
    <row r="339" s="323" customFormat="1" ht="55" customHeight="1" spans="1:14">
      <c r="A339" s="342">
        <v>335</v>
      </c>
      <c r="B339" s="25" t="s">
        <v>980</v>
      </c>
      <c r="C339" s="25" t="s">
        <v>981</v>
      </c>
      <c r="D339" s="56"/>
      <c r="E339" s="25"/>
      <c r="F339" s="354" t="s">
        <v>22</v>
      </c>
      <c r="G339" s="46"/>
      <c r="H339" s="20">
        <v>537.9</v>
      </c>
      <c r="I339" s="20">
        <v>489</v>
      </c>
      <c r="J339" s="20">
        <v>464.6</v>
      </c>
      <c r="K339" s="20">
        <v>440.1</v>
      </c>
      <c r="L339" s="47" t="str">
        <f>_xlfn.XLOOKUP(B339,[8]打印格式!$B$1:$B$65536,[8]打印格式!$H$1:$H$65536,)</f>
        <v>自费</v>
      </c>
      <c r="M339" s="46"/>
      <c r="N339" s="47" t="s">
        <v>153</v>
      </c>
    </row>
    <row r="340" s="322" customFormat="1" ht="71" customHeight="1" spans="1:14">
      <c r="A340" s="342">
        <v>336</v>
      </c>
      <c r="B340" s="25" t="s">
        <v>982</v>
      </c>
      <c r="C340" s="25" t="s">
        <v>983</v>
      </c>
      <c r="D340" s="56" t="s">
        <v>984</v>
      </c>
      <c r="E340" s="56" t="s">
        <v>513</v>
      </c>
      <c r="F340" s="354" t="s">
        <v>22</v>
      </c>
      <c r="G340" s="353"/>
      <c r="H340" s="20">
        <v>1969</v>
      </c>
      <c r="I340" s="20">
        <v>1790</v>
      </c>
      <c r="J340" s="20">
        <v>1700.5</v>
      </c>
      <c r="K340" s="20">
        <v>1611</v>
      </c>
      <c r="L340" s="47" t="str">
        <f>_xlfn.XLOOKUP(B340,[8]打印格式!$B$1:$B$65536,[8]打印格式!$H$1:$H$65536,)</f>
        <v>甲类</v>
      </c>
      <c r="M340" s="46"/>
      <c r="N340" s="47" t="s">
        <v>153</v>
      </c>
    </row>
    <row r="341" s="322" customFormat="1" ht="55" customHeight="1" spans="1:14">
      <c r="A341" s="342">
        <v>337</v>
      </c>
      <c r="B341" s="25" t="s">
        <v>985</v>
      </c>
      <c r="C341" s="25" t="s">
        <v>986</v>
      </c>
      <c r="D341" s="56"/>
      <c r="E341" s="56"/>
      <c r="F341" s="354" t="s">
        <v>22</v>
      </c>
      <c r="G341" s="353"/>
      <c r="H341" s="20">
        <v>393.8</v>
      </c>
      <c r="I341" s="20">
        <v>358</v>
      </c>
      <c r="J341" s="20">
        <v>340.1</v>
      </c>
      <c r="K341" s="20">
        <v>322.2</v>
      </c>
      <c r="L341" s="47" t="str">
        <f>_xlfn.XLOOKUP(B341,[8]打印格式!$B$1:$B$65536,[8]打印格式!$H$1:$H$65536,)</f>
        <v>自费</v>
      </c>
      <c r="M341" s="46"/>
      <c r="N341" s="47" t="s">
        <v>153</v>
      </c>
    </row>
    <row r="342" s="322" customFormat="1" ht="81" customHeight="1" spans="1:14">
      <c r="A342" s="342">
        <v>338</v>
      </c>
      <c r="B342" s="25" t="s">
        <v>987</v>
      </c>
      <c r="C342" s="25" t="s">
        <v>988</v>
      </c>
      <c r="D342" s="56" t="s">
        <v>989</v>
      </c>
      <c r="E342" s="56" t="s">
        <v>513</v>
      </c>
      <c r="F342" s="354" t="s">
        <v>22</v>
      </c>
      <c r="G342" s="353"/>
      <c r="H342" s="20">
        <v>1753</v>
      </c>
      <c r="I342" s="20">
        <v>1593.6</v>
      </c>
      <c r="J342" s="20">
        <v>1513.9</v>
      </c>
      <c r="K342" s="20">
        <v>1434.2</v>
      </c>
      <c r="L342" s="47" t="str">
        <f>_xlfn.XLOOKUP(B342,[8]打印格式!$B$1:$B$65536,[8]打印格式!$H$1:$H$65536,)</f>
        <v>甲类</v>
      </c>
      <c r="M342" s="46"/>
      <c r="N342" s="47" t="s">
        <v>153</v>
      </c>
    </row>
    <row r="343" s="62" customFormat="1" ht="55" customHeight="1" spans="1:14">
      <c r="A343" s="342">
        <v>339</v>
      </c>
      <c r="B343" s="382" t="s">
        <v>990</v>
      </c>
      <c r="C343" s="25" t="s">
        <v>991</v>
      </c>
      <c r="D343" s="56"/>
      <c r="E343" s="56"/>
      <c r="F343" s="354" t="s">
        <v>22</v>
      </c>
      <c r="G343" s="353"/>
      <c r="H343" s="20">
        <v>350.6</v>
      </c>
      <c r="I343" s="20">
        <v>318.7</v>
      </c>
      <c r="J343" s="20">
        <v>302.8</v>
      </c>
      <c r="K343" s="20">
        <v>286.8</v>
      </c>
      <c r="L343" s="47" t="str">
        <f>_xlfn.XLOOKUP(B343,[8]打印格式!$B$1:$B$65536,[8]打印格式!$H$1:$H$65536,)</f>
        <v>自费</v>
      </c>
      <c r="M343" s="348"/>
      <c r="N343" s="47" t="s">
        <v>153</v>
      </c>
    </row>
    <row r="344" s="62" customFormat="1" ht="55" customHeight="1" spans="1:14">
      <c r="A344" s="342">
        <v>340</v>
      </c>
      <c r="B344" s="382" t="s">
        <v>992</v>
      </c>
      <c r="C344" s="25" t="s">
        <v>993</v>
      </c>
      <c r="D344" s="56"/>
      <c r="E344" s="56"/>
      <c r="F344" s="354" t="s">
        <v>22</v>
      </c>
      <c r="G344" s="353"/>
      <c r="H344" s="20">
        <v>350.6</v>
      </c>
      <c r="I344" s="20">
        <v>318.7</v>
      </c>
      <c r="J344" s="20">
        <v>302.8</v>
      </c>
      <c r="K344" s="20">
        <v>286.8</v>
      </c>
      <c r="L344" s="47" t="str">
        <f>_xlfn.XLOOKUP(B344,[8]打印格式!$B$1:$B$65536,[8]打印格式!$H$1:$H$65536,)</f>
        <v>自费</v>
      </c>
      <c r="M344" s="348"/>
      <c r="N344" s="47" t="s">
        <v>153</v>
      </c>
    </row>
    <row r="345" s="62" customFormat="1" ht="55" customHeight="1" spans="1:14">
      <c r="A345" s="342">
        <v>341</v>
      </c>
      <c r="B345" s="382" t="s">
        <v>994</v>
      </c>
      <c r="C345" s="25" t="s">
        <v>995</v>
      </c>
      <c r="D345" s="56"/>
      <c r="E345" s="56"/>
      <c r="F345" s="354" t="s">
        <v>22</v>
      </c>
      <c r="G345" s="353"/>
      <c r="H345" s="20">
        <v>1753</v>
      </c>
      <c r="I345" s="20">
        <v>1593.6</v>
      </c>
      <c r="J345" s="20">
        <v>1513.9</v>
      </c>
      <c r="K345" s="20">
        <v>1434.2</v>
      </c>
      <c r="L345" s="47" t="str">
        <f>_xlfn.XLOOKUP(B345,[8]打印格式!$B$1:$B$65536,[8]打印格式!$H$1:$H$65536,)</f>
        <v>乙类</v>
      </c>
      <c r="M345" s="348"/>
      <c r="N345" s="47" t="s">
        <v>153</v>
      </c>
    </row>
    <row r="346" s="322" customFormat="1" ht="88" customHeight="1" spans="1:14">
      <c r="A346" s="342">
        <v>342</v>
      </c>
      <c r="B346" s="383" t="s">
        <v>996</v>
      </c>
      <c r="C346" s="25" t="s">
        <v>997</v>
      </c>
      <c r="D346" s="25" t="s">
        <v>998</v>
      </c>
      <c r="E346" s="25" t="s">
        <v>999</v>
      </c>
      <c r="F346" s="354" t="s">
        <v>22</v>
      </c>
      <c r="G346" s="46" t="s">
        <v>1000</v>
      </c>
      <c r="H346" s="20">
        <v>3267</v>
      </c>
      <c r="I346" s="20">
        <v>2970</v>
      </c>
      <c r="J346" s="20">
        <v>2821.5</v>
      </c>
      <c r="K346" s="20">
        <v>2673</v>
      </c>
      <c r="L346" s="47" t="str">
        <f>_xlfn.XLOOKUP(B346,[8]打印格式!$B$1:$B$65536,[8]打印格式!$H$1:$H$65536,)</f>
        <v>乙类</v>
      </c>
      <c r="M346" s="46"/>
      <c r="N346" s="47" t="s">
        <v>153</v>
      </c>
    </row>
    <row r="347" s="322" customFormat="1" ht="55" customHeight="1" spans="1:14">
      <c r="A347" s="342">
        <v>343</v>
      </c>
      <c r="B347" s="383" t="s">
        <v>1001</v>
      </c>
      <c r="C347" s="25" t="s">
        <v>1002</v>
      </c>
      <c r="D347" s="25"/>
      <c r="E347" s="25"/>
      <c r="F347" s="354" t="s">
        <v>22</v>
      </c>
      <c r="G347" s="46"/>
      <c r="H347" s="20">
        <v>653.4</v>
      </c>
      <c r="I347" s="20">
        <v>594</v>
      </c>
      <c r="J347" s="20">
        <v>564.3</v>
      </c>
      <c r="K347" s="20">
        <v>534.6</v>
      </c>
      <c r="L347" s="47" t="str">
        <f>_xlfn.XLOOKUP(B347,[8]打印格式!$B$1:$B$65536,[8]打印格式!$H$1:$H$65536,)</f>
        <v>自费</v>
      </c>
      <c r="M347" s="46"/>
      <c r="N347" s="47" t="s">
        <v>153</v>
      </c>
    </row>
    <row r="348" s="322" customFormat="1" ht="55" customHeight="1" spans="1:14">
      <c r="A348" s="342">
        <v>344</v>
      </c>
      <c r="B348" s="383" t="s">
        <v>1003</v>
      </c>
      <c r="C348" s="25" t="s">
        <v>1004</v>
      </c>
      <c r="D348" s="25"/>
      <c r="E348" s="25"/>
      <c r="F348" s="354" t="s">
        <v>22</v>
      </c>
      <c r="G348" s="46"/>
      <c r="H348" s="20">
        <v>3267</v>
      </c>
      <c r="I348" s="20">
        <v>2970</v>
      </c>
      <c r="J348" s="20">
        <v>2821.5</v>
      </c>
      <c r="K348" s="20">
        <v>2673</v>
      </c>
      <c r="L348" s="47" t="str">
        <f>_xlfn.XLOOKUP(B348,[8]打印格式!$B$1:$B$65536,[8]打印格式!$H$1:$H$65536,)</f>
        <v>乙类</v>
      </c>
      <c r="M348" s="46"/>
      <c r="N348" s="47" t="s">
        <v>153</v>
      </c>
    </row>
    <row r="349" s="322" customFormat="1" ht="73" customHeight="1" spans="1:14">
      <c r="A349" s="342">
        <v>345</v>
      </c>
      <c r="B349" s="383" t="s">
        <v>1005</v>
      </c>
      <c r="C349" s="25" t="s">
        <v>1006</v>
      </c>
      <c r="D349" s="25" t="s">
        <v>1007</v>
      </c>
      <c r="E349" s="25" t="s">
        <v>1008</v>
      </c>
      <c r="F349" s="354" t="s">
        <v>22</v>
      </c>
      <c r="G349" s="46" t="s">
        <v>1009</v>
      </c>
      <c r="H349" s="20">
        <v>2108</v>
      </c>
      <c r="I349" s="20">
        <v>1916.4</v>
      </c>
      <c r="J349" s="20">
        <v>1820.6</v>
      </c>
      <c r="K349" s="20">
        <v>1724.8</v>
      </c>
      <c r="L349" s="47" t="str">
        <f>_xlfn.XLOOKUP(B349,[8]打印格式!$B$1:$B$65536,[8]打印格式!$H$1:$H$65536,)</f>
        <v>自费</v>
      </c>
      <c r="M349" s="46"/>
      <c r="N349" s="47" t="s">
        <v>153</v>
      </c>
    </row>
    <row r="350" s="322" customFormat="1" ht="55" customHeight="1" spans="1:14">
      <c r="A350" s="342">
        <v>346</v>
      </c>
      <c r="B350" s="56" t="s">
        <v>1010</v>
      </c>
      <c r="C350" s="25" t="s">
        <v>1011</v>
      </c>
      <c r="D350" s="25"/>
      <c r="E350" s="25"/>
      <c r="F350" s="354" t="s">
        <v>22</v>
      </c>
      <c r="G350" s="46"/>
      <c r="H350" s="20">
        <v>421.6</v>
      </c>
      <c r="I350" s="20">
        <v>383.3</v>
      </c>
      <c r="J350" s="20">
        <v>364.1</v>
      </c>
      <c r="K350" s="20">
        <v>345</v>
      </c>
      <c r="L350" s="47" t="str">
        <f>_xlfn.XLOOKUP(B350,[8]打印格式!$B$1:$B$65536,[8]打印格式!$H$1:$H$65536,)</f>
        <v>自费</v>
      </c>
      <c r="M350" s="46"/>
      <c r="N350" s="47" t="s">
        <v>153</v>
      </c>
    </row>
    <row r="351" s="322" customFormat="1" ht="55" customHeight="1" spans="1:14">
      <c r="A351" s="342">
        <v>347</v>
      </c>
      <c r="B351" s="25" t="s">
        <v>1012</v>
      </c>
      <c r="C351" s="25" t="s">
        <v>1013</v>
      </c>
      <c r="D351" s="25" t="s">
        <v>1014</v>
      </c>
      <c r="E351" s="25" t="s">
        <v>839</v>
      </c>
      <c r="F351" s="354" t="s">
        <v>22</v>
      </c>
      <c r="G351" s="46" t="s">
        <v>371</v>
      </c>
      <c r="H351" s="20">
        <v>1860.2</v>
      </c>
      <c r="I351" s="20">
        <v>1691.1</v>
      </c>
      <c r="J351" s="20">
        <v>1606.5</v>
      </c>
      <c r="K351" s="20">
        <v>1522</v>
      </c>
      <c r="L351" s="47" t="str">
        <f>_xlfn.XLOOKUP(B351,[8]打印格式!$B$1:$B$65536,[8]打印格式!$H$1:$H$65536,)</f>
        <v>甲类</v>
      </c>
      <c r="M351" s="46"/>
      <c r="N351" s="47" t="s">
        <v>153</v>
      </c>
    </row>
    <row r="352" s="323" customFormat="1" ht="55" customHeight="1" spans="1:14">
      <c r="A352" s="342">
        <v>348</v>
      </c>
      <c r="B352" s="382" t="s">
        <v>1015</v>
      </c>
      <c r="C352" s="25" t="s">
        <v>1016</v>
      </c>
      <c r="D352" s="25"/>
      <c r="E352" s="25"/>
      <c r="F352" s="354" t="s">
        <v>22</v>
      </c>
      <c r="G352" s="46"/>
      <c r="H352" s="20">
        <v>372</v>
      </c>
      <c r="I352" s="20">
        <v>338.2</v>
      </c>
      <c r="J352" s="20">
        <v>321.3</v>
      </c>
      <c r="K352" s="20">
        <v>304.4</v>
      </c>
      <c r="L352" s="47" t="str">
        <f>_xlfn.XLOOKUP(B352,[8]打印格式!$B$1:$B$65536,[8]打印格式!$H$1:$H$65536,)</f>
        <v>自费</v>
      </c>
      <c r="M352" s="46"/>
      <c r="N352" s="47" t="s">
        <v>153</v>
      </c>
    </row>
    <row r="353" s="323" customFormat="1" ht="55" customHeight="1" spans="1:14">
      <c r="A353" s="342">
        <v>349</v>
      </c>
      <c r="B353" s="382" t="s">
        <v>1017</v>
      </c>
      <c r="C353" s="25" t="s">
        <v>1018</v>
      </c>
      <c r="D353" s="25"/>
      <c r="E353" s="25"/>
      <c r="F353" s="354" t="s">
        <v>22</v>
      </c>
      <c r="G353" s="46"/>
      <c r="H353" s="20">
        <v>744.1</v>
      </c>
      <c r="I353" s="20">
        <v>676.4</v>
      </c>
      <c r="J353" s="20">
        <v>642.6</v>
      </c>
      <c r="K353" s="20">
        <v>608.8</v>
      </c>
      <c r="L353" s="47" t="str">
        <f>_xlfn.XLOOKUP(B353,[8]打印格式!$B$1:$B$65536,[8]打印格式!$H$1:$H$65536,)</f>
        <v>自费</v>
      </c>
      <c r="M353" s="46"/>
      <c r="N353" s="47" t="s">
        <v>153</v>
      </c>
    </row>
    <row r="354" s="323" customFormat="1" ht="71" customHeight="1" spans="1:14">
      <c r="A354" s="342">
        <v>350</v>
      </c>
      <c r="B354" s="382" t="s">
        <v>1019</v>
      </c>
      <c r="C354" s="25" t="s">
        <v>1020</v>
      </c>
      <c r="D354" s="25" t="s">
        <v>1021</v>
      </c>
      <c r="E354" s="25" t="s">
        <v>1022</v>
      </c>
      <c r="F354" s="354" t="s">
        <v>22</v>
      </c>
      <c r="G354" s="46"/>
      <c r="H354" s="20">
        <v>3118.5</v>
      </c>
      <c r="I354" s="20">
        <v>2835</v>
      </c>
      <c r="J354" s="20">
        <v>2693.3</v>
      </c>
      <c r="K354" s="20">
        <v>2551.5</v>
      </c>
      <c r="L354" s="47" t="str">
        <f>_xlfn.XLOOKUP(B354,[8]打印格式!$B$1:$B$65536,[8]打印格式!$H$1:$H$65536,)</f>
        <v>甲类</v>
      </c>
      <c r="M354" s="46"/>
      <c r="N354" s="47" t="s">
        <v>153</v>
      </c>
    </row>
    <row r="355" s="323" customFormat="1" ht="55" customHeight="1" spans="1:14">
      <c r="A355" s="342">
        <v>351</v>
      </c>
      <c r="B355" s="25" t="s">
        <v>1023</v>
      </c>
      <c r="C355" s="25" t="s">
        <v>1024</v>
      </c>
      <c r="D355" s="25"/>
      <c r="E355" s="25"/>
      <c r="F355" s="354" t="s">
        <v>22</v>
      </c>
      <c r="G355" s="46"/>
      <c r="H355" s="20">
        <v>623.7</v>
      </c>
      <c r="I355" s="20">
        <v>567</v>
      </c>
      <c r="J355" s="20">
        <v>538.7</v>
      </c>
      <c r="K355" s="20">
        <v>510.3</v>
      </c>
      <c r="L355" s="47" t="str">
        <f>_xlfn.XLOOKUP(B355,[8]打印格式!$B$1:$B$65536,[8]打印格式!$H$1:$H$65536,)</f>
        <v>自费</v>
      </c>
      <c r="M355" s="46"/>
      <c r="N355" s="47" t="s">
        <v>153</v>
      </c>
    </row>
    <row r="356" s="62" customFormat="1" ht="55" customHeight="1" spans="1:14">
      <c r="A356" s="342">
        <v>352</v>
      </c>
      <c r="B356" s="25" t="s">
        <v>1025</v>
      </c>
      <c r="C356" s="25" t="s">
        <v>1026</v>
      </c>
      <c r="D356" s="56" t="s">
        <v>1027</v>
      </c>
      <c r="E356" s="56" t="s">
        <v>1028</v>
      </c>
      <c r="F356" s="354" t="s">
        <v>1029</v>
      </c>
      <c r="G356" s="353"/>
      <c r="H356" s="20">
        <v>1336.5</v>
      </c>
      <c r="I356" s="20">
        <v>1215</v>
      </c>
      <c r="J356" s="20">
        <v>1154.3</v>
      </c>
      <c r="K356" s="20">
        <v>1093.5</v>
      </c>
      <c r="L356" s="47" t="str">
        <f>_xlfn.XLOOKUP(B356,[8]打印格式!$B$1:$B$65536,[8]打印格式!$H$1:$H$65536,)</f>
        <v>甲类</v>
      </c>
      <c r="M356" s="348"/>
      <c r="N356" s="47" t="s">
        <v>153</v>
      </c>
    </row>
    <row r="357" s="62" customFormat="1" ht="55" customHeight="1" spans="1:14">
      <c r="A357" s="342">
        <v>353</v>
      </c>
      <c r="B357" s="25" t="s">
        <v>1030</v>
      </c>
      <c r="C357" s="25" t="s">
        <v>1031</v>
      </c>
      <c r="D357" s="56"/>
      <c r="E357" s="56"/>
      <c r="F357" s="354" t="s">
        <v>1029</v>
      </c>
      <c r="G357" s="353"/>
      <c r="H357" s="20">
        <v>267.3</v>
      </c>
      <c r="I357" s="20">
        <v>243</v>
      </c>
      <c r="J357" s="20">
        <v>230.9</v>
      </c>
      <c r="K357" s="20">
        <v>218.7</v>
      </c>
      <c r="L357" s="47" t="str">
        <f>_xlfn.XLOOKUP(B357,[8]打印格式!$B$1:$B$65536,[8]打印格式!$H$1:$H$65536,)</f>
        <v>自费</v>
      </c>
      <c r="M357" s="348"/>
      <c r="N357" s="47" t="s">
        <v>153</v>
      </c>
    </row>
    <row r="358" s="62" customFormat="1" ht="55" customHeight="1" spans="1:14">
      <c r="A358" s="342">
        <v>354</v>
      </c>
      <c r="B358" s="25" t="s">
        <v>1032</v>
      </c>
      <c r="C358" s="25" t="s">
        <v>1033</v>
      </c>
      <c r="D358" s="56" t="s">
        <v>1034</v>
      </c>
      <c r="E358" s="56" t="s">
        <v>1028</v>
      </c>
      <c r="F358" s="354" t="s">
        <v>22</v>
      </c>
      <c r="G358" s="353"/>
      <c r="H358" s="20">
        <v>1786.4</v>
      </c>
      <c r="I358" s="20">
        <v>1624</v>
      </c>
      <c r="J358" s="20">
        <v>1542.8</v>
      </c>
      <c r="K358" s="20">
        <v>1461.6</v>
      </c>
      <c r="L358" s="47" t="str">
        <f>_xlfn.XLOOKUP(B358,[8]打印格式!$B$1:$B$65536,[8]打印格式!$H$1:$H$65536,)</f>
        <v>乙类</v>
      </c>
      <c r="M358" s="348"/>
      <c r="N358" s="47" t="s">
        <v>153</v>
      </c>
    </row>
    <row r="359" s="62" customFormat="1" ht="55" customHeight="1" spans="1:14">
      <c r="A359" s="342">
        <v>355</v>
      </c>
      <c r="B359" s="25" t="s">
        <v>1035</v>
      </c>
      <c r="C359" s="25" t="s">
        <v>1036</v>
      </c>
      <c r="D359" s="56"/>
      <c r="E359" s="56"/>
      <c r="F359" s="354" t="s">
        <v>22</v>
      </c>
      <c r="G359" s="353"/>
      <c r="H359" s="20">
        <v>357.3</v>
      </c>
      <c r="I359" s="20">
        <v>324.8</v>
      </c>
      <c r="J359" s="20">
        <v>308.6</v>
      </c>
      <c r="K359" s="20">
        <v>292.3</v>
      </c>
      <c r="L359" s="47" t="str">
        <f>_xlfn.XLOOKUP(B359,[8]打印格式!$B$1:$B$65536,[8]打印格式!$H$1:$H$65536,)</f>
        <v>自费</v>
      </c>
      <c r="M359" s="348"/>
      <c r="N359" s="47" t="s">
        <v>153</v>
      </c>
    </row>
    <row r="360" s="62" customFormat="1" ht="55" customHeight="1" spans="1:14">
      <c r="A360" s="342">
        <v>356</v>
      </c>
      <c r="B360" s="25" t="s">
        <v>1037</v>
      </c>
      <c r="C360" s="25" t="s">
        <v>1038</v>
      </c>
      <c r="D360" s="356" t="s">
        <v>1039</v>
      </c>
      <c r="E360" s="356" t="s">
        <v>1028</v>
      </c>
      <c r="F360" s="357" t="s">
        <v>1029</v>
      </c>
      <c r="G360" s="358"/>
      <c r="H360" s="20">
        <v>1341.5</v>
      </c>
      <c r="I360" s="20">
        <v>1219.5</v>
      </c>
      <c r="J360" s="20">
        <v>1158.5</v>
      </c>
      <c r="K360" s="20">
        <v>1097.6</v>
      </c>
      <c r="L360" s="47" t="str">
        <f>_xlfn.XLOOKUP(B360,[8]打印格式!$B$1:$B$65536,[8]打印格式!$H$1:$H$65536,)</f>
        <v>甲类</v>
      </c>
      <c r="M360" s="359"/>
      <c r="N360" s="47" t="s">
        <v>153</v>
      </c>
    </row>
    <row r="361" s="323" customFormat="1" ht="55" customHeight="1" spans="1:14">
      <c r="A361" s="342">
        <v>357</v>
      </c>
      <c r="B361" s="382" t="s">
        <v>1040</v>
      </c>
      <c r="C361" s="25" t="s">
        <v>1041</v>
      </c>
      <c r="D361" s="25"/>
      <c r="E361" s="25"/>
      <c r="F361" s="354" t="s">
        <v>1029</v>
      </c>
      <c r="G361" s="25"/>
      <c r="H361" s="20">
        <v>268.3</v>
      </c>
      <c r="I361" s="20">
        <v>243.9</v>
      </c>
      <c r="J361" s="20">
        <v>231.7</v>
      </c>
      <c r="K361" s="20">
        <v>219.5</v>
      </c>
      <c r="L361" s="47" t="str">
        <f>_xlfn.XLOOKUP(B361,[8]打印格式!$B$1:$B$65536,[8]打印格式!$H$1:$H$65536,)</f>
        <v>自费</v>
      </c>
      <c r="M361" s="46"/>
      <c r="N361" s="47" t="s">
        <v>153</v>
      </c>
    </row>
  </sheetData>
  <autoFilter xmlns:etc="http://www.wps.cn/officeDocument/2017/etCustomData" ref="A1:N361" etc:filterBottomFollowUsedRange="0">
    <extLst/>
  </autoFilter>
  <mergeCells count="13">
    <mergeCell ref="B1:N1"/>
    <mergeCell ref="H2:K2"/>
    <mergeCell ref="A4:K4"/>
    <mergeCell ref="A2:A3"/>
    <mergeCell ref="B2:B3"/>
    <mergeCell ref="C2:C3"/>
    <mergeCell ref="D2:D3"/>
    <mergeCell ref="E2:E3"/>
    <mergeCell ref="F2:F3"/>
    <mergeCell ref="G2:G3"/>
    <mergeCell ref="L2:L3"/>
    <mergeCell ref="M2:M3"/>
    <mergeCell ref="N2:N3"/>
  </mergeCells>
  <pageMargins left="0.700694444444445" right="0.700694444444445" top="0.751388888888889" bottom="0.751388888888889" header="0.298611111111111" footer="0.298611111111111"/>
  <pageSetup paperSize="8"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57"/>
  <sheetViews>
    <sheetView topLeftCell="A547" workbookViewId="0">
      <selection activeCell="C556" sqref="C556"/>
    </sheetView>
  </sheetViews>
  <sheetFormatPr defaultColWidth="10" defaultRowHeight="14.25" outlineLevelCol="3"/>
  <cols>
    <col min="1" max="1" width="6.89166666666667" style="371" customWidth="1"/>
    <col min="2" max="2" width="14.25" style="372" customWidth="1"/>
    <col min="3" max="3" width="40" style="373" customWidth="1"/>
    <col min="4" max="4" width="31.5" style="372" customWidth="1"/>
    <col min="5" max="249" width="8.89166666666667" style="372" customWidth="1"/>
    <col min="250" max="250" width="8.89166666666667" style="372"/>
    <col min="251" max="16384" width="10" style="372"/>
  </cols>
  <sheetData>
    <row r="1" ht="30" customHeight="1" spans="1:4">
      <c r="A1" s="8" t="s">
        <v>1042</v>
      </c>
      <c r="B1" s="361" t="s">
        <v>1043</v>
      </c>
      <c r="C1" s="361"/>
      <c r="D1" s="361"/>
    </row>
    <row r="2" ht="30" customHeight="1" spans="1:4">
      <c r="A2" s="8"/>
      <c r="B2" s="361"/>
      <c r="C2" s="361"/>
      <c r="D2" s="361"/>
    </row>
    <row r="3" ht="30" customHeight="1" spans="1:4">
      <c r="A3" s="11" t="s">
        <v>2</v>
      </c>
      <c r="B3" s="11" t="s">
        <v>3</v>
      </c>
      <c r="C3" s="8" t="s">
        <v>4</v>
      </c>
      <c r="D3" s="11" t="s">
        <v>1044</v>
      </c>
    </row>
    <row r="4" ht="30" customHeight="1" spans="1:4">
      <c r="A4" s="66">
        <v>1</v>
      </c>
      <c r="B4" s="374" t="s">
        <v>1045</v>
      </c>
      <c r="C4" s="375" t="s">
        <v>1046</v>
      </c>
      <c r="D4" s="170" t="s">
        <v>1047</v>
      </c>
    </row>
    <row r="5" ht="30" customHeight="1" spans="1:4">
      <c r="A5" s="376">
        <v>2</v>
      </c>
      <c r="B5" s="374" t="s">
        <v>1048</v>
      </c>
      <c r="C5" s="375" t="s">
        <v>1049</v>
      </c>
      <c r="D5" s="170" t="s">
        <v>1050</v>
      </c>
    </row>
    <row r="6" ht="30" customHeight="1" spans="1:4">
      <c r="A6" s="66">
        <v>3</v>
      </c>
      <c r="B6" s="374" t="s">
        <v>1051</v>
      </c>
      <c r="C6" s="375" t="s">
        <v>1052</v>
      </c>
      <c r="D6" s="170" t="s">
        <v>1053</v>
      </c>
    </row>
    <row r="7" ht="30" customHeight="1" spans="1:4">
      <c r="A7" s="376">
        <v>4</v>
      </c>
      <c r="B7" s="374" t="s">
        <v>1054</v>
      </c>
      <c r="C7" s="375" t="s">
        <v>1055</v>
      </c>
      <c r="D7" s="170" t="s">
        <v>1056</v>
      </c>
    </row>
    <row r="8" ht="30" customHeight="1" spans="1:4">
      <c r="A8" s="66">
        <v>5</v>
      </c>
      <c r="B8" s="374" t="s">
        <v>1057</v>
      </c>
      <c r="C8" s="375" t="s">
        <v>1058</v>
      </c>
      <c r="D8" s="170" t="s">
        <v>1059</v>
      </c>
    </row>
    <row r="9" ht="30" customHeight="1" spans="1:4">
      <c r="A9" s="376">
        <v>6</v>
      </c>
      <c r="B9" s="374" t="s">
        <v>1060</v>
      </c>
      <c r="C9" s="375" t="s">
        <v>1061</v>
      </c>
      <c r="D9" s="170" t="s">
        <v>1062</v>
      </c>
    </row>
    <row r="10" ht="30" customHeight="1" spans="1:4">
      <c r="A10" s="66">
        <v>7</v>
      </c>
      <c r="B10" s="374" t="s">
        <v>1063</v>
      </c>
      <c r="C10" s="375" t="s">
        <v>1064</v>
      </c>
      <c r="D10" s="170" t="s">
        <v>1059</v>
      </c>
    </row>
    <row r="11" ht="30" customHeight="1" spans="1:4">
      <c r="A11" s="376">
        <v>8</v>
      </c>
      <c r="B11" s="374" t="s">
        <v>1065</v>
      </c>
      <c r="C11" s="375" t="s">
        <v>1066</v>
      </c>
      <c r="D11" s="170" t="s">
        <v>1067</v>
      </c>
    </row>
    <row r="12" ht="30" customHeight="1" spans="1:4">
      <c r="A12" s="66">
        <v>9</v>
      </c>
      <c r="B12" s="374" t="s">
        <v>1068</v>
      </c>
      <c r="C12" s="375" t="s">
        <v>1069</v>
      </c>
      <c r="D12" s="170" t="s">
        <v>1070</v>
      </c>
    </row>
    <row r="13" ht="30" customHeight="1" spans="1:4">
      <c r="A13" s="376">
        <v>10</v>
      </c>
      <c r="B13" s="374" t="s">
        <v>1071</v>
      </c>
      <c r="C13" s="375" t="s">
        <v>1072</v>
      </c>
      <c r="D13" s="170" t="s">
        <v>1073</v>
      </c>
    </row>
    <row r="14" ht="30" customHeight="1" spans="1:4">
      <c r="A14" s="66">
        <v>11</v>
      </c>
      <c r="B14" s="374" t="s">
        <v>1074</v>
      </c>
      <c r="C14" s="375" t="s">
        <v>1075</v>
      </c>
      <c r="D14" s="170" t="s">
        <v>1076</v>
      </c>
    </row>
    <row r="15" ht="30" customHeight="1" spans="1:4">
      <c r="A15" s="376">
        <v>12</v>
      </c>
      <c r="B15" s="374" t="s">
        <v>1077</v>
      </c>
      <c r="C15" s="375" t="s">
        <v>1078</v>
      </c>
      <c r="D15" s="170" t="s">
        <v>1079</v>
      </c>
    </row>
    <row r="16" ht="30" customHeight="1" spans="1:4">
      <c r="A16" s="66">
        <v>13</v>
      </c>
      <c r="B16" s="374" t="s">
        <v>1080</v>
      </c>
      <c r="C16" s="375" t="s">
        <v>1081</v>
      </c>
      <c r="D16" s="170" t="s">
        <v>1082</v>
      </c>
    </row>
    <row r="17" ht="30" customHeight="1" spans="1:4">
      <c r="A17" s="376">
        <v>14</v>
      </c>
      <c r="B17" s="374" t="s">
        <v>1083</v>
      </c>
      <c r="C17" s="375" t="s">
        <v>1084</v>
      </c>
      <c r="D17" s="170" t="s">
        <v>1085</v>
      </c>
    </row>
    <row r="18" ht="30" customHeight="1" spans="1:4">
      <c r="A18" s="66">
        <v>15</v>
      </c>
      <c r="B18" s="374" t="s">
        <v>1086</v>
      </c>
      <c r="C18" s="375" t="s">
        <v>1087</v>
      </c>
      <c r="D18" s="170" t="s">
        <v>1088</v>
      </c>
    </row>
    <row r="19" ht="30" customHeight="1" spans="1:4">
      <c r="A19" s="376">
        <v>16</v>
      </c>
      <c r="B19" s="374" t="s">
        <v>1089</v>
      </c>
      <c r="C19" s="375" t="s">
        <v>1090</v>
      </c>
      <c r="D19" s="170" t="s">
        <v>1091</v>
      </c>
    </row>
    <row r="20" ht="30" customHeight="1" spans="1:4">
      <c r="A20" s="66">
        <v>17</v>
      </c>
      <c r="B20" s="374" t="s">
        <v>1092</v>
      </c>
      <c r="C20" s="375" t="s">
        <v>1093</v>
      </c>
      <c r="D20" s="170" t="s">
        <v>1094</v>
      </c>
    </row>
    <row r="21" ht="30" customHeight="1" spans="1:4">
      <c r="A21" s="376">
        <v>18</v>
      </c>
      <c r="B21" s="374" t="s">
        <v>1095</v>
      </c>
      <c r="C21" s="375" t="s">
        <v>1096</v>
      </c>
      <c r="D21" s="170" t="s">
        <v>1097</v>
      </c>
    </row>
    <row r="22" ht="30" customHeight="1" spans="1:4">
      <c r="A22" s="66">
        <v>19</v>
      </c>
      <c r="B22" s="374" t="s">
        <v>1098</v>
      </c>
      <c r="C22" s="375" t="s">
        <v>1099</v>
      </c>
      <c r="D22" s="170" t="s">
        <v>1100</v>
      </c>
    </row>
    <row r="23" ht="30" customHeight="1" spans="1:4">
      <c r="A23" s="376">
        <v>20</v>
      </c>
      <c r="B23" s="374" t="s">
        <v>1101</v>
      </c>
      <c r="C23" s="375" t="s">
        <v>1102</v>
      </c>
      <c r="D23" s="170" t="s">
        <v>1103</v>
      </c>
    </row>
    <row r="24" ht="30" customHeight="1" spans="1:4">
      <c r="A24" s="66">
        <v>21</v>
      </c>
      <c r="B24" s="374" t="s">
        <v>1104</v>
      </c>
      <c r="C24" s="375" t="s">
        <v>1105</v>
      </c>
      <c r="D24" s="170" t="s">
        <v>1106</v>
      </c>
    </row>
    <row r="25" ht="30" customHeight="1" spans="1:4">
      <c r="A25" s="376">
        <v>22</v>
      </c>
      <c r="B25" s="374" t="s">
        <v>1107</v>
      </c>
      <c r="C25" s="375" t="s">
        <v>1108</v>
      </c>
      <c r="D25" s="170" t="s">
        <v>1109</v>
      </c>
    </row>
    <row r="26" ht="30" customHeight="1" spans="1:4">
      <c r="A26" s="66">
        <v>23</v>
      </c>
      <c r="B26" s="374" t="s">
        <v>1110</v>
      </c>
      <c r="C26" s="375" t="s">
        <v>1111</v>
      </c>
      <c r="D26" s="170" t="s">
        <v>1112</v>
      </c>
    </row>
    <row r="27" ht="30" customHeight="1" spans="1:4">
      <c r="A27" s="376">
        <v>24</v>
      </c>
      <c r="B27" s="374" t="s">
        <v>1113</v>
      </c>
      <c r="C27" s="375" t="s">
        <v>1114</v>
      </c>
      <c r="D27" s="170" t="s">
        <v>1115</v>
      </c>
    </row>
    <row r="28" ht="30" customHeight="1" spans="1:4">
      <c r="A28" s="66">
        <v>25</v>
      </c>
      <c r="B28" s="374" t="s">
        <v>1116</v>
      </c>
      <c r="C28" s="375" t="s">
        <v>1117</v>
      </c>
      <c r="D28" s="170" t="s">
        <v>1118</v>
      </c>
    </row>
    <row r="29" ht="30" customHeight="1" spans="1:4">
      <c r="A29" s="376">
        <v>26</v>
      </c>
      <c r="B29" s="374" t="s">
        <v>1119</v>
      </c>
      <c r="C29" s="375" t="s">
        <v>1120</v>
      </c>
      <c r="D29" s="170" t="s">
        <v>1121</v>
      </c>
    </row>
    <row r="30" ht="30" customHeight="1" spans="1:4">
      <c r="A30" s="66">
        <v>27</v>
      </c>
      <c r="B30" s="374" t="s">
        <v>1122</v>
      </c>
      <c r="C30" s="375" t="s">
        <v>1123</v>
      </c>
      <c r="D30" s="170" t="s">
        <v>1124</v>
      </c>
    </row>
    <row r="31" ht="30" customHeight="1" spans="1:4">
      <c r="A31" s="376">
        <v>28</v>
      </c>
      <c r="B31" s="374" t="s">
        <v>1125</v>
      </c>
      <c r="C31" s="375" t="s">
        <v>1126</v>
      </c>
      <c r="D31" s="170" t="s">
        <v>1127</v>
      </c>
    </row>
    <row r="32" ht="30" customHeight="1" spans="1:4">
      <c r="A32" s="66">
        <v>29</v>
      </c>
      <c r="B32" s="374" t="s">
        <v>1128</v>
      </c>
      <c r="C32" s="375" t="s">
        <v>1129</v>
      </c>
      <c r="D32" s="170" t="s">
        <v>1130</v>
      </c>
    </row>
    <row r="33" ht="30" customHeight="1" spans="1:4">
      <c r="A33" s="376">
        <v>30</v>
      </c>
      <c r="B33" s="374" t="s">
        <v>1131</v>
      </c>
      <c r="C33" s="375" t="s">
        <v>1132</v>
      </c>
      <c r="D33" s="170" t="s">
        <v>1133</v>
      </c>
    </row>
    <row r="34" ht="30" customHeight="1" spans="1:4">
      <c r="A34" s="66">
        <v>31</v>
      </c>
      <c r="B34" s="374" t="s">
        <v>1134</v>
      </c>
      <c r="C34" s="375" t="s">
        <v>1135</v>
      </c>
      <c r="D34" s="170" t="s">
        <v>1136</v>
      </c>
    </row>
    <row r="35" ht="30" customHeight="1" spans="1:4">
      <c r="A35" s="376">
        <v>32</v>
      </c>
      <c r="B35" s="374" t="s">
        <v>1137</v>
      </c>
      <c r="C35" s="375" t="s">
        <v>1138</v>
      </c>
      <c r="D35" s="170" t="s">
        <v>1059</v>
      </c>
    </row>
    <row r="36" ht="30" customHeight="1" spans="1:4">
      <c r="A36" s="66">
        <v>33</v>
      </c>
      <c r="B36" s="374" t="s">
        <v>1139</v>
      </c>
      <c r="C36" s="375" t="s">
        <v>1140</v>
      </c>
      <c r="D36" s="170" t="s">
        <v>1141</v>
      </c>
    </row>
    <row r="37" ht="30" customHeight="1" spans="1:4">
      <c r="A37" s="376">
        <v>34</v>
      </c>
      <c r="B37" s="374" t="s">
        <v>1142</v>
      </c>
      <c r="C37" s="375" t="s">
        <v>1143</v>
      </c>
      <c r="D37" s="170" t="s">
        <v>1144</v>
      </c>
    </row>
    <row r="38" ht="30" customHeight="1" spans="1:4">
      <c r="A38" s="66">
        <v>35</v>
      </c>
      <c r="B38" s="374" t="s">
        <v>1145</v>
      </c>
      <c r="C38" s="375" t="s">
        <v>1146</v>
      </c>
      <c r="D38" s="170" t="s">
        <v>1147</v>
      </c>
    </row>
    <row r="39" ht="30" customHeight="1" spans="1:4">
      <c r="A39" s="376">
        <v>36</v>
      </c>
      <c r="B39" s="374" t="s">
        <v>1148</v>
      </c>
      <c r="C39" s="375" t="s">
        <v>1149</v>
      </c>
      <c r="D39" s="170" t="s">
        <v>1150</v>
      </c>
    </row>
    <row r="40" ht="30" customHeight="1" spans="1:4">
      <c r="A40" s="66">
        <v>37</v>
      </c>
      <c r="B40" s="374" t="s">
        <v>1151</v>
      </c>
      <c r="C40" s="375" t="s">
        <v>1152</v>
      </c>
      <c r="D40" s="170" t="s">
        <v>1153</v>
      </c>
    </row>
    <row r="41" ht="30" customHeight="1" spans="1:4">
      <c r="A41" s="376">
        <v>38</v>
      </c>
      <c r="B41" s="374" t="s">
        <v>1154</v>
      </c>
      <c r="C41" s="375" t="s">
        <v>1155</v>
      </c>
      <c r="D41" s="170" t="s">
        <v>1156</v>
      </c>
    </row>
    <row r="42" ht="30" customHeight="1" spans="1:4">
      <c r="A42" s="66">
        <v>39</v>
      </c>
      <c r="B42" s="374" t="s">
        <v>1157</v>
      </c>
      <c r="C42" s="375" t="s">
        <v>1158</v>
      </c>
      <c r="D42" s="170" t="s">
        <v>1159</v>
      </c>
    </row>
    <row r="43" ht="30" customHeight="1" spans="1:4">
      <c r="A43" s="376">
        <v>40</v>
      </c>
      <c r="B43" s="374" t="s">
        <v>1160</v>
      </c>
      <c r="C43" s="375" t="s">
        <v>1161</v>
      </c>
      <c r="D43" s="170" t="s">
        <v>1162</v>
      </c>
    </row>
    <row r="44" ht="30" customHeight="1" spans="1:4">
      <c r="A44" s="66">
        <v>41</v>
      </c>
      <c r="B44" s="374" t="s">
        <v>1163</v>
      </c>
      <c r="C44" s="375" t="s">
        <v>1164</v>
      </c>
      <c r="D44" s="170" t="s">
        <v>1165</v>
      </c>
    </row>
    <row r="45" ht="30" customHeight="1" spans="1:4">
      <c r="A45" s="376">
        <v>42</v>
      </c>
      <c r="B45" s="374" t="s">
        <v>1166</v>
      </c>
      <c r="C45" s="375" t="s">
        <v>1167</v>
      </c>
      <c r="D45" s="170" t="s">
        <v>1168</v>
      </c>
    </row>
    <row r="46" ht="43" customHeight="1" spans="1:4">
      <c r="A46" s="66">
        <v>43</v>
      </c>
      <c r="B46" s="374" t="s">
        <v>1169</v>
      </c>
      <c r="C46" s="375" t="s">
        <v>1170</v>
      </c>
      <c r="D46" s="170" t="s">
        <v>1171</v>
      </c>
    </row>
    <row r="47" ht="30" customHeight="1" spans="1:4">
      <c r="A47" s="376">
        <v>44</v>
      </c>
      <c r="B47" s="374" t="s">
        <v>1172</v>
      </c>
      <c r="C47" s="375" t="s">
        <v>1173</v>
      </c>
      <c r="D47" s="170" t="s">
        <v>1174</v>
      </c>
    </row>
    <row r="48" ht="30" customHeight="1" spans="1:4">
      <c r="A48" s="66">
        <v>45</v>
      </c>
      <c r="B48" s="374" t="s">
        <v>1175</v>
      </c>
      <c r="C48" s="375" t="s">
        <v>1176</v>
      </c>
      <c r="D48" s="170" t="s">
        <v>1177</v>
      </c>
    </row>
    <row r="49" ht="30" customHeight="1" spans="1:4">
      <c r="A49" s="376">
        <v>46</v>
      </c>
      <c r="B49" s="374" t="s">
        <v>1178</v>
      </c>
      <c r="C49" s="375" t="s">
        <v>1179</v>
      </c>
      <c r="D49" s="170" t="s">
        <v>1180</v>
      </c>
    </row>
    <row r="50" ht="30" customHeight="1" spans="1:4">
      <c r="A50" s="66">
        <v>47</v>
      </c>
      <c r="B50" s="374" t="s">
        <v>1181</v>
      </c>
      <c r="C50" s="375" t="s">
        <v>1182</v>
      </c>
      <c r="D50" s="170" t="s">
        <v>1183</v>
      </c>
    </row>
    <row r="51" ht="30" customHeight="1" spans="1:4">
      <c r="A51" s="376">
        <v>48</v>
      </c>
      <c r="B51" s="374" t="s">
        <v>1184</v>
      </c>
      <c r="C51" s="375" t="s">
        <v>1185</v>
      </c>
      <c r="D51" s="170" t="s">
        <v>1186</v>
      </c>
    </row>
    <row r="52" ht="30" customHeight="1" spans="1:4">
      <c r="A52" s="66">
        <v>49</v>
      </c>
      <c r="B52" s="374" t="s">
        <v>1187</v>
      </c>
      <c r="C52" s="375" t="s">
        <v>1188</v>
      </c>
      <c r="D52" s="170" t="s">
        <v>1189</v>
      </c>
    </row>
    <row r="53" ht="30" customHeight="1" spans="1:4">
      <c r="A53" s="376">
        <v>50</v>
      </c>
      <c r="B53" s="374" t="s">
        <v>1190</v>
      </c>
      <c r="C53" s="375" t="s">
        <v>1191</v>
      </c>
      <c r="D53" s="170" t="s">
        <v>1192</v>
      </c>
    </row>
    <row r="54" ht="30" customHeight="1" spans="1:4">
      <c r="A54" s="66">
        <v>51</v>
      </c>
      <c r="B54" s="374" t="s">
        <v>1193</v>
      </c>
      <c r="C54" s="375" t="s">
        <v>1194</v>
      </c>
      <c r="D54" s="170" t="s">
        <v>1195</v>
      </c>
    </row>
    <row r="55" ht="30" customHeight="1" spans="1:4">
      <c r="A55" s="376">
        <v>52</v>
      </c>
      <c r="B55" s="374" t="s">
        <v>1196</v>
      </c>
      <c r="C55" s="375" t="s">
        <v>1197</v>
      </c>
      <c r="D55" s="170" t="s">
        <v>1198</v>
      </c>
    </row>
    <row r="56" ht="30" customHeight="1" spans="1:4">
      <c r="A56" s="66">
        <v>53</v>
      </c>
      <c r="B56" s="374" t="s">
        <v>1199</v>
      </c>
      <c r="C56" s="375" t="s">
        <v>1200</v>
      </c>
      <c r="D56" s="170" t="s">
        <v>1201</v>
      </c>
    </row>
    <row r="57" ht="30" customHeight="1" spans="1:4">
      <c r="A57" s="376">
        <v>54</v>
      </c>
      <c r="B57" s="374" t="s">
        <v>1202</v>
      </c>
      <c r="C57" s="375" t="s">
        <v>1203</v>
      </c>
      <c r="D57" s="170" t="s">
        <v>1204</v>
      </c>
    </row>
    <row r="58" ht="46" customHeight="1" spans="1:4">
      <c r="A58" s="66">
        <v>55</v>
      </c>
      <c r="B58" s="374" t="s">
        <v>1205</v>
      </c>
      <c r="C58" s="375" t="s">
        <v>1206</v>
      </c>
      <c r="D58" s="170" t="s">
        <v>1207</v>
      </c>
    </row>
    <row r="59" ht="47" customHeight="1" spans="1:4">
      <c r="A59" s="376">
        <v>56</v>
      </c>
      <c r="B59" s="374" t="s">
        <v>1208</v>
      </c>
      <c r="C59" s="375" t="s">
        <v>1209</v>
      </c>
      <c r="D59" s="170" t="s">
        <v>1210</v>
      </c>
    </row>
    <row r="60" ht="30" customHeight="1" spans="1:4">
      <c r="A60" s="66">
        <v>57</v>
      </c>
      <c r="B60" s="374" t="s">
        <v>1211</v>
      </c>
      <c r="C60" s="375" t="s">
        <v>1212</v>
      </c>
      <c r="D60" s="170" t="s">
        <v>1213</v>
      </c>
    </row>
    <row r="61" ht="30" customHeight="1" spans="1:4">
      <c r="A61" s="376">
        <v>58</v>
      </c>
      <c r="B61" s="374" t="s">
        <v>1214</v>
      </c>
      <c r="C61" s="375" t="s">
        <v>1215</v>
      </c>
      <c r="D61" s="170" t="s">
        <v>1216</v>
      </c>
    </row>
    <row r="62" ht="30" customHeight="1" spans="1:4">
      <c r="A62" s="66">
        <v>59</v>
      </c>
      <c r="B62" s="374" t="s">
        <v>1217</v>
      </c>
      <c r="C62" s="375" t="s">
        <v>1218</v>
      </c>
      <c r="D62" s="170" t="s">
        <v>1219</v>
      </c>
    </row>
    <row r="63" ht="49" customHeight="1" spans="1:4">
      <c r="A63" s="376">
        <v>60</v>
      </c>
      <c r="B63" s="374" t="s">
        <v>1220</v>
      </c>
      <c r="C63" s="375" t="s">
        <v>1221</v>
      </c>
      <c r="D63" s="170" t="s">
        <v>1222</v>
      </c>
    </row>
    <row r="64" ht="30" customHeight="1" spans="1:4">
      <c r="A64" s="66">
        <v>61</v>
      </c>
      <c r="B64" s="374" t="s">
        <v>1223</v>
      </c>
      <c r="C64" s="375" t="s">
        <v>1224</v>
      </c>
      <c r="D64" s="170" t="s">
        <v>1225</v>
      </c>
    </row>
    <row r="65" ht="30" customHeight="1" spans="1:4">
      <c r="A65" s="376">
        <v>62</v>
      </c>
      <c r="B65" s="374" t="s">
        <v>1226</v>
      </c>
      <c r="C65" s="375" t="s">
        <v>1227</v>
      </c>
      <c r="D65" s="170" t="s">
        <v>1228</v>
      </c>
    </row>
    <row r="66" ht="30" customHeight="1" spans="1:4">
      <c r="A66" s="66">
        <v>63</v>
      </c>
      <c r="B66" s="374" t="s">
        <v>1229</v>
      </c>
      <c r="C66" s="375" t="s">
        <v>1230</v>
      </c>
      <c r="D66" s="170" t="s">
        <v>1231</v>
      </c>
    </row>
    <row r="67" ht="30" customHeight="1" spans="1:4">
      <c r="A67" s="376">
        <v>64</v>
      </c>
      <c r="B67" s="374" t="s">
        <v>1232</v>
      </c>
      <c r="C67" s="375" t="s">
        <v>1233</v>
      </c>
      <c r="D67" s="170" t="s">
        <v>1234</v>
      </c>
    </row>
    <row r="68" ht="30" customHeight="1" spans="1:4">
      <c r="A68" s="66">
        <v>65</v>
      </c>
      <c r="B68" s="374" t="s">
        <v>1235</v>
      </c>
      <c r="C68" s="375" t="s">
        <v>1236</v>
      </c>
      <c r="D68" s="170" t="s">
        <v>1237</v>
      </c>
    </row>
    <row r="69" ht="30" customHeight="1" spans="1:4">
      <c r="A69" s="376">
        <v>66</v>
      </c>
      <c r="B69" s="374" t="s">
        <v>1238</v>
      </c>
      <c r="C69" s="375" t="s">
        <v>1239</v>
      </c>
      <c r="D69" s="170" t="s">
        <v>1240</v>
      </c>
    </row>
    <row r="70" ht="30" customHeight="1" spans="1:4">
      <c r="A70" s="66">
        <v>67</v>
      </c>
      <c r="B70" s="374" t="s">
        <v>1241</v>
      </c>
      <c r="C70" s="375" t="s">
        <v>1242</v>
      </c>
      <c r="D70" s="170" t="s">
        <v>1243</v>
      </c>
    </row>
    <row r="71" ht="30" customHeight="1" spans="1:4">
      <c r="A71" s="376">
        <v>68</v>
      </c>
      <c r="B71" s="374" t="s">
        <v>1244</v>
      </c>
      <c r="C71" s="375" t="s">
        <v>1245</v>
      </c>
      <c r="D71" s="170" t="s">
        <v>1059</v>
      </c>
    </row>
    <row r="72" ht="30" customHeight="1" spans="1:4">
      <c r="A72" s="66">
        <v>69</v>
      </c>
      <c r="B72" s="374" t="s">
        <v>1246</v>
      </c>
      <c r="C72" s="375" t="s">
        <v>1247</v>
      </c>
      <c r="D72" s="170" t="s">
        <v>1248</v>
      </c>
    </row>
    <row r="73" ht="30" customHeight="1" spans="1:4">
      <c r="A73" s="376">
        <v>70</v>
      </c>
      <c r="B73" s="374" t="s">
        <v>1249</v>
      </c>
      <c r="C73" s="375" t="s">
        <v>1250</v>
      </c>
      <c r="D73" s="170" t="s">
        <v>1251</v>
      </c>
    </row>
    <row r="74" ht="30" customHeight="1" spans="1:4">
      <c r="A74" s="66">
        <v>71</v>
      </c>
      <c r="B74" s="374" t="s">
        <v>1252</v>
      </c>
      <c r="C74" s="375" t="s">
        <v>1253</v>
      </c>
      <c r="D74" s="170" t="s">
        <v>1254</v>
      </c>
    </row>
    <row r="75" ht="30" customHeight="1" spans="1:4">
      <c r="A75" s="376">
        <v>72</v>
      </c>
      <c r="B75" s="374" t="s">
        <v>1255</v>
      </c>
      <c r="C75" s="375" t="s">
        <v>1256</v>
      </c>
      <c r="D75" s="170" t="s">
        <v>1257</v>
      </c>
    </row>
    <row r="76" ht="30" customHeight="1" spans="1:4">
      <c r="A76" s="66">
        <v>73</v>
      </c>
      <c r="B76" s="374" t="s">
        <v>1258</v>
      </c>
      <c r="C76" s="375" t="s">
        <v>1259</v>
      </c>
      <c r="D76" s="170" t="s">
        <v>1260</v>
      </c>
    </row>
    <row r="77" ht="30" customHeight="1" spans="1:4">
      <c r="A77" s="376">
        <v>74</v>
      </c>
      <c r="B77" s="374" t="s">
        <v>1261</v>
      </c>
      <c r="C77" s="375" t="s">
        <v>1262</v>
      </c>
      <c r="D77" s="170" t="s">
        <v>1263</v>
      </c>
    </row>
    <row r="78" ht="30" customHeight="1" spans="1:4">
      <c r="A78" s="66">
        <v>75</v>
      </c>
      <c r="B78" s="374" t="s">
        <v>1264</v>
      </c>
      <c r="C78" s="375" t="s">
        <v>1265</v>
      </c>
      <c r="D78" s="170" t="s">
        <v>1266</v>
      </c>
    </row>
    <row r="79" ht="30" customHeight="1" spans="1:4">
      <c r="A79" s="376">
        <v>76</v>
      </c>
      <c r="B79" s="374" t="s">
        <v>1267</v>
      </c>
      <c r="C79" s="375" t="s">
        <v>1268</v>
      </c>
      <c r="D79" s="170" t="s">
        <v>1269</v>
      </c>
    </row>
    <row r="80" ht="30" customHeight="1" spans="1:4">
      <c r="A80" s="66">
        <v>77</v>
      </c>
      <c r="B80" s="374" t="s">
        <v>1270</v>
      </c>
      <c r="C80" s="375" t="s">
        <v>1271</v>
      </c>
      <c r="D80" s="170" t="s">
        <v>1272</v>
      </c>
    </row>
    <row r="81" ht="30" customHeight="1" spans="1:4">
      <c r="A81" s="376">
        <v>78</v>
      </c>
      <c r="B81" s="374" t="s">
        <v>1273</v>
      </c>
      <c r="C81" s="375" t="s">
        <v>1274</v>
      </c>
      <c r="D81" s="170" t="s">
        <v>1275</v>
      </c>
    </row>
    <row r="82" ht="30" customHeight="1" spans="1:4">
      <c r="A82" s="66">
        <v>79</v>
      </c>
      <c r="B82" s="374" t="s">
        <v>1276</v>
      </c>
      <c r="C82" s="375" t="s">
        <v>1277</v>
      </c>
      <c r="D82" s="170" t="s">
        <v>1278</v>
      </c>
    </row>
    <row r="83" ht="30" customHeight="1" spans="1:4">
      <c r="A83" s="376">
        <v>80</v>
      </c>
      <c r="B83" s="374" t="s">
        <v>1279</v>
      </c>
      <c r="C83" s="375" t="s">
        <v>1280</v>
      </c>
      <c r="D83" s="170" t="s">
        <v>1281</v>
      </c>
    </row>
    <row r="84" ht="30" customHeight="1" spans="1:4">
      <c r="A84" s="66">
        <v>81</v>
      </c>
      <c r="B84" s="374" t="s">
        <v>1282</v>
      </c>
      <c r="C84" s="375" t="s">
        <v>1283</v>
      </c>
      <c r="D84" s="170" t="s">
        <v>1284</v>
      </c>
    </row>
    <row r="85" ht="30" customHeight="1" spans="1:4">
      <c r="A85" s="376">
        <v>82</v>
      </c>
      <c r="B85" s="374" t="s">
        <v>1285</v>
      </c>
      <c r="C85" s="375" t="s">
        <v>1286</v>
      </c>
      <c r="D85" s="170" t="s">
        <v>1287</v>
      </c>
    </row>
    <row r="86" ht="30" customHeight="1" spans="1:4">
      <c r="A86" s="66">
        <v>83</v>
      </c>
      <c r="B86" s="374" t="s">
        <v>1288</v>
      </c>
      <c r="C86" s="375" t="s">
        <v>1289</v>
      </c>
      <c r="D86" s="170" t="s">
        <v>1290</v>
      </c>
    </row>
    <row r="87" ht="30" customHeight="1" spans="1:4">
      <c r="A87" s="376">
        <v>84</v>
      </c>
      <c r="B87" s="374" t="s">
        <v>1291</v>
      </c>
      <c r="C87" s="375" t="s">
        <v>1292</v>
      </c>
      <c r="D87" s="170" t="s">
        <v>1293</v>
      </c>
    </row>
    <row r="88" ht="30" customHeight="1" spans="1:4">
      <c r="A88" s="66">
        <v>85</v>
      </c>
      <c r="B88" s="374" t="s">
        <v>1294</v>
      </c>
      <c r="C88" s="375" t="s">
        <v>1295</v>
      </c>
      <c r="D88" s="170" t="s">
        <v>1296</v>
      </c>
    </row>
    <row r="89" ht="30" customHeight="1" spans="1:4">
      <c r="A89" s="376">
        <v>86</v>
      </c>
      <c r="B89" s="374" t="s">
        <v>1297</v>
      </c>
      <c r="C89" s="375" t="s">
        <v>1298</v>
      </c>
      <c r="D89" s="170" t="s">
        <v>1299</v>
      </c>
    </row>
    <row r="90" ht="30" customHeight="1" spans="1:4">
      <c r="A90" s="66">
        <v>87</v>
      </c>
      <c r="B90" s="374" t="s">
        <v>1300</v>
      </c>
      <c r="C90" s="375" t="s">
        <v>1301</v>
      </c>
      <c r="D90" s="170" t="s">
        <v>1302</v>
      </c>
    </row>
    <row r="91" ht="30" customHeight="1" spans="1:4">
      <c r="A91" s="376">
        <v>88</v>
      </c>
      <c r="B91" s="374" t="s">
        <v>1303</v>
      </c>
      <c r="C91" s="375" t="s">
        <v>1304</v>
      </c>
      <c r="D91" s="170" t="s">
        <v>1305</v>
      </c>
    </row>
    <row r="92" ht="30" customHeight="1" spans="1:4">
      <c r="A92" s="66">
        <v>89</v>
      </c>
      <c r="B92" s="374" t="s">
        <v>1306</v>
      </c>
      <c r="C92" s="375" t="s">
        <v>1307</v>
      </c>
      <c r="D92" s="170" t="s">
        <v>1308</v>
      </c>
    </row>
    <row r="93" ht="30" customHeight="1" spans="1:4">
      <c r="A93" s="376">
        <v>90</v>
      </c>
      <c r="B93" s="374" t="s">
        <v>1309</v>
      </c>
      <c r="C93" s="375" t="s">
        <v>1310</v>
      </c>
      <c r="D93" s="170" t="s">
        <v>1311</v>
      </c>
    </row>
    <row r="94" ht="30" customHeight="1" spans="1:4">
      <c r="A94" s="66">
        <v>91</v>
      </c>
      <c r="B94" s="374" t="s">
        <v>1312</v>
      </c>
      <c r="C94" s="375" t="s">
        <v>1313</v>
      </c>
      <c r="D94" s="170" t="s">
        <v>1314</v>
      </c>
    </row>
    <row r="95" ht="30" customHeight="1" spans="1:4">
      <c r="A95" s="376">
        <v>92</v>
      </c>
      <c r="B95" s="374" t="s">
        <v>1315</v>
      </c>
      <c r="C95" s="375" t="s">
        <v>1316</v>
      </c>
      <c r="D95" s="170" t="s">
        <v>1317</v>
      </c>
    </row>
    <row r="96" ht="30" customHeight="1" spans="1:4">
      <c r="A96" s="66">
        <v>93</v>
      </c>
      <c r="B96" s="374" t="s">
        <v>1318</v>
      </c>
      <c r="C96" s="375" t="s">
        <v>1319</v>
      </c>
      <c r="D96" s="170" t="s">
        <v>1320</v>
      </c>
    </row>
    <row r="97" ht="30" customHeight="1" spans="1:4">
      <c r="A97" s="376">
        <v>94</v>
      </c>
      <c r="B97" s="374" t="s">
        <v>1321</v>
      </c>
      <c r="C97" s="375" t="s">
        <v>1322</v>
      </c>
      <c r="D97" s="170" t="s">
        <v>1323</v>
      </c>
    </row>
    <row r="98" ht="30" customHeight="1" spans="1:4">
      <c r="A98" s="66">
        <v>95</v>
      </c>
      <c r="B98" s="374" t="s">
        <v>1324</v>
      </c>
      <c r="C98" s="375" t="s">
        <v>1325</v>
      </c>
      <c r="D98" s="170" t="s">
        <v>1326</v>
      </c>
    </row>
    <row r="99" ht="30" customHeight="1" spans="1:4">
      <c r="A99" s="376">
        <v>96</v>
      </c>
      <c r="B99" s="374" t="s">
        <v>1327</v>
      </c>
      <c r="C99" s="375" t="s">
        <v>1328</v>
      </c>
      <c r="D99" s="170" t="s">
        <v>1329</v>
      </c>
    </row>
    <row r="100" ht="30" customHeight="1" spans="1:4">
      <c r="A100" s="66">
        <v>97</v>
      </c>
      <c r="B100" s="374" t="s">
        <v>1330</v>
      </c>
      <c r="C100" s="375" t="s">
        <v>1331</v>
      </c>
      <c r="D100" s="170" t="s">
        <v>1332</v>
      </c>
    </row>
    <row r="101" ht="30" customHeight="1" spans="1:4">
      <c r="A101" s="376">
        <v>98</v>
      </c>
      <c r="B101" s="374" t="s">
        <v>1333</v>
      </c>
      <c r="C101" s="375" t="s">
        <v>1334</v>
      </c>
      <c r="D101" s="170" t="s">
        <v>1335</v>
      </c>
    </row>
    <row r="102" ht="30" customHeight="1" spans="1:4">
      <c r="A102" s="66">
        <v>99</v>
      </c>
      <c r="B102" s="374" t="s">
        <v>1336</v>
      </c>
      <c r="C102" s="375" t="s">
        <v>1337</v>
      </c>
      <c r="D102" s="170" t="s">
        <v>1338</v>
      </c>
    </row>
    <row r="103" ht="30" customHeight="1" spans="1:4">
      <c r="A103" s="376">
        <v>100</v>
      </c>
      <c r="B103" s="374" t="s">
        <v>1339</v>
      </c>
      <c r="C103" s="375" t="s">
        <v>1340</v>
      </c>
      <c r="D103" s="170" t="s">
        <v>1341</v>
      </c>
    </row>
    <row r="104" ht="30" customHeight="1" spans="1:4">
      <c r="A104" s="66">
        <v>101</v>
      </c>
      <c r="B104" s="374" t="s">
        <v>1342</v>
      </c>
      <c r="C104" s="375" t="s">
        <v>1343</v>
      </c>
      <c r="D104" s="170" t="s">
        <v>1059</v>
      </c>
    </row>
    <row r="105" ht="30" customHeight="1" spans="1:4">
      <c r="A105" s="376">
        <v>102</v>
      </c>
      <c r="B105" s="374" t="s">
        <v>1344</v>
      </c>
      <c r="C105" s="375" t="s">
        <v>1345</v>
      </c>
      <c r="D105" s="170" t="s">
        <v>1346</v>
      </c>
    </row>
    <row r="106" ht="30" customHeight="1" spans="1:4">
      <c r="A106" s="66">
        <v>103</v>
      </c>
      <c r="B106" s="374" t="s">
        <v>1347</v>
      </c>
      <c r="C106" s="375" t="s">
        <v>1348</v>
      </c>
      <c r="D106" s="170" t="s">
        <v>1349</v>
      </c>
    </row>
    <row r="107" ht="30" customHeight="1" spans="1:4">
      <c r="A107" s="376">
        <v>104</v>
      </c>
      <c r="B107" s="374" t="s">
        <v>1350</v>
      </c>
      <c r="C107" s="375" t="s">
        <v>1351</v>
      </c>
      <c r="D107" s="170" t="s">
        <v>1352</v>
      </c>
    </row>
    <row r="108" ht="30" customHeight="1" spans="1:4">
      <c r="A108" s="66">
        <v>105</v>
      </c>
      <c r="B108" s="374" t="s">
        <v>1353</v>
      </c>
      <c r="C108" s="375" t="s">
        <v>1354</v>
      </c>
      <c r="D108" s="170" t="s">
        <v>1355</v>
      </c>
    </row>
    <row r="109" ht="30" customHeight="1" spans="1:4">
      <c r="A109" s="376">
        <v>106</v>
      </c>
      <c r="B109" s="374" t="s">
        <v>1356</v>
      </c>
      <c r="C109" s="375" t="s">
        <v>1357</v>
      </c>
      <c r="D109" s="170" t="s">
        <v>1358</v>
      </c>
    </row>
    <row r="110" ht="30" customHeight="1" spans="1:4">
      <c r="A110" s="66">
        <v>107</v>
      </c>
      <c r="B110" s="374" t="s">
        <v>1359</v>
      </c>
      <c r="C110" s="375" t="s">
        <v>1360</v>
      </c>
      <c r="D110" s="170" t="s">
        <v>1361</v>
      </c>
    </row>
    <row r="111" ht="30" customHeight="1" spans="1:4">
      <c r="A111" s="376">
        <v>108</v>
      </c>
      <c r="B111" s="374" t="s">
        <v>1362</v>
      </c>
      <c r="C111" s="375" t="s">
        <v>1363</v>
      </c>
      <c r="D111" s="170" t="s">
        <v>1364</v>
      </c>
    </row>
    <row r="112" ht="30" customHeight="1" spans="1:4">
      <c r="A112" s="66">
        <v>109</v>
      </c>
      <c r="B112" s="374" t="s">
        <v>1365</v>
      </c>
      <c r="C112" s="375" t="s">
        <v>1366</v>
      </c>
      <c r="D112" s="170" t="s">
        <v>1367</v>
      </c>
    </row>
    <row r="113" ht="30" customHeight="1" spans="1:4">
      <c r="A113" s="376">
        <v>110</v>
      </c>
      <c r="B113" s="374" t="s">
        <v>1368</v>
      </c>
      <c r="C113" s="375" t="s">
        <v>1369</v>
      </c>
      <c r="D113" s="170" t="s">
        <v>1370</v>
      </c>
    </row>
    <row r="114" ht="30" customHeight="1" spans="1:4">
      <c r="A114" s="66">
        <v>111</v>
      </c>
      <c r="B114" s="374" t="s">
        <v>1371</v>
      </c>
      <c r="C114" s="375" t="s">
        <v>1372</v>
      </c>
      <c r="D114" s="170" t="s">
        <v>1059</v>
      </c>
    </row>
    <row r="115" ht="30" customHeight="1" spans="1:4">
      <c r="A115" s="376">
        <v>112</v>
      </c>
      <c r="B115" s="374" t="s">
        <v>1373</v>
      </c>
      <c r="C115" s="375" t="s">
        <v>1374</v>
      </c>
      <c r="D115" s="170" t="s">
        <v>1375</v>
      </c>
    </row>
    <row r="116" ht="30" customHeight="1" spans="1:4">
      <c r="A116" s="66">
        <v>113</v>
      </c>
      <c r="B116" s="374" t="s">
        <v>1376</v>
      </c>
      <c r="C116" s="375" t="s">
        <v>1377</v>
      </c>
      <c r="D116" s="170" t="s">
        <v>1378</v>
      </c>
    </row>
    <row r="117" ht="30" customHeight="1" spans="1:4">
      <c r="A117" s="376">
        <v>114</v>
      </c>
      <c r="B117" s="374" t="s">
        <v>1379</v>
      </c>
      <c r="C117" s="375" t="s">
        <v>1380</v>
      </c>
      <c r="D117" s="170" t="s">
        <v>1381</v>
      </c>
    </row>
    <row r="118" ht="30" customHeight="1" spans="1:4">
      <c r="A118" s="66">
        <v>115</v>
      </c>
      <c r="B118" s="374" t="s">
        <v>1382</v>
      </c>
      <c r="C118" s="375" t="s">
        <v>1383</v>
      </c>
      <c r="D118" s="170" t="s">
        <v>1059</v>
      </c>
    </row>
    <row r="119" ht="30" customHeight="1" spans="1:4">
      <c r="A119" s="376">
        <v>116</v>
      </c>
      <c r="B119" s="374" t="s">
        <v>1384</v>
      </c>
      <c r="C119" s="375" t="s">
        <v>1385</v>
      </c>
      <c r="D119" s="170" t="s">
        <v>1386</v>
      </c>
    </row>
    <row r="120" ht="30" customHeight="1" spans="1:4">
      <c r="A120" s="66">
        <v>117</v>
      </c>
      <c r="B120" s="374" t="s">
        <v>1387</v>
      </c>
      <c r="C120" s="375" t="s">
        <v>1388</v>
      </c>
      <c r="D120" s="170" t="s">
        <v>1389</v>
      </c>
    </row>
    <row r="121" ht="30" customHeight="1" spans="1:4">
      <c r="A121" s="376">
        <v>118</v>
      </c>
      <c r="B121" s="374" t="s">
        <v>1390</v>
      </c>
      <c r="C121" s="375" t="s">
        <v>1391</v>
      </c>
      <c r="D121" s="170" t="s">
        <v>1392</v>
      </c>
    </row>
    <row r="122" ht="30" customHeight="1" spans="1:4">
      <c r="A122" s="66">
        <v>119</v>
      </c>
      <c r="B122" s="374" t="s">
        <v>1393</v>
      </c>
      <c r="C122" s="375" t="s">
        <v>1394</v>
      </c>
      <c r="D122" s="170" t="s">
        <v>1395</v>
      </c>
    </row>
    <row r="123" ht="30" customHeight="1" spans="1:4">
      <c r="A123" s="376">
        <v>120</v>
      </c>
      <c r="B123" s="374" t="s">
        <v>1396</v>
      </c>
      <c r="C123" s="375" t="s">
        <v>1397</v>
      </c>
      <c r="D123" s="170" t="s">
        <v>1398</v>
      </c>
    </row>
    <row r="124" ht="30" customHeight="1" spans="1:4">
      <c r="A124" s="66">
        <v>121</v>
      </c>
      <c r="B124" s="374" t="s">
        <v>1399</v>
      </c>
      <c r="C124" s="374" t="s">
        <v>1400</v>
      </c>
      <c r="D124" s="170" t="s">
        <v>1401</v>
      </c>
    </row>
    <row r="125" ht="30" customHeight="1" spans="1:4">
      <c r="A125" s="376">
        <v>122</v>
      </c>
      <c r="B125" s="374" t="s">
        <v>1402</v>
      </c>
      <c r="C125" s="374" t="s">
        <v>1403</v>
      </c>
      <c r="D125" s="170" t="s">
        <v>1404</v>
      </c>
    </row>
    <row r="126" ht="30" customHeight="1" spans="1:4">
      <c r="A126" s="66">
        <v>123</v>
      </c>
      <c r="B126" s="374" t="s">
        <v>1405</v>
      </c>
      <c r="C126" s="375" t="s">
        <v>1406</v>
      </c>
      <c r="D126" s="170" t="s">
        <v>1407</v>
      </c>
    </row>
    <row r="127" ht="30" customHeight="1" spans="1:4">
      <c r="A127" s="376">
        <v>124</v>
      </c>
      <c r="B127" s="374" t="s">
        <v>1408</v>
      </c>
      <c r="C127" s="374" t="s">
        <v>1409</v>
      </c>
      <c r="D127" s="170" t="s">
        <v>1410</v>
      </c>
    </row>
    <row r="128" ht="30" customHeight="1" spans="1:4">
      <c r="A128" s="66">
        <v>125</v>
      </c>
      <c r="B128" s="374" t="s">
        <v>1411</v>
      </c>
      <c r="C128" s="375" t="s">
        <v>1412</v>
      </c>
      <c r="D128" s="170" t="s">
        <v>1413</v>
      </c>
    </row>
    <row r="129" ht="30" customHeight="1" spans="1:4">
      <c r="A129" s="376">
        <v>126</v>
      </c>
      <c r="B129" s="374" t="s">
        <v>1414</v>
      </c>
      <c r="C129" s="375" t="s">
        <v>1415</v>
      </c>
      <c r="D129" s="170" t="s">
        <v>1416</v>
      </c>
    </row>
    <row r="130" ht="30" customHeight="1" spans="1:4">
      <c r="A130" s="66">
        <v>127</v>
      </c>
      <c r="B130" s="374" t="s">
        <v>1417</v>
      </c>
      <c r="C130" s="375" t="s">
        <v>1418</v>
      </c>
      <c r="D130" s="170" t="s">
        <v>1419</v>
      </c>
    </row>
    <row r="131" ht="30" customHeight="1" spans="1:4">
      <c r="A131" s="376">
        <v>128</v>
      </c>
      <c r="B131" s="374" t="s">
        <v>1420</v>
      </c>
      <c r="C131" s="375" t="s">
        <v>1421</v>
      </c>
      <c r="D131" s="170" t="s">
        <v>1422</v>
      </c>
    </row>
    <row r="132" ht="30" customHeight="1" spans="1:4">
      <c r="A132" s="66">
        <v>129</v>
      </c>
      <c r="B132" s="374" t="s">
        <v>1423</v>
      </c>
      <c r="C132" s="375" t="s">
        <v>1424</v>
      </c>
      <c r="D132" s="170" t="s">
        <v>1425</v>
      </c>
    </row>
    <row r="133" ht="30" customHeight="1" spans="1:4">
      <c r="A133" s="376">
        <v>130</v>
      </c>
      <c r="B133" s="374" t="s">
        <v>1426</v>
      </c>
      <c r="C133" s="375" t="s">
        <v>1427</v>
      </c>
      <c r="D133" s="170" t="s">
        <v>1428</v>
      </c>
    </row>
    <row r="134" ht="30" customHeight="1" spans="1:4">
      <c r="A134" s="66">
        <v>131</v>
      </c>
      <c r="B134" s="374" t="s">
        <v>1429</v>
      </c>
      <c r="C134" s="375" t="s">
        <v>1430</v>
      </c>
      <c r="D134" s="170" t="s">
        <v>1431</v>
      </c>
    </row>
    <row r="135" ht="30" customHeight="1" spans="1:4">
      <c r="A135" s="376">
        <v>132</v>
      </c>
      <c r="B135" s="374" t="s">
        <v>1432</v>
      </c>
      <c r="C135" s="375" t="s">
        <v>1433</v>
      </c>
      <c r="D135" s="170" t="s">
        <v>1434</v>
      </c>
    </row>
    <row r="136" ht="30" customHeight="1" spans="1:4">
      <c r="A136" s="66">
        <v>133</v>
      </c>
      <c r="B136" s="374" t="s">
        <v>1435</v>
      </c>
      <c r="C136" s="375" t="s">
        <v>1436</v>
      </c>
      <c r="D136" s="170" t="s">
        <v>1437</v>
      </c>
    </row>
    <row r="137" ht="30" customHeight="1" spans="1:4">
      <c r="A137" s="376">
        <v>134</v>
      </c>
      <c r="B137" s="374" t="s">
        <v>1438</v>
      </c>
      <c r="C137" s="375" t="s">
        <v>1439</v>
      </c>
      <c r="D137" s="170" t="s">
        <v>1440</v>
      </c>
    </row>
    <row r="138" ht="30" customHeight="1" spans="1:4">
      <c r="A138" s="66">
        <v>135</v>
      </c>
      <c r="B138" s="374" t="s">
        <v>1441</v>
      </c>
      <c r="C138" s="375" t="s">
        <v>1442</v>
      </c>
      <c r="D138" s="170" t="s">
        <v>1443</v>
      </c>
    </row>
    <row r="139" ht="30" customHeight="1" spans="1:4">
      <c r="A139" s="376">
        <v>136</v>
      </c>
      <c r="B139" s="374" t="s">
        <v>1444</v>
      </c>
      <c r="C139" s="375" t="s">
        <v>1445</v>
      </c>
      <c r="D139" s="170" t="s">
        <v>1446</v>
      </c>
    </row>
    <row r="140" ht="30" customHeight="1" spans="1:4">
      <c r="A140" s="66">
        <v>137</v>
      </c>
      <c r="B140" s="374" t="s">
        <v>1447</v>
      </c>
      <c r="C140" s="375" t="s">
        <v>1448</v>
      </c>
      <c r="D140" s="170" t="s">
        <v>1449</v>
      </c>
    </row>
    <row r="141" ht="30" customHeight="1" spans="1:4">
      <c r="A141" s="376">
        <v>138</v>
      </c>
      <c r="B141" s="374" t="s">
        <v>1450</v>
      </c>
      <c r="C141" s="375" t="s">
        <v>1451</v>
      </c>
      <c r="D141" s="170" t="s">
        <v>1452</v>
      </c>
    </row>
    <row r="142" ht="55" customHeight="1" spans="1:4">
      <c r="A142" s="66">
        <v>139</v>
      </c>
      <c r="B142" s="374" t="s">
        <v>1453</v>
      </c>
      <c r="C142" s="375" t="s">
        <v>1454</v>
      </c>
      <c r="D142" s="170" t="s">
        <v>1455</v>
      </c>
    </row>
    <row r="143" ht="30" customHeight="1" spans="1:4">
      <c r="A143" s="376">
        <v>140</v>
      </c>
      <c r="B143" s="374" t="s">
        <v>1456</v>
      </c>
      <c r="C143" s="375" t="s">
        <v>1457</v>
      </c>
      <c r="D143" s="170" t="s">
        <v>1458</v>
      </c>
    </row>
    <row r="144" ht="30" customHeight="1" spans="1:4">
      <c r="A144" s="66">
        <v>141</v>
      </c>
      <c r="B144" s="374" t="s">
        <v>1459</v>
      </c>
      <c r="C144" s="375" t="s">
        <v>1460</v>
      </c>
      <c r="D144" s="170" t="s">
        <v>1461</v>
      </c>
    </row>
    <row r="145" ht="30" customHeight="1" spans="1:4">
      <c r="A145" s="376">
        <v>142</v>
      </c>
      <c r="B145" s="374" t="s">
        <v>1462</v>
      </c>
      <c r="C145" s="375" t="s">
        <v>1463</v>
      </c>
      <c r="D145" s="170" t="s">
        <v>1464</v>
      </c>
    </row>
    <row r="146" ht="30" customHeight="1" spans="1:4">
      <c r="A146" s="66">
        <v>143</v>
      </c>
      <c r="B146" s="374" t="s">
        <v>1465</v>
      </c>
      <c r="C146" s="375" t="s">
        <v>1466</v>
      </c>
      <c r="D146" s="170" t="s">
        <v>1467</v>
      </c>
    </row>
    <row r="147" ht="30" customHeight="1" spans="1:4">
      <c r="A147" s="376">
        <v>144</v>
      </c>
      <c r="B147" s="374" t="s">
        <v>1468</v>
      </c>
      <c r="C147" s="375" t="s">
        <v>1469</v>
      </c>
      <c r="D147" s="170" t="s">
        <v>1470</v>
      </c>
    </row>
    <row r="148" ht="30" customHeight="1" spans="1:4">
      <c r="A148" s="66">
        <v>145</v>
      </c>
      <c r="B148" s="374" t="s">
        <v>1471</v>
      </c>
      <c r="C148" s="375" t="s">
        <v>1472</v>
      </c>
      <c r="D148" s="170" t="s">
        <v>1473</v>
      </c>
    </row>
    <row r="149" ht="30" customHeight="1" spans="1:4">
      <c r="A149" s="376">
        <v>146</v>
      </c>
      <c r="B149" s="374" t="s">
        <v>1474</v>
      </c>
      <c r="C149" s="375" t="s">
        <v>1475</v>
      </c>
      <c r="D149" s="170" t="s">
        <v>1434</v>
      </c>
    </row>
    <row r="150" ht="30" customHeight="1" spans="1:4">
      <c r="A150" s="66">
        <v>147</v>
      </c>
      <c r="B150" s="374" t="s">
        <v>1476</v>
      </c>
      <c r="C150" s="375" t="s">
        <v>1477</v>
      </c>
      <c r="D150" s="170" t="s">
        <v>1478</v>
      </c>
    </row>
    <row r="151" ht="30" customHeight="1" spans="1:4">
      <c r="A151" s="376">
        <v>148</v>
      </c>
      <c r="B151" s="374" t="s">
        <v>1479</v>
      </c>
      <c r="C151" s="375" t="s">
        <v>1480</v>
      </c>
      <c r="D151" s="170" t="s">
        <v>1481</v>
      </c>
    </row>
    <row r="152" ht="30" customHeight="1" spans="1:4">
      <c r="A152" s="66">
        <v>149</v>
      </c>
      <c r="B152" s="374" t="s">
        <v>1482</v>
      </c>
      <c r="C152" s="375" t="s">
        <v>1483</v>
      </c>
      <c r="D152" s="170" t="s">
        <v>1484</v>
      </c>
    </row>
    <row r="153" ht="30" customHeight="1" spans="1:4">
      <c r="A153" s="376">
        <v>150</v>
      </c>
      <c r="B153" s="374" t="s">
        <v>1485</v>
      </c>
      <c r="C153" s="375" t="s">
        <v>1486</v>
      </c>
      <c r="D153" s="170" t="s">
        <v>1487</v>
      </c>
    </row>
    <row r="154" ht="30" customHeight="1" spans="1:4">
      <c r="A154" s="66">
        <v>151</v>
      </c>
      <c r="B154" s="374" t="s">
        <v>1488</v>
      </c>
      <c r="C154" s="375" t="s">
        <v>1489</v>
      </c>
      <c r="D154" s="170" t="s">
        <v>1490</v>
      </c>
    </row>
    <row r="155" ht="51" customHeight="1" spans="1:4">
      <c r="A155" s="376">
        <v>152</v>
      </c>
      <c r="B155" s="374" t="s">
        <v>1491</v>
      </c>
      <c r="C155" s="375" t="s">
        <v>1492</v>
      </c>
      <c r="D155" s="170" t="s">
        <v>1493</v>
      </c>
    </row>
    <row r="156" ht="47" customHeight="1" spans="1:4">
      <c r="A156" s="66">
        <v>153</v>
      </c>
      <c r="B156" s="374" t="s">
        <v>1494</v>
      </c>
      <c r="C156" s="375" t="s">
        <v>1495</v>
      </c>
      <c r="D156" s="170" t="s">
        <v>1496</v>
      </c>
    </row>
    <row r="157" ht="30" customHeight="1" spans="1:4">
      <c r="A157" s="376">
        <v>154</v>
      </c>
      <c r="B157" s="374" t="s">
        <v>1497</v>
      </c>
      <c r="C157" s="375" t="s">
        <v>1498</v>
      </c>
      <c r="D157" s="170" t="s">
        <v>1499</v>
      </c>
    </row>
    <row r="158" ht="30" customHeight="1" spans="1:4">
      <c r="A158" s="66">
        <v>155</v>
      </c>
      <c r="B158" s="374" t="s">
        <v>1500</v>
      </c>
      <c r="C158" s="375" t="s">
        <v>1501</v>
      </c>
      <c r="D158" s="170" t="s">
        <v>1502</v>
      </c>
    </row>
    <row r="159" ht="30" customHeight="1" spans="1:4">
      <c r="A159" s="376">
        <v>156</v>
      </c>
      <c r="B159" s="374" t="s">
        <v>1503</v>
      </c>
      <c r="C159" s="375" t="s">
        <v>1504</v>
      </c>
      <c r="D159" s="170" t="s">
        <v>1505</v>
      </c>
    </row>
    <row r="160" ht="30" customHeight="1" spans="1:4">
      <c r="A160" s="66">
        <v>157</v>
      </c>
      <c r="B160" s="374" t="s">
        <v>1506</v>
      </c>
      <c r="C160" s="375" t="s">
        <v>1507</v>
      </c>
      <c r="D160" s="170" t="s">
        <v>1508</v>
      </c>
    </row>
    <row r="161" ht="30" customHeight="1" spans="1:4">
      <c r="A161" s="376">
        <v>158</v>
      </c>
      <c r="B161" s="374" t="s">
        <v>1509</v>
      </c>
      <c r="C161" s="375" t="s">
        <v>1510</v>
      </c>
      <c r="D161" s="170" t="s">
        <v>1511</v>
      </c>
    </row>
    <row r="162" ht="30" customHeight="1" spans="1:4">
      <c r="A162" s="66">
        <v>159</v>
      </c>
      <c r="B162" s="374" t="s">
        <v>1512</v>
      </c>
      <c r="C162" s="375" t="s">
        <v>1513</v>
      </c>
      <c r="D162" s="170" t="s">
        <v>1514</v>
      </c>
    </row>
    <row r="163" ht="30" customHeight="1" spans="1:4">
      <c r="A163" s="376">
        <v>160</v>
      </c>
      <c r="B163" s="374" t="s">
        <v>1515</v>
      </c>
      <c r="C163" s="375" t="s">
        <v>1516</v>
      </c>
      <c r="D163" s="170" t="s">
        <v>1517</v>
      </c>
    </row>
    <row r="164" ht="30" customHeight="1" spans="1:4">
      <c r="A164" s="66">
        <v>161</v>
      </c>
      <c r="B164" s="374" t="s">
        <v>1518</v>
      </c>
      <c r="C164" s="375" t="s">
        <v>1519</v>
      </c>
      <c r="D164" s="170" t="s">
        <v>1520</v>
      </c>
    </row>
    <row r="165" ht="30" customHeight="1" spans="1:4">
      <c r="A165" s="376">
        <v>162</v>
      </c>
      <c r="B165" s="374" t="s">
        <v>1521</v>
      </c>
      <c r="C165" s="374" t="s">
        <v>1522</v>
      </c>
      <c r="D165" s="170" t="s">
        <v>1523</v>
      </c>
    </row>
    <row r="166" ht="30" customHeight="1" spans="1:4">
      <c r="A166" s="66">
        <v>163</v>
      </c>
      <c r="B166" s="374" t="s">
        <v>1524</v>
      </c>
      <c r="C166" s="375" t="s">
        <v>1525</v>
      </c>
      <c r="D166" s="170" t="s">
        <v>1526</v>
      </c>
    </row>
    <row r="167" ht="30" customHeight="1" spans="1:4">
      <c r="A167" s="376">
        <v>164</v>
      </c>
      <c r="B167" s="374" t="s">
        <v>1527</v>
      </c>
      <c r="C167" s="375" t="s">
        <v>1528</v>
      </c>
      <c r="D167" s="170" t="s">
        <v>1529</v>
      </c>
    </row>
    <row r="168" ht="30" customHeight="1" spans="1:4">
      <c r="A168" s="66">
        <v>165</v>
      </c>
      <c r="B168" s="374" t="s">
        <v>1530</v>
      </c>
      <c r="C168" s="375" t="s">
        <v>1531</v>
      </c>
      <c r="D168" s="170" t="s">
        <v>1532</v>
      </c>
    </row>
    <row r="169" ht="30" customHeight="1" spans="1:4">
      <c r="A169" s="376">
        <v>166</v>
      </c>
      <c r="B169" s="374" t="s">
        <v>1533</v>
      </c>
      <c r="C169" s="375" t="s">
        <v>1534</v>
      </c>
      <c r="D169" s="170" t="s">
        <v>1535</v>
      </c>
    </row>
    <row r="170" ht="30" customHeight="1" spans="1:4">
      <c r="A170" s="66">
        <v>167</v>
      </c>
      <c r="B170" s="374" t="s">
        <v>1536</v>
      </c>
      <c r="C170" s="374" t="s">
        <v>1537</v>
      </c>
      <c r="D170" s="170" t="s">
        <v>1538</v>
      </c>
    </row>
    <row r="171" ht="30" customHeight="1" spans="1:4">
      <c r="A171" s="376">
        <v>168</v>
      </c>
      <c r="B171" s="374" t="s">
        <v>1539</v>
      </c>
      <c r="C171" s="375" t="s">
        <v>1540</v>
      </c>
      <c r="D171" s="170" t="s">
        <v>1541</v>
      </c>
    </row>
    <row r="172" ht="30" customHeight="1" spans="1:4">
      <c r="A172" s="66">
        <v>169</v>
      </c>
      <c r="B172" s="374" t="s">
        <v>1542</v>
      </c>
      <c r="C172" s="375" t="s">
        <v>1543</v>
      </c>
      <c r="D172" s="170" t="s">
        <v>1544</v>
      </c>
    </row>
    <row r="173" ht="30" customHeight="1" spans="1:4">
      <c r="A173" s="376">
        <v>170</v>
      </c>
      <c r="B173" s="374" t="s">
        <v>1545</v>
      </c>
      <c r="C173" s="375" t="s">
        <v>1546</v>
      </c>
      <c r="D173" s="170" t="s">
        <v>1547</v>
      </c>
    </row>
    <row r="174" ht="30" customHeight="1" spans="1:4">
      <c r="A174" s="66">
        <v>171</v>
      </c>
      <c r="B174" s="374" t="s">
        <v>1548</v>
      </c>
      <c r="C174" s="375" t="s">
        <v>1549</v>
      </c>
      <c r="D174" s="170" t="s">
        <v>1550</v>
      </c>
    </row>
    <row r="175" ht="30" customHeight="1" spans="1:4">
      <c r="A175" s="376">
        <v>172</v>
      </c>
      <c r="B175" s="374" t="s">
        <v>1551</v>
      </c>
      <c r="C175" s="375" t="s">
        <v>1552</v>
      </c>
      <c r="D175" s="170" t="s">
        <v>1553</v>
      </c>
    </row>
    <row r="176" ht="30" customHeight="1" spans="1:4">
      <c r="A176" s="66">
        <v>173</v>
      </c>
      <c r="B176" s="374" t="s">
        <v>1554</v>
      </c>
      <c r="C176" s="375" t="s">
        <v>1555</v>
      </c>
      <c r="D176" s="170" t="s">
        <v>1556</v>
      </c>
    </row>
    <row r="177" ht="30" customHeight="1" spans="1:4">
      <c r="A177" s="376">
        <v>174</v>
      </c>
      <c r="B177" s="374" t="s">
        <v>1557</v>
      </c>
      <c r="C177" s="375" t="s">
        <v>1558</v>
      </c>
      <c r="D177" s="170" t="s">
        <v>1059</v>
      </c>
    </row>
    <row r="178" ht="30" customHeight="1" spans="1:4">
      <c r="A178" s="66">
        <v>175</v>
      </c>
      <c r="B178" s="374" t="s">
        <v>1559</v>
      </c>
      <c r="C178" s="375" t="s">
        <v>1560</v>
      </c>
      <c r="D178" s="170" t="s">
        <v>1561</v>
      </c>
    </row>
    <row r="179" ht="30" customHeight="1" spans="1:4">
      <c r="A179" s="376">
        <v>176</v>
      </c>
      <c r="B179" s="374" t="s">
        <v>1562</v>
      </c>
      <c r="C179" s="375" t="s">
        <v>1563</v>
      </c>
      <c r="D179" s="170" t="s">
        <v>1059</v>
      </c>
    </row>
    <row r="180" ht="30" customHeight="1" spans="1:4">
      <c r="A180" s="66">
        <v>177</v>
      </c>
      <c r="B180" s="374" t="s">
        <v>1564</v>
      </c>
      <c r="C180" s="374" t="s">
        <v>1565</v>
      </c>
      <c r="D180" s="170" t="s">
        <v>1566</v>
      </c>
    </row>
    <row r="181" ht="30" customHeight="1" spans="1:4">
      <c r="A181" s="376">
        <v>178</v>
      </c>
      <c r="B181" s="374" t="s">
        <v>1567</v>
      </c>
      <c r="C181" s="375" t="s">
        <v>1568</v>
      </c>
      <c r="D181" s="170" t="s">
        <v>1569</v>
      </c>
    </row>
    <row r="182" ht="30" customHeight="1" spans="1:4">
      <c r="A182" s="66">
        <v>179</v>
      </c>
      <c r="B182" s="374" t="s">
        <v>1570</v>
      </c>
      <c r="C182" s="375" t="s">
        <v>1571</v>
      </c>
      <c r="D182" s="170" t="s">
        <v>1572</v>
      </c>
    </row>
    <row r="183" ht="30" customHeight="1" spans="1:4">
      <c r="A183" s="376">
        <v>180</v>
      </c>
      <c r="B183" s="374" t="s">
        <v>1573</v>
      </c>
      <c r="C183" s="375" t="s">
        <v>1574</v>
      </c>
      <c r="D183" s="170" t="s">
        <v>1575</v>
      </c>
    </row>
    <row r="184" ht="30" customHeight="1" spans="1:4">
      <c r="A184" s="66">
        <v>181</v>
      </c>
      <c r="B184" s="374" t="s">
        <v>1576</v>
      </c>
      <c r="C184" s="375" t="s">
        <v>1577</v>
      </c>
      <c r="D184" s="170" t="s">
        <v>1578</v>
      </c>
    </row>
    <row r="185" ht="30" customHeight="1" spans="1:4">
      <c r="A185" s="376">
        <v>182</v>
      </c>
      <c r="B185" s="374" t="s">
        <v>1579</v>
      </c>
      <c r="C185" s="375" t="s">
        <v>1580</v>
      </c>
      <c r="D185" s="170" t="s">
        <v>1581</v>
      </c>
    </row>
    <row r="186" ht="30" customHeight="1" spans="1:4">
      <c r="A186" s="66">
        <v>183</v>
      </c>
      <c r="B186" s="374" t="s">
        <v>1582</v>
      </c>
      <c r="C186" s="375" t="s">
        <v>1583</v>
      </c>
      <c r="D186" s="170" t="s">
        <v>1584</v>
      </c>
    </row>
    <row r="187" ht="30" customHeight="1" spans="1:4">
      <c r="A187" s="376">
        <v>184</v>
      </c>
      <c r="B187" s="374" t="s">
        <v>1585</v>
      </c>
      <c r="C187" s="375" t="s">
        <v>1586</v>
      </c>
      <c r="D187" s="170" t="s">
        <v>1587</v>
      </c>
    </row>
    <row r="188" ht="30" customHeight="1" spans="1:4">
      <c r="A188" s="66">
        <v>185</v>
      </c>
      <c r="B188" s="374" t="s">
        <v>1588</v>
      </c>
      <c r="C188" s="375" t="s">
        <v>1589</v>
      </c>
      <c r="D188" s="170" t="s">
        <v>1590</v>
      </c>
    </row>
    <row r="189" ht="30" customHeight="1" spans="1:4">
      <c r="A189" s="376">
        <v>186</v>
      </c>
      <c r="B189" s="374" t="s">
        <v>1591</v>
      </c>
      <c r="C189" s="375" t="s">
        <v>1592</v>
      </c>
      <c r="D189" s="170" t="s">
        <v>1593</v>
      </c>
    </row>
    <row r="190" ht="30" customHeight="1" spans="1:4">
      <c r="A190" s="66">
        <v>187</v>
      </c>
      <c r="B190" s="374" t="s">
        <v>1594</v>
      </c>
      <c r="C190" s="375" t="s">
        <v>1595</v>
      </c>
      <c r="D190" s="170" t="s">
        <v>1596</v>
      </c>
    </row>
    <row r="191" ht="30" customHeight="1" spans="1:4">
      <c r="A191" s="376">
        <v>188</v>
      </c>
      <c r="B191" s="374" t="s">
        <v>1597</v>
      </c>
      <c r="C191" s="375" t="s">
        <v>1598</v>
      </c>
      <c r="D191" s="170" t="s">
        <v>1599</v>
      </c>
    </row>
    <row r="192" ht="30" customHeight="1" spans="1:4">
      <c r="A192" s="66">
        <v>189</v>
      </c>
      <c r="B192" s="374" t="s">
        <v>1600</v>
      </c>
      <c r="C192" s="375" t="s">
        <v>1601</v>
      </c>
      <c r="D192" s="170" t="s">
        <v>1602</v>
      </c>
    </row>
    <row r="193" ht="30" customHeight="1" spans="1:4">
      <c r="A193" s="376">
        <v>190</v>
      </c>
      <c r="B193" s="374" t="s">
        <v>1603</v>
      </c>
      <c r="C193" s="375" t="s">
        <v>1604</v>
      </c>
      <c r="D193" s="170" t="s">
        <v>1605</v>
      </c>
    </row>
    <row r="194" ht="30" customHeight="1" spans="1:4">
      <c r="A194" s="66">
        <v>191</v>
      </c>
      <c r="B194" s="374" t="s">
        <v>1606</v>
      </c>
      <c r="C194" s="375" t="s">
        <v>1607</v>
      </c>
      <c r="D194" s="170" t="s">
        <v>1608</v>
      </c>
    </row>
    <row r="195" ht="30" customHeight="1" spans="1:4">
      <c r="A195" s="376">
        <v>192</v>
      </c>
      <c r="B195" s="374" t="s">
        <v>1609</v>
      </c>
      <c r="C195" s="375" t="s">
        <v>1610</v>
      </c>
      <c r="D195" s="170" t="s">
        <v>1611</v>
      </c>
    </row>
    <row r="196" ht="30" customHeight="1" spans="1:4">
      <c r="A196" s="66">
        <v>193</v>
      </c>
      <c r="B196" s="374" t="s">
        <v>1612</v>
      </c>
      <c r="C196" s="375" t="s">
        <v>1613</v>
      </c>
      <c r="D196" s="170" t="s">
        <v>1614</v>
      </c>
    </row>
    <row r="197" ht="30" customHeight="1" spans="1:4">
      <c r="A197" s="376">
        <v>194</v>
      </c>
      <c r="B197" s="374" t="s">
        <v>1615</v>
      </c>
      <c r="C197" s="375" t="s">
        <v>1616</v>
      </c>
      <c r="D197" s="170" t="s">
        <v>1617</v>
      </c>
    </row>
    <row r="198" ht="30" customHeight="1" spans="1:4">
      <c r="A198" s="66">
        <v>195</v>
      </c>
      <c r="B198" s="374" t="s">
        <v>1618</v>
      </c>
      <c r="C198" s="375" t="s">
        <v>1619</v>
      </c>
      <c r="D198" s="170" t="s">
        <v>1620</v>
      </c>
    </row>
    <row r="199" ht="51" customHeight="1" spans="1:4">
      <c r="A199" s="376">
        <v>196</v>
      </c>
      <c r="B199" s="374" t="s">
        <v>1621</v>
      </c>
      <c r="C199" s="375" t="s">
        <v>1622</v>
      </c>
      <c r="D199" s="170" t="s">
        <v>1623</v>
      </c>
    </row>
    <row r="200" ht="30" customHeight="1" spans="1:4">
      <c r="A200" s="66">
        <v>197</v>
      </c>
      <c r="B200" s="374" t="s">
        <v>1624</v>
      </c>
      <c r="C200" s="375" t="s">
        <v>1625</v>
      </c>
      <c r="D200" s="170" t="s">
        <v>1626</v>
      </c>
    </row>
    <row r="201" ht="30" customHeight="1" spans="1:4">
      <c r="A201" s="376">
        <v>198</v>
      </c>
      <c r="B201" s="374" t="s">
        <v>1627</v>
      </c>
      <c r="C201" s="375" t="s">
        <v>1628</v>
      </c>
      <c r="D201" s="170" t="s">
        <v>1629</v>
      </c>
    </row>
    <row r="202" ht="30" customHeight="1" spans="1:4">
      <c r="A202" s="66">
        <v>199</v>
      </c>
      <c r="B202" s="374" t="s">
        <v>1630</v>
      </c>
      <c r="C202" s="375" t="s">
        <v>1631</v>
      </c>
      <c r="D202" s="170" t="s">
        <v>1632</v>
      </c>
    </row>
    <row r="203" ht="30" customHeight="1" spans="1:4">
      <c r="A203" s="376">
        <v>200</v>
      </c>
      <c r="B203" s="374" t="s">
        <v>1633</v>
      </c>
      <c r="C203" s="375" t="s">
        <v>1634</v>
      </c>
      <c r="D203" s="170" t="s">
        <v>1635</v>
      </c>
    </row>
    <row r="204" ht="30" customHeight="1" spans="1:4">
      <c r="A204" s="66">
        <v>201</v>
      </c>
      <c r="B204" s="374" t="s">
        <v>1636</v>
      </c>
      <c r="C204" s="375" t="s">
        <v>1637</v>
      </c>
      <c r="D204" s="170" t="s">
        <v>1638</v>
      </c>
    </row>
    <row r="205" ht="30" customHeight="1" spans="1:4">
      <c r="A205" s="376">
        <v>202</v>
      </c>
      <c r="B205" s="374" t="s">
        <v>1639</v>
      </c>
      <c r="C205" s="375" t="s">
        <v>1640</v>
      </c>
      <c r="D205" s="170" t="s">
        <v>1641</v>
      </c>
    </row>
    <row r="206" ht="30" customHeight="1" spans="1:4">
      <c r="A206" s="66">
        <v>203</v>
      </c>
      <c r="B206" s="374" t="s">
        <v>1642</v>
      </c>
      <c r="C206" s="375" t="s">
        <v>1643</v>
      </c>
      <c r="D206" s="170" t="s">
        <v>1644</v>
      </c>
    </row>
    <row r="207" ht="30" customHeight="1" spans="1:4">
      <c r="A207" s="376">
        <v>204</v>
      </c>
      <c r="B207" s="374" t="s">
        <v>1645</v>
      </c>
      <c r="C207" s="375" t="s">
        <v>1646</v>
      </c>
      <c r="D207" s="170" t="s">
        <v>1647</v>
      </c>
    </row>
    <row r="208" ht="48" customHeight="1" spans="1:4">
      <c r="A208" s="66">
        <v>205</v>
      </c>
      <c r="B208" s="374" t="s">
        <v>1648</v>
      </c>
      <c r="C208" s="375" t="s">
        <v>1649</v>
      </c>
      <c r="D208" s="170" t="s">
        <v>1650</v>
      </c>
    </row>
    <row r="209" ht="30" customHeight="1" spans="1:4">
      <c r="A209" s="376">
        <v>206</v>
      </c>
      <c r="B209" s="374" t="s">
        <v>1651</v>
      </c>
      <c r="C209" s="374" t="s">
        <v>1652</v>
      </c>
      <c r="D209" s="170" t="s">
        <v>1653</v>
      </c>
    </row>
    <row r="210" ht="30" customHeight="1" spans="1:4">
      <c r="A210" s="66">
        <v>207</v>
      </c>
      <c r="B210" s="374" t="s">
        <v>1654</v>
      </c>
      <c r="C210" s="374" t="s">
        <v>1655</v>
      </c>
      <c r="D210" s="170" t="s">
        <v>1656</v>
      </c>
    </row>
    <row r="211" ht="30" customHeight="1" spans="1:4">
      <c r="A211" s="376">
        <v>208</v>
      </c>
      <c r="B211" s="374">
        <v>331001017.1</v>
      </c>
      <c r="C211" s="375" t="s">
        <v>1657</v>
      </c>
      <c r="D211" s="170" t="s">
        <v>1658</v>
      </c>
    </row>
    <row r="212" ht="30" customHeight="1" spans="1:4">
      <c r="A212" s="66">
        <v>209</v>
      </c>
      <c r="B212" s="374" t="s">
        <v>1659</v>
      </c>
      <c r="C212" s="375" t="s">
        <v>1660</v>
      </c>
      <c r="D212" s="170" t="s">
        <v>1661</v>
      </c>
    </row>
    <row r="213" ht="30" customHeight="1" spans="1:4">
      <c r="A213" s="376">
        <v>210</v>
      </c>
      <c r="B213" s="374" t="s">
        <v>1662</v>
      </c>
      <c r="C213" s="375" t="s">
        <v>1663</v>
      </c>
      <c r="D213" s="170" t="s">
        <v>1664</v>
      </c>
    </row>
    <row r="214" ht="30" customHeight="1" spans="1:4">
      <c r="A214" s="66">
        <v>211</v>
      </c>
      <c r="B214" s="374" t="s">
        <v>1665</v>
      </c>
      <c r="C214" s="375" t="s">
        <v>1666</v>
      </c>
      <c r="D214" s="170" t="s">
        <v>1667</v>
      </c>
    </row>
    <row r="215" ht="30" customHeight="1" spans="1:4">
      <c r="A215" s="376">
        <v>212</v>
      </c>
      <c r="B215" s="374" t="s">
        <v>1668</v>
      </c>
      <c r="C215" s="375" t="s">
        <v>1669</v>
      </c>
      <c r="D215" s="170" t="s">
        <v>1670</v>
      </c>
    </row>
    <row r="216" ht="30" customHeight="1" spans="1:4">
      <c r="A216" s="66">
        <v>213</v>
      </c>
      <c r="B216" s="374" t="s">
        <v>1671</v>
      </c>
      <c r="C216" s="375" t="s">
        <v>1672</v>
      </c>
      <c r="D216" s="170" t="s">
        <v>1673</v>
      </c>
    </row>
    <row r="217" ht="30" customHeight="1" spans="1:4">
      <c r="A217" s="376">
        <v>214</v>
      </c>
      <c r="B217" s="374" t="s">
        <v>1674</v>
      </c>
      <c r="C217" s="375" t="s">
        <v>1675</v>
      </c>
      <c r="D217" s="170" t="s">
        <v>1676</v>
      </c>
    </row>
    <row r="218" ht="30" customHeight="1" spans="1:4">
      <c r="A218" s="66">
        <v>215</v>
      </c>
      <c r="B218" s="374" t="s">
        <v>1677</v>
      </c>
      <c r="C218" s="375" t="s">
        <v>1678</v>
      </c>
      <c r="D218" s="170" t="s">
        <v>1679</v>
      </c>
    </row>
    <row r="219" ht="30" customHeight="1" spans="1:4">
      <c r="A219" s="376">
        <v>216</v>
      </c>
      <c r="B219" s="374" t="s">
        <v>1680</v>
      </c>
      <c r="C219" s="375" t="s">
        <v>1681</v>
      </c>
      <c r="D219" s="170" t="s">
        <v>1682</v>
      </c>
    </row>
    <row r="220" ht="30" customHeight="1" spans="1:4">
      <c r="A220" s="66">
        <v>217</v>
      </c>
      <c r="B220" s="374" t="s">
        <v>1683</v>
      </c>
      <c r="C220" s="375" t="s">
        <v>1684</v>
      </c>
      <c r="D220" s="170" t="s">
        <v>1685</v>
      </c>
    </row>
    <row r="221" ht="30" customHeight="1" spans="1:4">
      <c r="A221" s="376">
        <v>218</v>
      </c>
      <c r="B221" s="374" t="s">
        <v>1686</v>
      </c>
      <c r="C221" s="375" t="s">
        <v>1687</v>
      </c>
      <c r="D221" s="170" t="s">
        <v>1688</v>
      </c>
    </row>
    <row r="222" ht="30" customHeight="1" spans="1:4">
      <c r="A222" s="66">
        <v>219</v>
      </c>
      <c r="B222" s="374" t="s">
        <v>1689</v>
      </c>
      <c r="C222" s="375" t="s">
        <v>1690</v>
      </c>
      <c r="D222" s="170" t="s">
        <v>1059</v>
      </c>
    </row>
    <row r="223" ht="30" customHeight="1" spans="1:4">
      <c r="A223" s="376">
        <v>220</v>
      </c>
      <c r="B223" s="374" t="s">
        <v>1691</v>
      </c>
      <c r="C223" s="375" t="s">
        <v>1692</v>
      </c>
      <c r="D223" s="170" t="s">
        <v>1693</v>
      </c>
    </row>
    <row r="224" ht="30" customHeight="1" spans="1:4">
      <c r="A224" s="66">
        <v>221</v>
      </c>
      <c r="B224" s="374" t="s">
        <v>1694</v>
      </c>
      <c r="C224" s="375" t="s">
        <v>1695</v>
      </c>
      <c r="D224" s="170" t="s">
        <v>1696</v>
      </c>
    </row>
    <row r="225" ht="30" customHeight="1" spans="1:4">
      <c r="A225" s="376">
        <v>222</v>
      </c>
      <c r="B225" s="374" t="s">
        <v>1697</v>
      </c>
      <c r="C225" s="375" t="s">
        <v>1698</v>
      </c>
      <c r="D225" s="170" t="s">
        <v>1699</v>
      </c>
    </row>
    <row r="226" ht="30" customHeight="1" spans="1:4">
      <c r="A226" s="66">
        <v>223</v>
      </c>
      <c r="B226" s="374" t="s">
        <v>1700</v>
      </c>
      <c r="C226" s="375" t="s">
        <v>1701</v>
      </c>
      <c r="D226" s="170" t="s">
        <v>1702</v>
      </c>
    </row>
    <row r="227" ht="30" customHeight="1" spans="1:4">
      <c r="A227" s="376">
        <v>224</v>
      </c>
      <c r="B227" s="374" t="s">
        <v>1703</v>
      </c>
      <c r="C227" s="375" t="s">
        <v>1704</v>
      </c>
      <c r="D227" s="170" t="s">
        <v>1705</v>
      </c>
    </row>
    <row r="228" ht="50" customHeight="1" spans="1:4">
      <c r="A228" s="66">
        <v>225</v>
      </c>
      <c r="B228" s="374" t="s">
        <v>1706</v>
      </c>
      <c r="C228" s="375" t="s">
        <v>1707</v>
      </c>
      <c r="D228" s="170" t="s">
        <v>1708</v>
      </c>
    </row>
    <row r="229" ht="55" customHeight="1" spans="1:4">
      <c r="A229" s="376">
        <v>226</v>
      </c>
      <c r="B229" s="374" t="s">
        <v>1709</v>
      </c>
      <c r="C229" s="375" t="s">
        <v>1710</v>
      </c>
      <c r="D229" s="170" t="s">
        <v>1711</v>
      </c>
    </row>
    <row r="230" ht="30" customHeight="1" spans="1:4">
      <c r="A230" s="66">
        <v>227</v>
      </c>
      <c r="B230" s="374" t="s">
        <v>1712</v>
      </c>
      <c r="C230" s="375" t="s">
        <v>1713</v>
      </c>
      <c r="D230" s="170" t="s">
        <v>1714</v>
      </c>
    </row>
    <row r="231" ht="30" customHeight="1" spans="1:4">
      <c r="A231" s="376">
        <v>228</v>
      </c>
      <c r="B231" s="374" t="s">
        <v>1715</v>
      </c>
      <c r="C231" s="375" t="s">
        <v>1716</v>
      </c>
      <c r="D231" s="170" t="s">
        <v>1717</v>
      </c>
    </row>
    <row r="232" ht="30" customHeight="1" spans="1:4">
      <c r="A232" s="66">
        <v>229</v>
      </c>
      <c r="B232" s="374" t="s">
        <v>1718</v>
      </c>
      <c r="C232" s="375" t="s">
        <v>1719</v>
      </c>
      <c r="D232" s="170" t="s">
        <v>1720</v>
      </c>
    </row>
    <row r="233" ht="30" customHeight="1" spans="1:4">
      <c r="A233" s="376">
        <v>230</v>
      </c>
      <c r="B233" s="374" t="s">
        <v>1721</v>
      </c>
      <c r="C233" s="375" t="s">
        <v>1722</v>
      </c>
      <c r="D233" s="170" t="s">
        <v>1723</v>
      </c>
    </row>
    <row r="234" ht="30" customHeight="1" spans="1:4">
      <c r="A234" s="66">
        <v>231</v>
      </c>
      <c r="B234" s="374" t="s">
        <v>1724</v>
      </c>
      <c r="C234" s="375" t="s">
        <v>1725</v>
      </c>
      <c r="D234" s="170" t="s">
        <v>1726</v>
      </c>
    </row>
    <row r="235" ht="48" customHeight="1" spans="1:4">
      <c r="A235" s="376">
        <v>232</v>
      </c>
      <c r="B235" s="374" t="s">
        <v>1727</v>
      </c>
      <c r="C235" s="375" t="s">
        <v>1728</v>
      </c>
      <c r="D235" s="170" t="s">
        <v>1729</v>
      </c>
    </row>
    <row r="236" ht="30" customHeight="1" spans="1:4">
      <c r="A236" s="66">
        <v>233</v>
      </c>
      <c r="B236" s="374" t="s">
        <v>1730</v>
      </c>
      <c r="C236" s="375" t="s">
        <v>1731</v>
      </c>
      <c r="D236" s="170" t="s">
        <v>1732</v>
      </c>
    </row>
    <row r="237" ht="30" customHeight="1" spans="1:4">
      <c r="A237" s="376">
        <v>234</v>
      </c>
      <c r="B237" s="374" t="s">
        <v>1733</v>
      </c>
      <c r="C237" s="375" t="s">
        <v>1734</v>
      </c>
      <c r="D237" s="170" t="s">
        <v>1735</v>
      </c>
    </row>
    <row r="238" ht="30" customHeight="1" spans="1:4">
      <c r="A238" s="66">
        <v>235</v>
      </c>
      <c r="B238" s="374" t="s">
        <v>1736</v>
      </c>
      <c r="C238" s="375" t="s">
        <v>1737</v>
      </c>
      <c r="D238" s="170" t="s">
        <v>1738</v>
      </c>
    </row>
    <row r="239" ht="30" customHeight="1" spans="1:4">
      <c r="A239" s="376">
        <v>236</v>
      </c>
      <c r="B239" s="374" t="s">
        <v>1739</v>
      </c>
      <c r="C239" s="375" t="s">
        <v>1740</v>
      </c>
      <c r="D239" s="170" t="s">
        <v>1741</v>
      </c>
    </row>
    <row r="240" ht="30" customHeight="1" spans="1:4">
      <c r="A240" s="66">
        <v>237</v>
      </c>
      <c r="B240" s="374" t="s">
        <v>1742</v>
      </c>
      <c r="C240" s="375" t="s">
        <v>1743</v>
      </c>
      <c r="D240" s="170" t="s">
        <v>1744</v>
      </c>
    </row>
    <row r="241" ht="30" customHeight="1" spans="1:4">
      <c r="A241" s="376">
        <v>238</v>
      </c>
      <c r="B241" s="374" t="s">
        <v>1745</v>
      </c>
      <c r="C241" s="375" t="s">
        <v>1746</v>
      </c>
      <c r="D241" s="170" t="s">
        <v>1747</v>
      </c>
    </row>
    <row r="242" ht="30" customHeight="1" spans="1:4">
      <c r="A242" s="66">
        <v>239</v>
      </c>
      <c r="B242" s="374" t="s">
        <v>1748</v>
      </c>
      <c r="C242" s="375" t="s">
        <v>1749</v>
      </c>
      <c r="D242" s="170" t="s">
        <v>1750</v>
      </c>
    </row>
    <row r="243" ht="30" customHeight="1" spans="1:4">
      <c r="A243" s="376">
        <v>240</v>
      </c>
      <c r="B243" s="374" t="s">
        <v>1751</v>
      </c>
      <c r="C243" s="375" t="s">
        <v>1752</v>
      </c>
      <c r="D243" s="170" t="s">
        <v>1753</v>
      </c>
    </row>
    <row r="244" ht="30" customHeight="1" spans="1:4">
      <c r="A244" s="66">
        <v>241</v>
      </c>
      <c r="B244" s="374" t="s">
        <v>1754</v>
      </c>
      <c r="C244" s="374" t="s">
        <v>1755</v>
      </c>
      <c r="D244" s="170" t="s">
        <v>1756</v>
      </c>
    </row>
    <row r="245" ht="30" customHeight="1" spans="1:4">
      <c r="A245" s="376">
        <v>242</v>
      </c>
      <c r="B245" s="374" t="s">
        <v>1757</v>
      </c>
      <c r="C245" s="375" t="s">
        <v>1758</v>
      </c>
      <c r="D245" s="170" t="s">
        <v>1759</v>
      </c>
    </row>
    <row r="246" ht="30" customHeight="1" spans="1:4">
      <c r="A246" s="66">
        <v>243</v>
      </c>
      <c r="B246" s="374" t="s">
        <v>1760</v>
      </c>
      <c r="C246" s="375" t="s">
        <v>1761</v>
      </c>
      <c r="D246" s="170" t="s">
        <v>1762</v>
      </c>
    </row>
    <row r="247" ht="30" customHeight="1" spans="1:4">
      <c r="A247" s="376">
        <v>244</v>
      </c>
      <c r="B247" s="374" t="s">
        <v>1763</v>
      </c>
      <c r="C247" s="375" t="s">
        <v>1764</v>
      </c>
      <c r="D247" s="170" t="s">
        <v>1765</v>
      </c>
    </row>
    <row r="248" ht="30" customHeight="1" spans="1:4">
      <c r="A248" s="66">
        <v>245</v>
      </c>
      <c r="B248" s="374" t="s">
        <v>1766</v>
      </c>
      <c r="C248" s="374" t="s">
        <v>1767</v>
      </c>
      <c r="D248" s="170" t="s">
        <v>1768</v>
      </c>
    </row>
    <row r="249" ht="30" customHeight="1" spans="1:4">
      <c r="A249" s="376">
        <v>246</v>
      </c>
      <c r="B249" s="374" t="s">
        <v>1769</v>
      </c>
      <c r="C249" s="375" t="s">
        <v>1770</v>
      </c>
      <c r="D249" s="170" t="s">
        <v>1771</v>
      </c>
    </row>
    <row r="250" ht="30" customHeight="1" spans="1:4">
      <c r="A250" s="66">
        <v>247</v>
      </c>
      <c r="B250" s="374" t="s">
        <v>1772</v>
      </c>
      <c r="C250" s="375" t="s">
        <v>1773</v>
      </c>
      <c r="D250" s="170" t="s">
        <v>1774</v>
      </c>
    </row>
    <row r="251" ht="30" customHeight="1" spans="1:4">
      <c r="A251" s="376">
        <v>248</v>
      </c>
      <c r="B251" s="374" t="s">
        <v>1775</v>
      </c>
      <c r="C251" s="375" t="s">
        <v>1776</v>
      </c>
      <c r="D251" s="170" t="s">
        <v>1777</v>
      </c>
    </row>
    <row r="252" ht="30" customHeight="1" spans="1:4">
      <c r="A252" s="66">
        <v>249</v>
      </c>
      <c r="B252" s="374" t="s">
        <v>1778</v>
      </c>
      <c r="C252" s="375" t="s">
        <v>1779</v>
      </c>
      <c r="D252" s="170" t="s">
        <v>1780</v>
      </c>
    </row>
    <row r="253" ht="50" customHeight="1" spans="1:4">
      <c r="A253" s="376">
        <v>250</v>
      </c>
      <c r="B253" s="374" t="s">
        <v>1781</v>
      </c>
      <c r="C253" s="375" t="s">
        <v>1782</v>
      </c>
      <c r="D253" s="170" t="s">
        <v>1783</v>
      </c>
    </row>
    <row r="254" ht="30" customHeight="1" spans="1:4">
      <c r="A254" s="66">
        <v>251</v>
      </c>
      <c r="B254" s="374" t="s">
        <v>1784</v>
      </c>
      <c r="C254" s="375" t="s">
        <v>1785</v>
      </c>
      <c r="D254" s="170" t="s">
        <v>1059</v>
      </c>
    </row>
    <row r="255" ht="30" customHeight="1" spans="1:4">
      <c r="A255" s="376">
        <v>252</v>
      </c>
      <c r="B255" s="374" t="s">
        <v>1786</v>
      </c>
      <c r="C255" s="375" t="s">
        <v>1787</v>
      </c>
      <c r="D255" s="170" t="s">
        <v>1788</v>
      </c>
    </row>
    <row r="256" ht="30" customHeight="1" spans="1:4">
      <c r="A256" s="66">
        <v>253</v>
      </c>
      <c r="B256" s="374" t="s">
        <v>1789</v>
      </c>
      <c r="C256" s="375" t="s">
        <v>1790</v>
      </c>
      <c r="D256" s="170" t="s">
        <v>1791</v>
      </c>
    </row>
    <row r="257" ht="30" customHeight="1" spans="1:4">
      <c r="A257" s="376">
        <v>254</v>
      </c>
      <c r="B257" s="374" t="s">
        <v>1792</v>
      </c>
      <c r="C257" s="375" t="s">
        <v>1793</v>
      </c>
      <c r="D257" s="170" t="s">
        <v>1794</v>
      </c>
    </row>
    <row r="258" ht="30" customHeight="1" spans="1:4">
      <c r="A258" s="66">
        <v>255</v>
      </c>
      <c r="B258" s="374" t="s">
        <v>1795</v>
      </c>
      <c r="C258" s="375" t="s">
        <v>1796</v>
      </c>
      <c r="D258" s="170" t="s">
        <v>1797</v>
      </c>
    </row>
    <row r="259" ht="30" customHeight="1" spans="1:4">
      <c r="A259" s="376">
        <v>256</v>
      </c>
      <c r="B259" s="374" t="s">
        <v>1798</v>
      </c>
      <c r="C259" s="375" t="s">
        <v>1799</v>
      </c>
      <c r="D259" s="170" t="s">
        <v>1800</v>
      </c>
    </row>
    <row r="260" ht="30" customHeight="1" spans="1:4">
      <c r="A260" s="66">
        <v>257</v>
      </c>
      <c r="B260" s="374" t="s">
        <v>1801</v>
      </c>
      <c r="C260" s="375" t="s">
        <v>1802</v>
      </c>
      <c r="D260" s="170" t="s">
        <v>1803</v>
      </c>
    </row>
    <row r="261" ht="30" customHeight="1" spans="1:4">
      <c r="A261" s="376">
        <v>258</v>
      </c>
      <c r="B261" s="374" t="s">
        <v>1804</v>
      </c>
      <c r="C261" s="375" t="s">
        <v>1805</v>
      </c>
      <c r="D261" s="170" t="s">
        <v>1806</v>
      </c>
    </row>
    <row r="262" ht="30" customHeight="1" spans="1:4">
      <c r="A262" s="66">
        <v>259</v>
      </c>
      <c r="B262" s="374" t="s">
        <v>1807</v>
      </c>
      <c r="C262" s="375" t="s">
        <v>1808</v>
      </c>
      <c r="D262" s="170" t="s">
        <v>1809</v>
      </c>
    </row>
    <row r="263" ht="30" customHeight="1" spans="1:4">
      <c r="A263" s="376">
        <v>260</v>
      </c>
      <c r="B263" s="374" t="s">
        <v>1810</v>
      </c>
      <c r="C263" s="375" t="s">
        <v>1811</v>
      </c>
      <c r="D263" s="170" t="s">
        <v>1812</v>
      </c>
    </row>
    <row r="264" ht="30" customHeight="1" spans="1:4">
      <c r="A264" s="66">
        <v>261</v>
      </c>
      <c r="B264" s="374" t="s">
        <v>1813</v>
      </c>
      <c r="C264" s="375" t="s">
        <v>1814</v>
      </c>
      <c r="D264" s="170" t="s">
        <v>1815</v>
      </c>
    </row>
    <row r="265" ht="30" customHeight="1" spans="1:4">
      <c r="A265" s="376">
        <v>262</v>
      </c>
      <c r="B265" s="374" t="s">
        <v>1816</v>
      </c>
      <c r="C265" s="375" t="s">
        <v>1817</v>
      </c>
      <c r="D265" s="170" t="s">
        <v>1818</v>
      </c>
    </row>
    <row r="266" ht="30" customHeight="1" spans="1:4">
      <c r="A266" s="66">
        <v>263</v>
      </c>
      <c r="B266" s="374" t="s">
        <v>1819</v>
      </c>
      <c r="C266" s="375" t="s">
        <v>1820</v>
      </c>
      <c r="D266" s="170" t="s">
        <v>1821</v>
      </c>
    </row>
    <row r="267" ht="30" customHeight="1" spans="1:4">
      <c r="A267" s="376">
        <v>264</v>
      </c>
      <c r="B267" s="374" t="s">
        <v>1822</v>
      </c>
      <c r="C267" s="375" t="s">
        <v>1823</v>
      </c>
      <c r="D267" s="170" t="s">
        <v>1824</v>
      </c>
    </row>
    <row r="268" ht="30" customHeight="1" spans="1:4">
      <c r="A268" s="66">
        <v>265</v>
      </c>
      <c r="B268" s="374" t="s">
        <v>1825</v>
      </c>
      <c r="C268" s="375" t="s">
        <v>1826</v>
      </c>
      <c r="D268" s="170" t="s">
        <v>1827</v>
      </c>
    </row>
    <row r="269" ht="30" customHeight="1" spans="1:4">
      <c r="A269" s="376">
        <v>266</v>
      </c>
      <c r="B269" s="374" t="s">
        <v>1828</v>
      </c>
      <c r="C269" s="375" t="s">
        <v>1829</v>
      </c>
      <c r="D269" s="170" t="s">
        <v>1830</v>
      </c>
    </row>
    <row r="270" ht="30" customHeight="1" spans="1:4">
      <c r="A270" s="66">
        <v>267</v>
      </c>
      <c r="B270" s="374" t="s">
        <v>1831</v>
      </c>
      <c r="C270" s="375" t="s">
        <v>1832</v>
      </c>
      <c r="D270" s="170" t="s">
        <v>1833</v>
      </c>
    </row>
    <row r="271" ht="30" customHeight="1" spans="1:4">
      <c r="A271" s="376">
        <v>268</v>
      </c>
      <c r="B271" s="374" t="s">
        <v>1834</v>
      </c>
      <c r="C271" s="375" t="s">
        <v>1835</v>
      </c>
      <c r="D271" s="170" t="s">
        <v>1836</v>
      </c>
    </row>
    <row r="272" ht="30" customHeight="1" spans="1:4">
      <c r="A272" s="66">
        <v>269</v>
      </c>
      <c r="B272" s="374" t="s">
        <v>1837</v>
      </c>
      <c r="C272" s="375" t="s">
        <v>1838</v>
      </c>
      <c r="D272" s="170" t="s">
        <v>1839</v>
      </c>
    </row>
    <row r="273" ht="30" customHeight="1" spans="1:4">
      <c r="A273" s="376">
        <v>270</v>
      </c>
      <c r="B273" s="374" t="s">
        <v>1840</v>
      </c>
      <c r="C273" s="375" t="s">
        <v>1841</v>
      </c>
      <c r="D273" s="170" t="s">
        <v>1842</v>
      </c>
    </row>
    <row r="274" ht="30" customHeight="1" spans="1:4">
      <c r="A274" s="66">
        <v>271</v>
      </c>
      <c r="B274" s="374" t="s">
        <v>1843</v>
      </c>
      <c r="C274" s="375" t="s">
        <v>1844</v>
      </c>
      <c r="D274" s="170" t="s">
        <v>1845</v>
      </c>
    </row>
    <row r="275" ht="30" customHeight="1" spans="1:4">
      <c r="A275" s="376">
        <v>272</v>
      </c>
      <c r="B275" s="374" t="s">
        <v>1846</v>
      </c>
      <c r="C275" s="375" t="s">
        <v>1847</v>
      </c>
      <c r="D275" s="170" t="s">
        <v>1848</v>
      </c>
    </row>
    <row r="276" ht="30" customHeight="1" spans="1:4">
      <c r="A276" s="66">
        <v>273</v>
      </c>
      <c r="B276" s="374" t="s">
        <v>1849</v>
      </c>
      <c r="C276" s="375" t="s">
        <v>1850</v>
      </c>
      <c r="D276" s="170" t="s">
        <v>1851</v>
      </c>
    </row>
    <row r="277" ht="30" customHeight="1" spans="1:4">
      <c r="A277" s="376">
        <v>274</v>
      </c>
      <c r="B277" s="374" t="s">
        <v>1852</v>
      </c>
      <c r="C277" s="375" t="s">
        <v>1853</v>
      </c>
      <c r="D277" s="170" t="s">
        <v>1854</v>
      </c>
    </row>
    <row r="278" ht="30" customHeight="1" spans="1:4">
      <c r="A278" s="66">
        <v>275</v>
      </c>
      <c r="B278" s="374" t="s">
        <v>1855</v>
      </c>
      <c r="C278" s="375" t="s">
        <v>1856</v>
      </c>
      <c r="D278" s="170" t="s">
        <v>1857</v>
      </c>
    </row>
    <row r="279" ht="30" customHeight="1" spans="1:4">
      <c r="A279" s="376">
        <v>276</v>
      </c>
      <c r="B279" s="374" t="s">
        <v>1858</v>
      </c>
      <c r="C279" s="375" t="s">
        <v>1859</v>
      </c>
      <c r="D279" s="170" t="s">
        <v>1860</v>
      </c>
    </row>
    <row r="280" ht="30" customHeight="1" spans="1:4">
      <c r="A280" s="66">
        <v>277</v>
      </c>
      <c r="B280" s="374" t="s">
        <v>1861</v>
      </c>
      <c r="C280" s="375" t="s">
        <v>1862</v>
      </c>
      <c r="D280" s="170" t="s">
        <v>1863</v>
      </c>
    </row>
    <row r="281" ht="30" customHeight="1" spans="1:4">
      <c r="A281" s="376">
        <v>278</v>
      </c>
      <c r="B281" s="374" t="s">
        <v>1864</v>
      </c>
      <c r="C281" s="375" t="s">
        <v>1865</v>
      </c>
      <c r="D281" s="170" t="s">
        <v>1866</v>
      </c>
    </row>
    <row r="282" ht="30" customHeight="1" spans="1:4">
      <c r="A282" s="66">
        <v>279</v>
      </c>
      <c r="B282" s="374" t="s">
        <v>1867</v>
      </c>
      <c r="C282" s="375" t="s">
        <v>1868</v>
      </c>
      <c r="D282" s="170" t="s">
        <v>1869</v>
      </c>
    </row>
    <row r="283" ht="30" customHeight="1" spans="1:4">
      <c r="A283" s="376">
        <v>280</v>
      </c>
      <c r="B283" s="374" t="s">
        <v>1870</v>
      </c>
      <c r="C283" s="375" t="s">
        <v>1871</v>
      </c>
      <c r="D283" s="170" t="s">
        <v>1872</v>
      </c>
    </row>
    <row r="284" ht="30" customHeight="1" spans="1:4">
      <c r="A284" s="66">
        <v>281</v>
      </c>
      <c r="B284" s="374" t="s">
        <v>1873</v>
      </c>
      <c r="C284" s="375" t="s">
        <v>1874</v>
      </c>
      <c r="D284" s="170" t="s">
        <v>1875</v>
      </c>
    </row>
    <row r="285" ht="30" customHeight="1" spans="1:4">
      <c r="A285" s="376">
        <v>282</v>
      </c>
      <c r="B285" s="374" t="s">
        <v>1876</v>
      </c>
      <c r="C285" s="375" t="s">
        <v>1877</v>
      </c>
      <c r="D285" s="170" t="s">
        <v>1878</v>
      </c>
    </row>
    <row r="286" ht="53" customHeight="1" spans="1:4">
      <c r="A286" s="66">
        <v>283</v>
      </c>
      <c r="B286" s="374" t="s">
        <v>1879</v>
      </c>
      <c r="C286" s="375" t="s">
        <v>1880</v>
      </c>
      <c r="D286" s="170" t="s">
        <v>1881</v>
      </c>
    </row>
    <row r="287" ht="30" customHeight="1" spans="1:4">
      <c r="A287" s="376">
        <v>284</v>
      </c>
      <c r="B287" s="374" t="s">
        <v>1882</v>
      </c>
      <c r="C287" s="375" t="s">
        <v>1883</v>
      </c>
      <c r="D287" s="170" t="s">
        <v>1884</v>
      </c>
    </row>
    <row r="288" ht="30" customHeight="1" spans="1:4">
      <c r="A288" s="66">
        <v>285</v>
      </c>
      <c r="B288" s="374" t="s">
        <v>1885</v>
      </c>
      <c r="C288" s="375" t="s">
        <v>1886</v>
      </c>
      <c r="D288" s="170" t="s">
        <v>1887</v>
      </c>
    </row>
    <row r="289" ht="30" customHeight="1" spans="1:4">
      <c r="A289" s="376">
        <v>286</v>
      </c>
      <c r="B289" s="374" t="s">
        <v>1888</v>
      </c>
      <c r="C289" s="375" t="s">
        <v>1889</v>
      </c>
      <c r="D289" s="170" t="s">
        <v>1890</v>
      </c>
    </row>
    <row r="290" ht="30" customHeight="1" spans="1:4">
      <c r="A290" s="66">
        <v>287</v>
      </c>
      <c r="B290" s="374" t="s">
        <v>1891</v>
      </c>
      <c r="C290" s="375" t="s">
        <v>1892</v>
      </c>
      <c r="D290" s="170" t="s">
        <v>1893</v>
      </c>
    </row>
    <row r="291" ht="30" customHeight="1" spans="1:4">
      <c r="A291" s="376">
        <v>288</v>
      </c>
      <c r="B291" s="374" t="s">
        <v>1894</v>
      </c>
      <c r="C291" s="375" t="s">
        <v>1895</v>
      </c>
      <c r="D291" s="170" t="s">
        <v>1896</v>
      </c>
    </row>
    <row r="292" ht="30" customHeight="1" spans="1:4">
      <c r="A292" s="66">
        <v>289</v>
      </c>
      <c r="B292" s="374" t="s">
        <v>1897</v>
      </c>
      <c r="C292" s="375" t="s">
        <v>1898</v>
      </c>
      <c r="D292" s="170" t="s">
        <v>1899</v>
      </c>
    </row>
    <row r="293" ht="30" customHeight="1" spans="1:4">
      <c r="A293" s="376">
        <v>290</v>
      </c>
      <c r="B293" s="374" t="s">
        <v>1900</v>
      </c>
      <c r="C293" s="375" t="s">
        <v>1901</v>
      </c>
      <c r="D293" s="170" t="s">
        <v>1902</v>
      </c>
    </row>
    <row r="294" ht="30" customHeight="1" spans="1:4">
      <c r="A294" s="66">
        <v>291</v>
      </c>
      <c r="B294" s="374" t="s">
        <v>1903</v>
      </c>
      <c r="C294" s="375" t="s">
        <v>1904</v>
      </c>
      <c r="D294" s="170" t="s">
        <v>1905</v>
      </c>
    </row>
    <row r="295" ht="30" customHeight="1" spans="1:4">
      <c r="A295" s="376">
        <v>292</v>
      </c>
      <c r="B295" s="374" t="s">
        <v>1906</v>
      </c>
      <c r="C295" s="375" t="s">
        <v>1907</v>
      </c>
      <c r="D295" s="170" t="s">
        <v>1908</v>
      </c>
    </row>
    <row r="296" ht="30" customHeight="1" spans="1:4">
      <c r="A296" s="66">
        <v>293</v>
      </c>
      <c r="B296" s="374" t="s">
        <v>1909</v>
      </c>
      <c r="C296" s="375" t="s">
        <v>1910</v>
      </c>
      <c r="D296" s="170" t="s">
        <v>1911</v>
      </c>
    </row>
    <row r="297" ht="30" customHeight="1" spans="1:4">
      <c r="A297" s="376">
        <v>294</v>
      </c>
      <c r="B297" s="374" t="s">
        <v>1912</v>
      </c>
      <c r="C297" s="375" t="s">
        <v>1913</v>
      </c>
      <c r="D297" s="170" t="s">
        <v>1914</v>
      </c>
    </row>
    <row r="298" ht="30" customHeight="1" spans="1:4">
      <c r="A298" s="66">
        <v>295</v>
      </c>
      <c r="B298" s="374" t="s">
        <v>1915</v>
      </c>
      <c r="C298" s="375" t="s">
        <v>1916</v>
      </c>
      <c r="D298" s="170" t="s">
        <v>1917</v>
      </c>
    </row>
    <row r="299" ht="30" customHeight="1" spans="1:4">
      <c r="A299" s="376">
        <v>296</v>
      </c>
      <c r="B299" s="374" t="s">
        <v>1918</v>
      </c>
      <c r="C299" s="375" t="s">
        <v>1919</v>
      </c>
      <c r="D299" s="170" t="s">
        <v>1920</v>
      </c>
    </row>
    <row r="300" ht="30" customHeight="1" spans="1:4">
      <c r="A300" s="66">
        <v>297</v>
      </c>
      <c r="B300" s="374" t="s">
        <v>1921</v>
      </c>
      <c r="C300" s="375" t="s">
        <v>1922</v>
      </c>
      <c r="D300" s="170" t="s">
        <v>1923</v>
      </c>
    </row>
    <row r="301" ht="30" customHeight="1" spans="1:4">
      <c r="A301" s="376">
        <v>298</v>
      </c>
      <c r="B301" s="374" t="s">
        <v>1924</v>
      </c>
      <c r="C301" s="375" t="s">
        <v>1925</v>
      </c>
      <c r="D301" s="170" t="s">
        <v>1926</v>
      </c>
    </row>
    <row r="302" ht="30" customHeight="1" spans="1:4">
      <c r="A302" s="66">
        <v>299</v>
      </c>
      <c r="B302" s="374" t="s">
        <v>1927</v>
      </c>
      <c r="C302" s="375" t="s">
        <v>1928</v>
      </c>
      <c r="D302" s="170" t="s">
        <v>1929</v>
      </c>
    </row>
    <row r="303" ht="30" customHeight="1" spans="1:4">
      <c r="A303" s="376">
        <v>300</v>
      </c>
      <c r="B303" s="374" t="s">
        <v>1930</v>
      </c>
      <c r="C303" s="375" t="s">
        <v>1931</v>
      </c>
      <c r="D303" s="170" t="s">
        <v>1059</v>
      </c>
    </row>
    <row r="304" ht="30" customHeight="1" spans="1:4">
      <c r="A304" s="66">
        <v>301</v>
      </c>
      <c r="B304" s="374" t="s">
        <v>1932</v>
      </c>
      <c r="C304" s="375" t="s">
        <v>1933</v>
      </c>
      <c r="D304" s="170" t="s">
        <v>1934</v>
      </c>
    </row>
    <row r="305" ht="30" customHeight="1" spans="1:4">
      <c r="A305" s="376">
        <v>302</v>
      </c>
      <c r="B305" s="374" t="s">
        <v>1935</v>
      </c>
      <c r="C305" s="375" t="s">
        <v>1936</v>
      </c>
      <c r="D305" s="170" t="s">
        <v>1937</v>
      </c>
    </row>
    <row r="306" ht="30" customHeight="1" spans="1:4">
      <c r="A306" s="66">
        <v>303</v>
      </c>
      <c r="B306" s="374" t="s">
        <v>1938</v>
      </c>
      <c r="C306" s="375" t="s">
        <v>1939</v>
      </c>
      <c r="D306" s="170" t="s">
        <v>1940</v>
      </c>
    </row>
    <row r="307" ht="30" customHeight="1" spans="1:4">
      <c r="A307" s="376">
        <v>304</v>
      </c>
      <c r="B307" s="374" t="s">
        <v>1941</v>
      </c>
      <c r="C307" s="375" t="s">
        <v>1942</v>
      </c>
      <c r="D307" s="170" t="s">
        <v>1943</v>
      </c>
    </row>
    <row r="308" ht="30" customHeight="1" spans="1:4">
      <c r="A308" s="66">
        <v>305</v>
      </c>
      <c r="B308" s="374" t="s">
        <v>1944</v>
      </c>
      <c r="C308" s="375" t="s">
        <v>1945</v>
      </c>
      <c r="D308" s="170" t="s">
        <v>1946</v>
      </c>
    </row>
    <row r="309" ht="30" customHeight="1" spans="1:4">
      <c r="A309" s="376">
        <v>306</v>
      </c>
      <c r="B309" s="374" t="s">
        <v>1947</v>
      </c>
      <c r="C309" s="375" t="s">
        <v>1948</v>
      </c>
      <c r="D309" s="170" t="s">
        <v>1949</v>
      </c>
    </row>
    <row r="310" ht="30" customHeight="1" spans="1:4">
      <c r="A310" s="66">
        <v>307</v>
      </c>
      <c r="B310" s="374" t="s">
        <v>1950</v>
      </c>
      <c r="C310" s="375" t="s">
        <v>1951</v>
      </c>
      <c r="D310" s="170" t="s">
        <v>1952</v>
      </c>
    </row>
    <row r="311" ht="30" customHeight="1" spans="1:4">
      <c r="A311" s="376">
        <v>308</v>
      </c>
      <c r="B311" s="374" t="s">
        <v>1953</v>
      </c>
      <c r="C311" s="375" t="s">
        <v>1954</v>
      </c>
      <c r="D311" s="170" t="s">
        <v>1955</v>
      </c>
    </row>
    <row r="312" ht="30" customHeight="1" spans="1:4">
      <c r="A312" s="66">
        <v>309</v>
      </c>
      <c r="B312" s="374" t="s">
        <v>1956</v>
      </c>
      <c r="C312" s="375" t="s">
        <v>1957</v>
      </c>
      <c r="D312" s="170" t="s">
        <v>1958</v>
      </c>
    </row>
    <row r="313" ht="30" customHeight="1" spans="1:4">
      <c r="A313" s="376">
        <v>310</v>
      </c>
      <c r="B313" s="374" t="s">
        <v>1959</v>
      </c>
      <c r="C313" s="375" t="s">
        <v>1960</v>
      </c>
      <c r="D313" s="170" t="s">
        <v>1961</v>
      </c>
    </row>
    <row r="314" ht="30" customHeight="1" spans="1:4">
      <c r="A314" s="66">
        <v>311</v>
      </c>
      <c r="B314" s="374" t="s">
        <v>1962</v>
      </c>
      <c r="C314" s="375" t="s">
        <v>1963</v>
      </c>
      <c r="D314" s="170" t="s">
        <v>1964</v>
      </c>
    </row>
    <row r="315" ht="30" customHeight="1" spans="1:4">
      <c r="A315" s="376">
        <v>312</v>
      </c>
      <c r="B315" s="374" t="s">
        <v>1965</v>
      </c>
      <c r="C315" s="375" t="s">
        <v>1966</v>
      </c>
      <c r="D315" s="170" t="s">
        <v>1967</v>
      </c>
    </row>
    <row r="316" ht="30" customHeight="1" spans="1:4">
      <c r="A316" s="66">
        <v>313</v>
      </c>
      <c r="B316" s="374" t="s">
        <v>1968</v>
      </c>
      <c r="C316" s="375" t="s">
        <v>1969</v>
      </c>
      <c r="D316" s="170" t="s">
        <v>1970</v>
      </c>
    </row>
    <row r="317" ht="30" customHeight="1" spans="1:4">
      <c r="A317" s="376">
        <v>314</v>
      </c>
      <c r="B317" s="374" t="s">
        <v>1971</v>
      </c>
      <c r="C317" s="375" t="s">
        <v>1972</v>
      </c>
      <c r="D317" s="170" t="s">
        <v>1973</v>
      </c>
    </row>
    <row r="318" ht="30" customHeight="1" spans="1:4">
      <c r="A318" s="66">
        <v>315</v>
      </c>
      <c r="B318" s="374" t="s">
        <v>1974</v>
      </c>
      <c r="C318" s="375" t="s">
        <v>1975</v>
      </c>
      <c r="D318" s="170" t="s">
        <v>1976</v>
      </c>
    </row>
    <row r="319" ht="30" customHeight="1" spans="1:4">
      <c r="A319" s="376">
        <v>316</v>
      </c>
      <c r="B319" s="374" t="s">
        <v>1977</v>
      </c>
      <c r="C319" s="375" t="s">
        <v>1978</v>
      </c>
      <c r="D319" s="170" t="s">
        <v>1979</v>
      </c>
    </row>
    <row r="320" ht="30" customHeight="1" spans="1:4">
      <c r="A320" s="66">
        <v>317</v>
      </c>
      <c r="B320" s="374" t="s">
        <v>1980</v>
      </c>
      <c r="C320" s="375" t="s">
        <v>1981</v>
      </c>
      <c r="D320" s="170" t="s">
        <v>1982</v>
      </c>
    </row>
    <row r="321" ht="30" customHeight="1" spans="1:4">
      <c r="A321" s="376">
        <v>318</v>
      </c>
      <c r="B321" s="374" t="s">
        <v>1983</v>
      </c>
      <c r="C321" s="375" t="s">
        <v>1984</v>
      </c>
      <c r="D321" s="170" t="s">
        <v>1985</v>
      </c>
    </row>
    <row r="322" ht="30" customHeight="1" spans="1:4">
      <c r="A322" s="66">
        <v>319</v>
      </c>
      <c r="B322" s="374" t="s">
        <v>1986</v>
      </c>
      <c r="C322" s="375" t="s">
        <v>1987</v>
      </c>
      <c r="D322" s="170" t="s">
        <v>1988</v>
      </c>
    </row>
    <row r="323" ht="30" customHeight="1" spans="1:4">
      <c r="A323" s="376">
        <v>320</v>
      </c>
      <c r="B323" s="374" t="s">
        <v>1989</v>
      </c>
      <c r="C323" s="375" t="s">
        <v>1990</v>
      </c>
      <c r="D323" s="170" t="s">
        <v>1991</v>
      </c>
    </row>
    <row r="324" ht="30" customHeight="1" spans="1:4">
      <c r="A324" s="66">
        <v>321</v>
      </c>
      <c r="B324" s="374" t="s">
        <v>1992</v>
      </c>
      <c r="C324" s="375" t="s">
        <v>1993</v>
      </c>
      <c r="D324" s="170" t="s">
        <v>1994</v>
      </c>
    </row>
    <row r="325" ht="30" customHeight="1" spans="1:4">
      <c r="A325" s="376">
        <v>322</v>
      </c>
      <c r="B325" s="374" t="s">
        <v>1995</v>
      </c>
      <c r="C325" s="375" t="s">
        <v>1996</v>
      </c>
      <c r="D325" s="170" t="s">
        <v>1997</v>
      </c>
    </row>
    <row r="326" ht="30" customHeight="1" spans="1:4">
      <c r="A326" s="66">
        <v>323</v>
      </c>
      <c r="B326" s="374" t="s">
        <v>1998</v>
      </c>
      <c r="C326" s="375" t="s">
        <v>1999</v>
      </c>
      <c r="D326" s="170" t="s">
        <v>2000</v>
      </c>
    </row>
    <row r="327" ht="30" customHeight="1" spans="1:4">
      <c r="A327" s="376">
        <v>324</v>
      </c>
      <c r="B327" s="374" t="s">
        <v>2001</v>
      </c>
      <c r="C327" s="375" t="s">
        <v>2002</v>
      </c>
      <c r="D327" s="170" t="s">
        <v>2003</v>
      </c>
    </row>
    <row r="328" ht="30" customHeight="1" spans="1:4">
      <c r="A328" s="66">
        <v>325</v>
      </c>
      <c r="B328" s="374" t="s">
        <v>2004</v>
      </c>
      <c r="C328" s="375" t="s">
        <v>2005</v>
      </c>
      <c r="D328" s="170" t="s">
        <v>2006</v>
      </c>
    </row>
    <row r="329" ht="30" customHeight="1" spans="1:4">
      <c r="A329" s="376">
        <v>326</v>
      </c>
      <c r="B329" s="374" t="s">
        <v>2007</v>
      </c>
      <c r="C329" s="375" t="s">
        <v>2008</v>
      </c>
      <c r="D329" s="170" t="s">
        <v>2009</v>
      </c>
    </row>
    <row r="330" ht="30" customHeight="1" spans="1:4">
      <c r="A330" s="66">
        <v>327</v>
      </c>
      <c r="B330" s="374" t="s">
        <v>2010</v>
      </c>
      <c r="C330" s="375" t="s">
        <v>2011</v>
      </c>
      <c r="D330" s="170" t="s">
        <v>2012</v>
      </c>
    </row>
    <row r="331" ht="30" customHeight="1" spans="1:4">
      <c r="A331" s="376">
        <v>328</v>
      </c>
      <c r="B331" s="374" t="s">
        <v>2013</v>
      </c>
      <c r="C331" s="375" t="s">
        <v>2014</v>
      </c>
      <c r="D331" s="170" t="s">
        <v>2015</v>
      </c>
    </row>
    <row r="332" ht="30" customHeight="1" spans="1:4">
      <c r="A332" s="66">
        <v>329</v>
      </c>
      <c r="B332" s="374" t="s">
        <v>2016</v>
      </c>
      <c r="C332" s="375" t="s">
        <v>2017</v>
      </c>
      <c r="D332" s="170" t="s">
        <v>2018</v>
      </c>
    </row>
    <row r="333" ht="30" customHeight="1" spans="1:4">
      <c r="A333" s="376">
        <v>330</v>
      </c>
      <c r="B333" s="374" t="s">
        <v>2019</v>
      </c>
      <c r="C333" s="375" t="s">
        <v>2020</v>
      </c>
      <c r="D333" s="170" t="s">
        <v>2021</v>
      </c>
    </row>
    <row r="334" ht="30" customHeight="1" spans="1:4">
      <c r="A334" s="66">
        <v>331</v>
      </c>
      <c r="B334" s="374" t="s">
        <v>2022</v>
      </c>
      <c r="C334" s="375" t="s">
        <v>2023</v>
      </c>
      <c r="D334" s="170" t="s">
        <v>2024</v>
      </c>
    </row>
    <row r="335" ht="30" customHeight="1" spans="1:4">
      <c r="A335" s="376">
        <v>332</v>
      </c>
      <c r="B335" s="374" t="s">
        <v>2025</v>
      </c>
      <c r="C335" s="375" t="s">
        <v>2026</v>
      </c>
      <c r="D335" s="170" t="s">
        <v>2027</v>
      </c>
    </row>
    <row r="336" ht="30" customHeight="1" spans="1:4">
      <c r="A336" s="66">
        <v>333</v>
      </c>
      <c r="B336" s="374" t="s">
        <v>2028</v>
      </c>
      <c r="C336" s="375" t="s">
        <v>2029</v>
      </c>
      <c r="D336" s="170" t="s">
        <v>2030</v>
      </c>
    </row>
    <row r="337" ht="30" customHeight="1" spans="1:4">
      <c r="A337" s="376">
        <v>334</v>
      </c>
      <c r="B337" s="374" t="s">
        <v>2031</v>
      </c>
      <c r="C337" s="375" t="s">
        <v>2032</v>
      </c>
      <c r="D337" s="170" t="s">
        <v>2033</v>
      </c>
    </row>
    <row r="338" ht="30" customHeight="1" spans="1:4">
      <c r="A338" s="66">
        <v>335</v>
      </c>
      <c r="B338" s="374" t="s">
        <v>2034</v>
      </c>
      <c r="C338" s="375" t="s">
        <v>2035</v>
      </c>
      <c r="D338" s="170" t="s">
        <v>2036</v>
      </c>
    </row>
    <row r="339" ht="30" customHeight="1" spans="1:4">
      <c r="A339" s="376">
        <v>336</v>
      </c>
      <c r="B339" s="374" t="s">
        <v>2037</v>
      </c>
      <c r="C339" s="375" t="s">
        <v>2038</v>
      </c>
      <c r="D339" s="170" t="s">
        <v>2039</v>
      </c>
    </row>
    <row r="340" ht="30" customHeight="1" spans="1:4">
      <c r="A340" s="66">
        <v>337</v>
      </c>
      <c r="B340" s="374" t="s">
        <v>2040</v>
      </c>
      <c r="C340" s="375" t="s">
        <v>2041</v>
      </c>
      <c r="D340" s="170" t="s">
        <v>2042</v>
      </c>
    </row>
    <row r="341" ht="30" customHeight="1" spans="1:4">
      <c r="A341" s="376">
        <v>338</v>
      </c>
      <c r="B341" s="374" t="s">
        <v>2043</v>
      </c>
      <c r="C341" s="375" t="s">
        <v>2044</v>
      </c>
      <c r="D341" s="170" t="s">
        <v>2045</v>
      </c>
    </row>
    <row r="342" ht="48" customHeight="1" spans="1:4">
      <c r="A342" s="66">
        <v>339</v>
      </c>
      <c r="B342" s="374" t="s">
        <v>2046</v>
      </c>
      <c r="C342" s="375" t="s">
        <v>2047</v>
      </c>
      <c r="D342" s="170" t="s">
        <v>2048</v>
      </c>
    </row>
    <row r="343" ht="30" customHeight="1" spans="1:4">
      <c r="A343" s="376">
        <v>340</v>
      </c>
      <c r="B343" s="374" t="s">
        <v>2049</v>
      </c>
      <c r="C343" s="375" t="s">
        <v>2050</v>
      </c>
      <c r="D343" s="170" t="s">
        <v>2051</v>
      </c>
    </row>
    <row r="344" ht="30" customHeight="1" spans="1:4">
      <c r="A344" s="66">
        <v>341</v>
      </c>
      <c r="B344" s="374" t="s">
        <v>2052</v>
      </c>
      <c r="C344" s="375" t="s">
        <v>2053</v>
      </c>
      <c r="D344" s="170" t="s">
        <v>2054</v>
      </c>
    </row>
    <row r="345" ht="30" customHeight="1" spans="1:4">
      <c r="A345" s="376">
        <v>342</v>
      </c>
      <c r="B345" s="374" t="s">
        <v>2055</v>
      </c>
      <c r="C345" s="375" t="s">
        <v>2056</v>
      </c>
      <c r="D345" s="170" t="s">
        <v>2057</v>
      </c>
    </row>
    <row r="346" ht="30" customHeight="1" spans="1:4">
      <c r="A346" s="66">
        <v>343</v>
      </c>
      <c r="B346" s="374" t="s">
        <v>2058</v>
      </c>
      <c r="C346" s="375" t="s">
        <v>2059</v>
      </c>
      <c r="D346" s="170" t="s">
        <v>2060</v>
      </c>
    </row>
    <row r="347" ht="30" customHeight="1" spans="1:4">
      <c r="A347" s="376">
        <v>344</v>
      </c>
      <c r="B347" s="374" t="s">
        <v>2061</v>
      </c>
      <c r="C347" s="375" t="s">
        <v>2062</v>
      </c>
      <c r="D347" s="170" t="s">
        <v>2063</v>
      </c>
    </row>
    <row r="348" ht="30" customHeight="1" spans="1:4">
      <c r="A348" s="66">
        <v>345</v>
      </c>
      <c r="B348" s="374" t="s">
        <v>2064</v>
      </c>
      <c r="C348" s="375" t="s">
        <v>2065</v>
      </c>
      <c r="D348" s="170" t="s">
        <v>2066</v>
      </c>
    </row>
    <row r="349" ht="30" customHeight="1" spans="1:4">
      <c r="A349" s="376">
        <v>346</v>
      </c>
      <c r="B349" s="374" t="s">
        <v>2067</v>
      </c>
      <c r="C349" s="375" t="s">
        <v>2068</v>
      </c>
      <c r="D349" s="170" t="s">
        <v>2069</v>
      </c>
    </row>
    <row r="350" ht="48" customHeight="1" spans="1:4">
      <c r="A350" s="66">
        <v>347</v>
      </c>
      <c r="B350" s="374" t="s">
        <v>2070</v>
      </c>
      <c r="C350" s="375" t="s">
        <v>2071</v>
      </c>
      <c r="D350" s="170" t="s">
        <v>2072</v>
      </c>
    </row>
    <row r="351" ht="30" customHeight="1" spans="1:4">
      <c r="A351" s="376">
        <v>348</v>
      </c>
      <c r="B351" s="374" t="s">
        <v>2073</v>
      </c>
      <c r="C351" s="375" t="s">
        <v>2074</v>
      </c>
      <c r="D351" s="170" t="s">
        <v>2075</v>
      </c>
    </row>
    <row r="352" ht="30" customHeight="1" spans="1:4">
      <c r="A352" s="66">
        <v>349</v>
      </c>
      <c r="B352" s="374" t="s">
        <v>2076</v>
      </c>
      <c r="C352" s="375" t="s">
        <v>2077</v>
      </c>
      <c r="D352" s="170" t="s">
        <v>2078</v>
      </c>
    </row>
    <row r="353" ht="30" customHeight="1" spans="1:4">
      <c r="A353" s="376">
        <v>350</v>
      </c>
      <c r="B353" s="374" t="s">
        <v>2079</v>
      </c>
      <c r="C353" s="375" t="s">
        <v>2080</v>
      </c>
      <c r="D353" s="170" t="s">
        <v>2081</v>
      </c>
    </row>
    <row r="354" ht="30" customHeight="1" spans="1:4">
      <c r="A354" s="66">
        <v>351</v>
      </c>
      <c r="B354" s="374" t="s">
        <v>2082</v>
      </c>
      <c r="C354" s="375" t="s">
        <v>2083</v>
      </c>
      <c r="D354" s="170" t="s">
        <v>2084</v>
      </c>
    </row>
    <row r="355" ht="30" customHeight="1" spans="1:4">
      <c r="A355" s="376">
        <v>352</v>
      </c>
      <c r="B355" s="374" t="s">
        <v>2085</v>
      </c>
      <c r="C355" s="375" t="s">
        <v>2086</v>
      </c>
      <c r="D355" s="170" t="s">
        <v>2087</v>
      </c>
    </row>
    <row r="356" ht="30" customHeight="1" spans="1:4">
      <c r="A356" s="66">
        <v>353</v>
      </c>
      <c r="B356" s="374" t="s">
        <v>2088</v>
      </c>
      <c r="C356" s="375" t="s">
        <v>2089</v>
      </c>
      <c r="D356" s="170" t="s">
        <v>2090</v>
      </c>
    </row>
    <row r="357" ht="30" customHeight="1" spans="1:4">
      <c r="A357" s="376">
        <v>354</v>
      </c>
      <c r="B357" s="374" t="s">
        <v>2091</v>
      </c>
      <c r="C357" s="375" t="s">
        <v>2092</v>
      </c>
      <c r="D357" s="170" t="s">
        <v>2093</v>
      </c>
    </row>
    <row r="358" ht="30" customHeight="1" spans="1:4">
      <c r="A358" s="66">
        <v>355</v>
      </c>
      <c r="B358" s="374" t="s">
        <v>2094</v>
      </c>
      <c r="C358" s="375" t="s">
        <v>2095</v>
      </c>
      <c r="D358" s="170" t="s">
        <v>2096</v>
      </c>
    </row>
    <row r="359" ht="30" customHeight="1" spans="1:4">
      <c r="A359" s="376">
        <v>356</v>
      </c>
      <c r="B359" s="374" t="s">
        <v>2097</v>
      </c>
      <c r="C359" s="375" t="s">
        <v>2098</v>
      </c>
      <c r="D359" s="170" t="s">
        <v>2099</v>
      </c>
    </row>
    <row r="360" ht="30" customHeight="1" spans="1:4">
      <c r="A360" s="66">
        <v>357</v>
      </c>
      <c r="B360" s="374" t="s">
        <v>2100</v>
      </c>
      <c r="C360" s="375" t="s">
        <v>2101</v>
      </c>
      <c r="D360" s="170" t="s">
        <v>2102</v>
      </c>
    </row>
    <row r="361" ht="30" customHeight="1" spans="1:4">
      <c r="A361" s="376">
        <v>358</v>
      </c>
      <c r="B361" s="374" t="s">
        <v>2103</v>
      </c>
      <c r="C361" s="375" t="s">
        <v>2104</v>
      </c>
      <c r="D361" s="170" t="s">
        <v>2105</v>
      </c>
    </row>
    <row r="362" ht="30" customHeight="1" spans="1:4">
      <c r="A362" s="66">
        <v>359</v>
      </c>
      <c r="B362" s="374" t="s">
        <v>2106</v>
      </c>
      <c r="C362" s="375" t="s">
        <v>2107</v>
      </c>
      <c r="D362" s="170" t="s">
        <v>2108</v>
      </c>
    </row>
    <row r="363" ht="30" customHeight="1" spans="1:4">
      <c r="A363" s="376">
        <v>360</v>
      </c>
      <c r="B363" s="374" t="s">
        <v>2109</v>
      </c>
      <c r="C363" s="375" t="s">
        <v>2110</v>
      </c>
      <c r="D363" s="170" t="s">
        <v>2111</v>
      </c>
    </row>
    <row r="364" ht="30" customHeight="1" spans="1:4">
      <c r="A364" s="66">
        <v>361</v>
      </c>
      <c r="B364" s="374" t="s">
        <v>2112</v>
      </c>
      <c r="C364" s="375" t="s">
        <v>2113</v>
      </c>
      <c r="D364" s="170" t="s">
        <v>2114</v>
      </c>
    </row>
    <row r="365" ht="30" customHeight="1" spans="1:4">
      <c r="A365" s="376">
        <v>362</v>
      </c>
      <c r="B365" s="374" t="s">
        <v>2115</v>
      </c>
      <c r="C365" s="375" t="s">
        <v>2116</v>
      </c>
      <c r="D365" s="170" t="s">
        <v>2117</v>
      </c>
    </row>
    <row r="366" ht="47" customHeight="1" spans="1:4">
      <c r="A366" s="66">
        <v>363</v>
      </c>
      <c r="B366" s="374" t="s">
        <v>2118</v>
      </c>
      <c r="C366" s="375" t="s">
        <v>2119</v>
      </c>
      <c r="D366" s="170" t="s">
        <v>2120</v>
      </c>
    </row>
    <row r="367" ht="30" customHeight="1" spans="1:4">
      <c r="A367" s="376">
        <v>364</v>
      </c>
      <c r="B367" s="374" t="s">
        <v>2121</v>
      </c>
      <c r="C367" s="375" t="s">
        <v>2122</v>
      </c>
      <c r="D367" s="170" t="s">
        <v>2123</v>
      </c>
    </row>
    <row r="368" ht="30" customHeight="1" spans="1:4">
      <c r="A368" s="66">
        <v>365</v>
      </c>
      <c r="B368" s="374" t="s">
        <v>2124</v>
      </c>
      <c r="C368" s="375" t="s">
        <v>2125</v>
      </c>
      <c r="D368" s="170" t="s">
        <v>2126</v>
      </c>
    </row>
    <row r="369" ht="30" customHeight="1" spans="1:4">
      <c r="A369" s="376">
        <v>366</v>
      </c>
      <c r="B369" s="374" t="s">
        <v>2127</v>
      </c>
      <c r="C369" s="375" t="s">
        <v>2128</v>
      </c>
      <c r="D369" s="170" t="s">
        <v>2129</v>
      </c>
    </row>
    <row r="370" ht="30" customHeight="1" spans="1:4">
      <c r="A370" s="66">
        <v>367</v>
      </c>
      <c r="B370" s="374" t="s">
        <v>2130</v>
      </c>
      <c r="C370" s="375" t="s">
        <v>2131</v>
      </c>
      <c r="D370" s="170" t="s">
        <v>2132</v>
      </c>
    </row>
    <row r="371" ht="30" customHeight="1" spans="1:4">
      <c r="A371" s="376">
        <v>368</v>
      </c>
      <c r="B371" s="374" t="s">
        <v>2133</v>
      </c>
      <c r="C371" s="375" t="s">
        <v>2134</v>
      </c>
      <c r="D371" s="170" t="s">
        <v>2135</v>
      </c>
    </row>
    <row r="372" ht="48" customHeight="1" spans="1:4">
      <c r="A372" s="66">
        <v>369</v>
      </c>
      <c r="B372" s="374" t="s">
        <v>2136</v>
      </c>
      <c r="C372" s="375" t="s">
        <v>2137</v>
      </c>
      <c r="D372" s="170" t="s">
        <v>2138</v>
      </c>
    </row>
    <row r="373" ht="30" customHeight="1" spans="1:4">
      <c r="A373" s="376">
        <v>370</v>
      </c>
      <c r="B373" s="374" t="s">
        <v>2139</v>
      </c>
      <c r="C373" s="375" t="s">
        <v>2140</v>
      </c>
      <c r="D373" s="170" t="s">
        <v>1059</v>
      </c>
    </row>
    <row r="374" ht="30" customHeight="1" spans="1:4">
      <c r="A374" s="66">
        <v>371</v>
      </c>
      <c r="B374" s="374" t="s">
        <v>2141</v>
      </c>
      <c r="C374" s="375" t="s">
        <v>2142</v>
      </c>
      <c r="D374" s="170" t="s">
        <v>2143</v>
      </c>
    </row>
    <row r="375" ht="55" customHeight="1" spans="1:4">
      <c r="A375" s="376">
        <v>372</v>
      </c>
      <c r="B375" s="374" t="s">
        <v>2144</v>
      </c>
      <c r="C375" s="375" t="s">
        <v>2145</v>
      </c>
      <c r="D375" s="170" t="s">
        <v>2146</v>
      </c>
    </row>
    <row r="376" ht="30" customHeight="1" spans="1:4">
      <c r="A376" s="66">
        <v>373</v>
      </c>
      <c r="B376" s="374" t="s">
        <v>2147</v>
      </c>
      <c r="C376" s="375" t="s">
        <v>2148</v>
      </c>
      <c r="D376" s="170" t="s">
        <v>2149</v>
      </c>
    </row>
    <row r="377" ht="30" customHeight="1" spans="1:4">
      <c r="A377" s="376">
        <v>374</v>
      </c>
      <c r="B377" s="374" t="s">
        <v>2150</v>
      </c>
      <c r="C377" s="375" t="s">
        <v>2151</v>
      </c>
      <c r="D377" s="170" t="s">
        <v>2152</v>
      </c>
    </row>
    <row r="378" ht="30" customHeight="1" spans="1:4">
      <c r="A378" s="66">
        <v>375</v>
      </c>
      <c r="B378" s="374" t="s">
        <v>2153</v>
      </c>
      <c r="C378" s="375" t="s">
        <v>2154</v>
      </c>
      <c r="D378" s="170" t="s">
        <v>2155</v>
      </c>
    </row>
    <row r="379" ht="30" customHeight="1" spans="1:4">
      <c r="A379" s="376">
        <v>376</v>
      </c>
      <c r="B379" s="374" t="s">
        <v>2156</v>
      </c>
      <c r="C379" s="375" t="s">
        <v>2157</v>
      </c>
      <c r="D379" s="170" t="s">
        <v>2158</v>
      </c>
    </row>
    <row r="380" ht="30" customHeight="1" spans="1:4">
      <c r="A380" s="66">
        <v>377</v>
      </c>
      <c r="B380" s="374" t="s">
        <v>2159</v>
      </c>
      <c r="C380" s="375" t="s">
        <v>2160</v>
      </c>
      <c r="D380" s="170" t="s">
        <v>2161</v>
      </c>
    </row>
    <row r="381" ht="30" customHeight="1" spans="1:4">
      <c r="A381" s="376">
        <v>378</v>
      </c>
      <c r="B381" s="374" t="s">
        <v>2162</v>
      </c>
      <c r="C381" s="375" t="s">
        <v>2163</v>
      </c>
      <c r="D381" s="170" t="s">
        <v>2164</v>
      </c>
    </row>
    <row r="382" ht="30" customHeight="1" spans="1:4">
      <c r="A382" s="66">
        <v>379</v>
      </c>
      <c r="B382" s="374" t="s">
        <v>2165</v>
      </c>
      <c r="C382" s="375" t="s">
        <v>2166</v>
      </c>
      <c r="D382" s="170" t="s">
        <v>2167</v>
      </c>
    </row>
    <row r="383" ht="30" customHeight="1" spans="1:4">
      <c r="A383" s="376">
        <v>380</v>
      </c>
      <c r="B383" s="374" t="s">
        <v>2168</v>
      </c>
      <c r="C383" s="375" t="s">
        <v>2169</v>
      </c>
      <c r="D383" s="170" t="s">
        <v>2170</v>
      </c>
    </row>
    <row r="384" ht="30" customHeight="1" spans="1:4">
      <c r="A384" s="66">
        <v>381</v>
      </c>
      <c r="B384" s="374" t="s">
        <v>2171</v>
      </c>
      <c r="C384" s="375" t="s">
        <v>2172</v>
      </c>
      <c r="D384" s="170" t="s">
        <v>2173</v>
      </c>
    </row>
    <row r="385" ht="30" customHeight="1" spans="1:4">
      <c r="A385" s="376">
        <v>382</v>
      </c>
      <c r="B385" s="374" t="s">
        <v>2174</v>
      </c>
      <c r="C385" s="375" t="s">
        <v>2175</v>
      </c>
      <c r="D385" s="170" t="s">
        <v>2176</v>
      </c>
    </row>
    <row r="386" ht="30" customHeight="1" spans="1:4">
      <c r="A386" s="66">
        <v>383</v>
      </c>
      <c r="B386" s="374" t="s">
        <v>2177</v>
      </c>
      <c r="C386" s="375" t="s">
        <v>2178</v>
      </c>
      <c r="D386" s="170" t="s">
        <v>2179</v>
      </c>
    </row>
    <row r="387" ht="30" customHeight="1" spans="1:4">
      <c r="A387" s="376">
        <v>384</v>
      </c>
      <c r="B387" s="374" t="s">
        <v>2180</v>
      </c>
      <c r="C387" s="375" t="s">
        <v>2181</v>
      </c>
      <c r="D387" s="170" t="s">
        <v>2182</v>
      </c>
    </row>
    <row r="388" ht="30" customHeight="1" spans="1:4">
      <c r="A388" s="66">
        <v>385</v>
      </c>
      <c r="B388" s="374" t="s">
        <v>2183</v>
      </c>
      <c r="C388" s="375" t="s">
        <v>2184</v>
      </c>
      <c r="D388" s="170" t="s">
        <v>2185</v>
      </c>
    </row>
    <row r="389" ht="30" customHeight="1" spans="1:4">
      <c r="A389" s="376">
        <v>386</v>
      </c>
      <c r="B389" s="374" t="s">
        <v>2186</v>
      </c>
      <c r="C389" s="375" t="s">
        <v>2187</v>
      </c>
      <c r="D389" s="170" t="s">
        <v>2188</v>
      </c>
    </row>
    <row r="390" ht="30" customHeight="1" spans="1:4">
      <c r="A390" s="66">
        <v>387</v>
      </c>
      <c r="B390" s="374" t="s">
        <v>2189</v>
      </c>
      <c r="C390" s="375" t="s">
        <v>2190</v>
      </c>
      <c r="D390" s="170" t="s">
        <v>2191</v>
      </c>
    </row>
    <row r="391" ht="30" customHeight="1" spans="1:4">
      <c r="A391" s="376">
        <v>388</v>
      </c>
      <c r="B391" s="374" t="s">
        <v>2192</v>
      </c>
      <c r="C391" s="375" t="s">
        <v>2193</v>
      </c>
      <c r="D391" s="170" t="s">
        <v>2194</v>
      </c>
    </row>
    <row r="392" ht="30" customHeight="1" spans="1:4">
      <c r="A392" s="66">
        <v>389</v>
      </c>
      <c r="B392" s="374" t="s">
        <v>2195</v>
      </c>
      <c r="C392" s="375" t="s">
        <v>2196</v>
      </c>
      <c r="D392" s="170" t="s">
        <v>2197</v>
      </c>
    </row>
    <row r="393" ht="30" customHeight="1" spans="1:4">
      <c r="A393" s="376">
        <v>390</v>
      </c>
      <c r="B393" s="374" t="s">
        <v>2198</v>
      </c>
      <c r="C393" s="375" t="s">
        <v>2199</v>
      </c>
      <c r="D393" s="170" t="s">
        <v>2200</v>
      </c>
    </row>
    <row r="394" ht="30" customHeight="1" spans="1:4">
      <c r="A394" s="66">
        <v>391</v>
      </c>
      <c r="B394" s="374" t="s">
        <v>2201</v>
      </c>
      <c r="C394" s="375" t="s">
        <v>2202</v>
      </c>
      <c r="D394" s="170" t="s">
        <v>2203</v>
      </c>
    </row>
    <row r="395" ht="30" customHeight="1" spans="1:4">
      <c r="A395" s="376">
        <v>392</v>
      </c>
      <c r="B395" s="374" t="s">
        <v>2204</v>
      </c>
      <c r="C395" s="375" t="s">
        <v>2205</v>
      </c>
      <c r="D395" s="170" t="s">
        <v>2206</v>
      </c>
    </row>
    <row r="396" ht="30" customHeight="1" spans="1:4">
      <c r="A396" s="66">
        <v>393</v>
      </c>
      <c r="B396" s="374" t="s">
        <v>2207</v>
      </c>
      <c r="C396" s="375" t="s">
        <v>2208</v>
      </c>
      <c r="D396" s="170" t="s">
        <v>2209</v>
      </c>
    </row>
    <row r="397" ht="30" customHeight="1" spans="1:4">
      <c r="A397" s="376">
        <v>394</v>
      </c>
      <c r="B397" s="374" t="s">
        <v>2210</v>
      </c>
      <c r="C397" s="375" t="s">
        <v>2211</v>
      </c>
      <c r="D397" s="170" t="s">
        <v>2212</v>
      </c>
    </row>
    <row r="398" ht="30" customHeight="1" spans="1:4">
      <c r="A398" s="66">
        <v>395</v>
      </c>
      <c r="B398" s="374" t="s">
        <v>2213</v>
      </c>
      <c r="C398" s="375" t="s">
        <v>2214</v>
      </c>
      <c r="D398" s="170" t="s">
        <v>2215</v>
      </c>
    </row>
    <row r="399" ht="49" customHeight="1" spans="1:4">
      <c r="A399" s="376">
        <v>396</v>
      </c>
      <c r="B399" s="374" t="s">
        <v>2216</v>
      </c>
      <c r="C399" s="375" t="s">
        <v>2217</v>
      </c>
      <c r="D399" s="170" t="s">
        <v>2218</v>
      </c>
    </row>
    <row r="400" ht="30" customHeight="1" spans="1:4">
      <c r="A400" s="66">
        <v>397</v>
      </c>
      <c r="B400" s="374" t="s">
        <v>2219</v>
      </c>
      <c r="C400" s="375" t="s">
        <v>2220</v>
      </c>
      <c r="D400" s="170" t="s">
        <v>2221</v>
      </c>
    </row>
    <row r="401" ht="30" customHeight="1" spans="1:4">
      <c r="A401" s="376">
        <v>398</v>
      </c>
      <c r="B401" s="374" t="s">
        <v>2222</v>
      </c>
      <c r="C401" s="375" t="s">
        <v>2223</v>
      </c>
      <c r="D401" s="170" t="s">
        <v>2224</v>
      </c>
    </row>
    <row r="402" ht="30" customHeight="1" spans="1:4">
      <c r="A402" s="66">
        <v>399</v>
      </c>
      <c r="B402" s="374" t="s">
        <v>2225</v>
      </c>
      <c r="C402" s="375" t="s">
        <v>2226</v>
      </c>
      <c r="D402" s="170" t="s">
        <v>2227</v>
      </c>
    </row>
    <row r="403" ht="30" customHeight="1" spans="1:4">
      <c r="A403" s="376">
        <v>400</v>
      </c>
      <c r="B403" s="374" t="s">
        <v>2228</v>
      </c>
      <c r="C403" s="375" t="s">
        <v>2229</v>
      </c>
      <c r="D403" s="170" t="s">
        <v>2230</v>
      </c>
    </row>
    <row r="404" ht="30" customHeight="1" spans="1:4">
      <c r="A404" s="66">
        <v>401</v>
      </c>
      <c r="B404" s="374" t="s">
        <v>2231</v>
      </c>
      <c r="C404" s="375" t="s">
        <v>2232</v>
      </c>
      <c r="D404" s="170" t="s">
        <v>2233</v>
      </c>
    </row>
    <row r="405" ht="30" customHeight="1" spans="1:4">
      <c r="A405" s="376">
        <v>402</v>
      </c>
      <c r="B405" s="374" t="s">
        <v>2234</v>
      </c>
      <c r="C405" s="375" t="s">
        <v>2235</v>
      </c>
      <c r="D405" s="170" t="s">
        <v>1059</v>
      </c>
    </row>
    <row r="406" ht="30" customHeight="1" spans="1:4">
      <c r="A406" s="66">
        <v>403</v>
      </c>
      <c r="B406" s="374" t="s">
        <v>2236</v>
      </c>
      <c r="C406" s="375" t="s">
        <v>2237</v>
      </c>
      <c r="D406" s="170" t="s">
        <v>2238</v>
      </c>
    </row>
    <row r="407" ht="30" customHeight="1" spans="1:4">
      <c r="A407" s="376">
        <v>404</v>
      </c>
      <c r="B407" s="374" t="s">
        <v>2239</v>
      </c>
      <c r="C407" s="375" t="s">
        <v>2240</v>
      </c>
      <c r="D407" s="170" t="s">
        <v>2241</v>
      </c>
    </row>
    <row r="408" ht="30" customHeight="1" spans="1:4">
      <c r="A408" s="66">
        <v>405</v>
      </c>
      <c r="B408" s="374" t="s">
        <v>2242</v>
      </c>
      <c r="C408" s="375" t="s">
        <v>2243</v>
      </c>
      <c r="D408" s="170" t="s">
        <v>2244</v>
      </c>
    </row>
    <row r="409" ht="30" customHeight="1" spans="1:4">
      <c r="A409" s="376">
        <v>406</v>
      </c>
      <c r="B409" s="374" t="s">
        <v>2245</v>
      </c>
      <c r="C409" s="375" t="s">
        <v>2246</v>
      </c>
      <c r="D409" s="170" t="s">
        <v>2247</v>
      </c>
    </row>
    <row r="410" ht="30" customHeight="1" spans="1:4">
      <c r="A410" s="66">
        <v>407</v>
      </c>
      <c r="B410" s="374" t="s">
        <v>2248</v>
      </c>
      <c r="C410" s="375" t="s">
        <v>2249</v>
      </c>
      <c r="D410" s="170" t="s">
        <v>2250</v>
      </c>
    </row>
    <row r="411" ht="30" customHeight="1" spans="1:4">
      <c r="A411" s="376">
        <v>408</v>
      </c>
      <c r="B411" s="374" t="s">
        <v>2251</v>
      </c>
      <c r="C411" s="375" t="s">
        <v>2252</v>
      </c>
      <c r="D411" s="170" t="s">
        <v>2253</v>
      </c>
    </row>
    <row r="412" ht="30" customHeight="1" spans="1:4">
      <c r="A412" s="66">
        <v>409</v>
      </c>
      <c r="B412" s="374" t="s">
        <v>2254</v>
      </c>
      <c r="C412" s="375" t="s">
        <v>2255</v>
      </c>
      <c r="D412" s="170" t="s">
        <v>2256</v>
      </c>
    </row>
    <row r="413" ht="49" customHeight="1" spans="1:4">
      <c r="A413" s="376">
        <v>410</v>
      </c>
      <c r="B413" s="374" t="s">
        <v>2257</v>
      </c>
      <c r="C413" s="375" t="s">
        <v>2258</v>
      </c>
      <c r="D413" s="170" t="s">
        <v>2259</v>
      </c>
    </row>
    <row r="414" ht="48" customHeight="1" spans="1:4">
      <c r="A414" s="66">
        <v>411</v>
      </c>
      <c r="B414" s="374" t="s">
        <v>2260</v>
      </c>
      <c r="C414" s="375" t="s">
        <v>2261</v>
      </c>
      <c r="D414" s="170" t="s">
        <v>2262</v>
      </c>
    </row>
    <row r="415" ht="47" customHeight="1" spans="1:4">
      <c r="A415" s="376">
        <v>412</v>
      </c>
      <c r="B415" s="374" t="s">
        <v>2263</v>
      </c>
      <c r="C415" s="375" t="s">
        <v>2264</v>
      </c>
      <c r="D415" s="170" t="s">
        <v>2265</v>
      </c>
    </row>
    <row r="416" ht="42" customHeight="1" spans="1:4">
      <c r="A416" s="66">
        <v>413</v>
      </c>
      <c r="B416" s="374" t="s">
        <v>2266</v>
      </c>
      <c r="C416" s="375" t="s">
        <v>2267</v>
      </c>
      <c r="D416" s="170" t="s">
        <v>2268</v>
      </c>
    </row>
    <row r="417" ht="30" customHeight="1" spans="1:4">
      <c r="A417" s="376">
        <v>414</v>
      </c>
      <c r="B417" s="374" t="s">
        <v>2269</v>
      </c>
      <c r="C417" s="375" t="s">
        <v>2270</v>
      </c>
      <c r="D417" s="170" t="s">
        <v>2271</v>
      </c>
    </row>
    <row r="418" ht="30" customHeight="1" spans="1:4">
      <c r="A418" s="66">
        <v>415</v>
      </c>
      <c r="B418" s="374" t="s">
        <v>2272</v>
      </c>
      <c r="C418" s="375" t="s">
        <v>2273</v>
      </c>
      <c r="D418" s="170" t="s">
        <v>2274</v>
      </c>
    </row>
    <row r="419" ht="30" customHeight="1" spans="1:4">
      <c r="A419" s="376">
        <v>416</v>
      </c>
      <c r="B419" s="374" t="s">
        <v>2275</v>
      </c>
      <c r="C419" s="375" t="s">
        <v>2276</v>
      </c>
      <c r="D419" s="170" t="s">
        <v>2277</v>
      </c>
    </row>
    <row r="420" ht="30" customHeight="1" spans="1:4">
      <c r="A420" s="66">
        <v>417</v>
      </c>
      <c r="B420" s="374" t="s">
        <v>2278</v>
      </c>
      <c r="C420" s="375" t="s">
        <v>2279</v>
      </c>
      <c r="D420" s="170" t="s">
        <v>2280</v>
      </c>
    </row>
    <row r="421" ht="30" customHeight="1" spans="1:4">
      <c r="A421" s="376">
        <v>418</v>
      </c>
      <c r="B421" s="374" t="s">
        <v>2281</v>
      </c>
      <c r="C421" s="375" t="s">
        <v>2282</v>
      </c>
      <c r="D421" s="170" t="s">
        <v>2283</v>
      </c>
    </row>
    <row r="422" ht="54" customHeight="1" spans="1:4">
      <c r="A422" s="66">
        <v>419</v>
      </c>
      <c r="B422" s="374" t="s">
        <v>2284</v>
      </c>
      <c r="C422" s="375" t="s">
        <v>2285</v>
      </c>
      <c r="D422" s="170" t="s">
        <v>2286</v>
      </c>
    </row>
    <row r="423" ht="45" customHeight="1" spans="1:4">
      <c r="A423" s="376">
        <v>420</v>
      </c>
      <c r="B423" s="374" t="s">
        <v>2287</v>
      </c>
      <c r="C423" s="375" t="s">
        <v>2288</v>
      </c>
      <c r="D423" s="170" t="s">
        <v>2289</v>
      </c>
    </row>
    <row r="424" ht="43" customHeight="1" spans="1:4">
      <c r="A424" s="66">
        <v>421</v>
      </c>
      <c r="B424" s="374" t="s">
        <v>2290</v>
      </c>
      <c r="C424" s="375" t="s">
        <v>2291</v>
      </c>
      <c r="D424" s="170" t="s">
        <v>2292</v>
      </c>
    </row>
    <row r="425" ht="48" customHeight="1" spans="1:4">
      <c r="A425" s="376">
        <v>422</v>
      </c>
      <c r="B425" s="374" t="s">
        <v>2293</v>
      </c>
      <c r="C425" s="375" t="s">
        <v>2294</v>
      </c>
      <c r="D425" s="170" t="s">
        <v>2295</v>
      </c>
    </row>
    <row r="426" ht="48" customHeight="1" spans="1:4">
      <c r="A426" s="66">
        <v>423</v>
      </c>
      <c r="B426" s="374" t="s">
        <v>2296</v>
      </c>
      <c r="C426" s="375" t="s">
        <v>2297</v>
      </c>
      <c r="D426" s="170" t="s">
        <v>2298</v>
      </c>
    </row>
    <row r="427" ht="45" customHeight="1" spans="1:4">
      <c r="A427" s="376">
        <v>424</v>
      </c>
      <c r="B427" s="374" t="s">
        <v>2299</v>
      </c>
      <c r="C427" s="375" t="s">
        <v>2300</v>
      </c>
      <c r="D427" s="170" t="s">
        <v>2301</v>
      </c>
    </row>
    <row r="428" ht="43" customHeight="1" spans="1:4">
      <c r="A428" s="66">
        <v>425</v>
      </c>
      <c r="B428" s="374" t="s">
        <v>2302</v>
      </c>
      <c r="C428" s="375" t="s">
        <v>2303</v>
      </c>
      <c r="D428" s="170" t="s">
        <v>2304</v>
      </c>
    </row>
    <row r="429" ht="48" customHeight="1" spans="1:4">
      <c r="A429" s="376">
        <v>426</v>
      </c>
      <c r="B429" s="374" t="s">
        <v>2305</v>
      </c>
      <c r="C429" s="375" t="s">
        <v>2306</v>
      </c>
      <c r="D429" s="170" t="s">
        <v>2307</v>
      </c>
    </row>
    <row r="430" ht="30" customHeight="1" spans="1:4">
      <c r="A430" s="66">
        <v>427</v>
      </c>
      <c r="B430" s="374" t="s">
        <v>2308</v>
      </c>
      <c r="C430" s="375" t="s">
        <v>2309</v>
      </c>
      <c r="D430" s="170" t="s">
        <v>2310</v>
      </c>
    </row>
    <row r="431" ht="30" customHeight="1" spans="1:4">
      <c r="A431" s="376">
        <v>428</v>
      </c>
      <c r="B431" s="374" t="s">
        <v>2311</v>
      </c>
      <c r="C431" s="375" t="s">
        <v>2312</v>
      </c>
      <c r="D431" s="170" t="s">
        <v>2313</v>
      </c>
    </row>
    <row r="432" ht="30" customHeight="1" spans="1:4">
      <c r="A432" s="66">
        <v>429</v>
      </c>
      <c r="B432" s="374" t="s">
        <v>2314</v>
      </c>
      <c r="C432" s="375" t="s">
        <v>2315</v>
      </c>
      <c r="D432" s="170" t="s">
        <v>2316</v>
      </c>
    </row>
    <row r="433" ht="30" customHeight="1" spans="1:4">
      <c r="A433" s="376">
        <v>430</v>
      </c>
      <c r="B433" s="374" t="s">
        <v>2317</v>
      </c>
      <c r="C433" s="375" t="s">
        <v>2318</v>
      </c>
      <c r="D433" s="170" t="s">
        <v>2319</v>
      </c>
    </row>
    <row r="434" ht="42" customHeight="1" spans="1:4">
      <c r="A434" s="66">
        <v>431</v>
      </c>
      <c r="B434" s="374" t="s">
        <v>2320</v>
      </c>
      <c r="C434" s="375" t="s">
        <v>2321</v>
      </c>
      <c r="D434" s="170" t="s">
        <v>2322</v>
      </c>
    </row>
    <row r="435" ht="30" customHeight="1" spans="1:4">
      <c r="A435" s="376">
        <v>432</v>
      </c>
      <c r="B435" s="374" t="s">
        <v>2323</v>
      </c>
      <c r="C435" s="375" t="s">
        <v>2324</v>
      </c>
      <c r="D435" s="170" t="s">
        <v>2325</v>
      </c>
    </row>
    <row r="436" ht="45" customHeight="1" spans="1:4">
      <c r="A436" s="66">
        <v>433</v>
      </c>
      <c r="B436" s="374" t="s">
        <v>2326</v>
      </c>
      <c r="C436" s="375" t="s">
        <v>2327</v>
      </c>
      <c r="D436" s="170" t="s">
        <v>2328</v>
      </c>
    </row>
    <row r="437" ht="30" customHeight="1" spans="1:4">
      <c r="A437" s="376">
        <v>434</v>
      </c>
      <c r="B437" s="374" t="s">
        <v>2329</v>
      </c>
      <c r="C437" s="375" t="s">
        <v>2330</v>
      </c>
      <c r="D437" s="170" t="s">
        <v>2331</v>
      </c>
    </row>
    <row r="438" ht="30" customHeight="1" spans="1:4">
      <c r="A438" s="66">
        <v>435</v>
      </c>
      <c r="B438" s="374" t="s">
        <v>2332</v>
      </c>
      <c r="C438" s="375" t="s">
        <v>2333</v>
      </c>
      <c r="D438" s="170" t="s">
        <v>2334</v>
      </c>
    </row>
    <row r="439" ht="30" customHeight="1" spans="1:4">
      <c r="A439" s="376">
        <v>436</v>
      </c>
      <c r="B439" s="374" t="s">
        <v>2335</v>
      </c>
      <c r="C439" s="375" t="s">
        <v>2336</v>
      </c>
      <c r="D439" s="170" t="s">
        <v>2337</v>
      </c>
    </row>
    <row r="440" ht="47" customHeight="1" spans="1:4">
      <c r="A440" s="66">
        <v>437</v>
      </c>
      <c r="B440" s="374" t="s">
        <v>2338</v>
      </c>
      <c r="C440" s="375" t="s">
        <v>2339</v>
      </c>
      <c r="D440" s="170" t="s">
        <v>2340</v>
      </c>
    </row>
    <row r="441" ht="30" customHeight="1" spans="1:4">
      <c r="A441" s="376">
        <v>438</v>
      </c>
      <c r="B441" s="374" t="s">
        <v>2341</v>
      </c>
      <c r="C441" s="375" t="s">
        <v>2342</v>
      </c>
      <c r="D441" s="170" t="s">
        <v>2343</v>
      </c>
    </row>
    <row r="442" ht="30" customHeight="1" spans="1:4">
      <c r="A442" s="66">
        <v>439</v>
      </c>
      <c r="B442" s="374" t="s">
        <v>2344</v>
      </c>
      <c r="C442" s="375" t="s">
        <v>2345</v>
      </c>
      <c r="D442" s="170" t="s">
        <v>1059</v>
      </c>
    </row>
    <row r="443" ht="30" customHeight="1" spans="1:4">
      <c r="A443" s="376">
        <v>440</v>
      </c>
      <c r="B443" s="374" t="s">
        <v>2346</v>
      </c>
      <c r="C443" s="375" t="s">
        <v>2347</v>
      </c>
      <c r="D443" s="170" t="s">
        <v>2348</v>
      </c>
    </row>
    <row r="444" ht="30" customHeight="1" spans="1:4">
      <c r="A444" s="66">
        <v>441</v>
      </c>
      <c r="B444" s="374" t="s">
        <v>2349</v>
      </c>
      <c r="C444" s="375" t="s">
        <v>2350</v>
      </c>
      <c r="D444" s="170" t="s">
        <v>2351</v>
      </c>
    </row>
    <row r="445" ht="30" customHeight="1" spans="1:4">
      <c r="A445" s="376">
        <v>442</v>
      </c>
      <c r="B445" s="374" t="s">
        <v>2352</v>
      </c>
      <c r="C445" s="375" t="s">
        <v>2353</v>
      </c>
      <c r="D445" s="170" t="s">
        <v>2354</v>
      </c>
    </row>
    <row r="446" ht="30" customHeight="1" spans="1:4">
      <c r="A446" s="66">
        <v>443</v>
      </c>
      <c r="B446" s="374" t="s">
        <v>2355</v>
      </c>
      <c r="C446" s="375" t="s">
        <v>2356</v>
      </c>
      <c r="D446" s="170" t="s">
        <v>2357</v>
      </c>
    </row>
    <row r="447" ht="30" customHeight="1" spans="1:4">
      <c r="A447" s="376">
        <v>444</v>
      </c>
      <c r="B447" s="374" t="s">
        <v>2358</v>
      </c>
      <c r="C447" s="375" t="s">
        <v>2359</v>
      </c>
      <c r="D447" s="170" t="s">
        <v>2360</v>
      </c>
    </row>
    <row r="448" ht="30" customHeight="1" spans="1:4">
      <c r="A448" s="66">
        <v>445</v>
      </c>
      <c r="B448" s="374" t="s">
        <v>2361</v>
      </c>
      <c r="C448" s="375" t="s">
        <v>2362</v>
      </c>
      <c r="D448" s="170" t="s">
        <v>2363</v>
      </c>
    </row>
    <row r="449" ht="30" customHeight="1" spans="1:4">
      <c r="A449" s="376">
        <v>446</v>
      </c>
      <c r="B449" s="374" t="s">
        <v>2364</v>
      </c>
      <c r="C449" s="375" t="s">
        <v>2365</v>
      </c>
      <c r="D449" s="170" t="s">
        <v>2366</v>
      </c>
    </row>
    <row r="450" ht="30" customHeight="1" spans="1:4">
      <c r="A450" s="66">
        <v>447</v>
      </c>
      <c r="B450" s="374" t="s">
        <v>2367</v>
      </c>
      <c r="C450" s="375" t="s">
        <v>2368</v>
      </c>
      <c r="D450" s="170" t="s">
        <v>2369</v>
      </c>
    </row>
    <row r="451" ht="46" customHeight="1" spans="1:4">
      <c r="A451" s="376">
        <v>448</v>
      </c>
      <c r="B451" s="374" t="s">
        <v>2370</v>
      </c>
      <c r="C451" s="375" t="s">
        <v>2371</v>
      </c>
      <c r="D451" s="170" t="s">
        <v>2372</v>
      </c>
    </row>
    <row r="452" ht="46" customHeight="1" spans="1:4">
      <c r="A452" s="66">
        <v>449</v>
      </c>
      <c r="B452" s="374" t="s">
        <v>2373</v>
      </c>
      <c r="C452" s="375" t="s">
        <v>2374</v>
      </c>
      <c r="D452" s="170" t="s">
        <v>2375</v>
      </c>
    </row>
    <row r="453" ht="46" customHeight="1" spans="1:4">
      <c r="A453" s="376">
        <v>450</v>
      </c>
      <c r="B453" s="374" t="s">
        <v>2376</v>
      </c>
      <c r="C453" s="375" t="s">
        <v>2377</v>
      </c>
      <c r="D453" s="170" t="s">
        <v>2378</v>
      </c>
    </row>
    <row r="454" ht="46" customHeight="1" spans="1:4">
      <c r="A454" s="66">
        <v>451</v>
      </c>
      <c r="B454" s="374" t="s">
        <v>2379</v>
      </c>
      <c r="C454" s="375" t="s">
        <v>2380</v>
      </c>
      <c r="D454" s="170" t="s">
        <v>2381</v>
      </c>
    </row>
    <row r="455" ht="46" customHeight="1" spans="1:4">
      <c r="A455" s="376">
        <v>452</v>
      </c>
      <c r="B455" s="374" t="s">
        <v>2382</v>
      </c>
      <c r="C455" s="375" t="s">
        <v>2383</v>
      </c>
      <c r="D455" s="170" t="s">
        <v>2384</v>
      </c>
    </row>
    <row r="456" ht="30" customHeight="1" spans="1:4">
      <c r="A456" s="66">
        <v>453</v>
      </c>
      <c r="B456" s="374" t="s">
        <v>2385</v>
      </c>
      <c r="C456" s="375" t="s">
        <v>2386</v>
      </c>
      <c r="D456" s="170" t="s">
        <v>2387</v>
      </c>
    </row>
    <row r="457" ht="30" customHeight="1" spans="1:4">
      <c r="A457" s="376">
        <v>454</v>
      </c>
      <c r="B457" s="374" t="s">
        <v>2388</v>
      </c>
      <c r="C457" s="375" t="s">
        <v>2389</v>
      </c>
      <c r="D457" s="170" t="s">
        <v>2390</v>
      </c>
    </row>
    <row r="458" ht="30" customHeight="1" spans="1:4">
      <c r="A458" s="66">
        <v>455</v>
      </c>
      <c r="B458" s="374" t="s">
        <v>2391</v>
      </c>
      <c r="C458" s="375" t="s">
        <v>2392</v>
      </c>
      <c r="D458" s="170" t="s">
        <v>2393</v>
      </c>
    </row>
    <row r="459" ht="30" customHeight="1" spans="1:4">
      <c r="A459" s="376">
        <v>456</v>
      </c>
      <c r="B459" s="374" t="s">
        <v>2394</v>
      </c>
      <c r="C459" s="375" t="s">
        <v>2395</v>
      </c>
      <c r="D459" s="170" t="s">
        <v>2396</v>
      </c>
    </row>
    <row r="460" ht="30" customHeight="1" spans="1:4">
      <c r="A460" s="66">
        <v>457</v>
      </c>
      <c r="B460" s="374" t="s">
        <v>2397</v>
      </c>
      <c r="C460" s="375" t="s">
        <v>2398</v>
      </c>
      <c r="D460" s="170" t="s">
        <v>2399</v>
      </c>
    </row>
    <row r="461" ht="30" customHeight="1" spans="1:4">
      <c r="A461" s="376">
        <v>458</v>
      </c>
      <c r="B461" s="374" t="s">
        <v>2400</v>
      </c>
      <c r="C461" s="375" t="s">
        <v>2401</v>
      </c>
      <c r="D461" s="170" t="s">
        <v>2402</v>
      </c>
    </row>
    <row r="462" ht="45" customHeight="1" spans="1:4">
      <c r="A462" s="66">
        <v>459</v>
      </c>
      <c r="B462" s="374" t="s">
        <v>2403</v>
      </c>
      <c r="C462" s="375" t="s">
        <v>2404</v>
      </c>
      <c r="D462" s="170" t="s">
        <v>2405</v>
      </c>
    </row>
    <row r="463" ht="30" customHeight="1" spans="1:4">
      <c r="A463" s="376">
        <v>460</v>
      </c>
      <c r="B463" s="374" t="s">
        <v>2406</v>
      </c>
      <c r="C463" s="375" t="s">
        <v>2407</v>
      </c>
      <c r="D463" s="170" t="s">
        <v>2408</v>
      </c>
    </row>
    <row r="464" ht="30" customHeight="1" spans="1:4">
      <c r="A464" s="66">
        <v>461</v>
      </c>
      <c r="B464" s="374" t="s">
        <v>2409</v>
      </c>
      <c r="C464" s="375" t="s">
        <v>2410</v>
      </c>
      <c r="D464" s="170" t="s">
        <v>2411</v>
      </c>
    </row>
    <row r="465" ht="30" customHeight="1" spans="1:4">
      <c r="A465" s="376">
        <v>462</v>
      </c>
      <c r="B465" s="374" t="s">
        <v>2412</v>
      </c>
      <c r="C465" s="375" t="s">
        <v>2413</v>
      </c>
      <c r="D465" s="170" t="s">
        <v>2414</v>
      </c>
    </row>
    <row r="466" ht="30" customHeight="1" spans="1:4">
      <c r="A466" s="66">
        <v>463</v>
      </c>
      <c r="B466" s="374" t="s">
        <v>2415</v>
      </c>
      <c r="C466" s="375" t="s">
        <v>2416</v>
      </c>
      <c r="D466" s="170" t="s">
        <v>2417</v>
      </c>
    </row>
    <row r="467" ht="44" customHeight="1" spans="1:4">
      <c r="A467" s="376">
        <v>464</v>
      </c>
      <c r="B467" s="374" t="s">
        <v>2418</v>
      </c>
      <c r="C467" s="375" t="s">
        <v>2419</v>
      </c>
      <c r="D467" s="170" t="s">
        <v>2420</v>
      </c>
    </row>
    <row r="468" ht="30" customHeight="1" spans="1:4">
      <c r="A468" s="66">
        <v>465</v>
      </c>
      <c r="B468" s="374" t="s">
        <v>2421</v>
      </c>
      <c r="C468" s="375" t="s">
        <v>2422</v>
      </c>
      <c r="D468" s="170" t="s">
        <v>2423</v>
      </c>
    </row>
    <row r="469" ht="30" customHeight="1" spans="1:4">
      <c r="A469" s="376">
        <v>466</v>
      </c>
      <c r="B469" s="374" t="s">
        <v>2424</v>
      </c>
      <c r="C469" s="375" t="s">
        <v>2425</v>
      </c>
      <c r="D469" s="170" t="s">
        <v>2426</v>
      </c>
    </row>
    <row r="470" ht="30" customHeight="1" spans="1:4">
      <c r="A470" s="66">
        <v>467</v>
      </c>
      <c r="B470" s="374" t="s">
        <v>2427</v>
      </c>
      <c r="C470" s="375" t="s">
        <v>2428</v>
      </c>
      <c r="D470" s="170" t="s">
        <v>2429</v>
      </c>
    </row>
    <row r="471" ht="30" customHeight="1" spans="1:4">
      <c r="A471" s="376">
        <v>468</v>
      </c>
      <c r="B471" s="374" t="s">
        <v>2430</v>
      </c>
      <c r="C471" s="375" t="s">
        <v>2431</v>
      </c>
      <c r="D471" s="170" t="s">
        <v>2432</v>
      </c>
    </row>
    <row r="472" ht="30" customHeight="1" spans="1:4">
      <c r="A472" s="66">
        <v>469</v>
      </c>
      <c r="B472" s="374" t="s">
        <v>2433</v>
      </c>
      <c r="C472" s="375" t="s">
        <v>2434</v>
      </c>
      <c r="D472" s="170" t="s">
        <v>2435</v>
      </c>
    </row>
    <row r="473" ht="30" customHeight="1" spans="1:4">
      <c r="A473" s="376">
        <v>470</v>
      </c>
      <c r="B473" s="374" t="s">
        <v>2436</v>
      </c>
      <c r="C473" s="375" t="s">
        <v>2437</v>
      </c>
      <c r="D473" s="170" t="s">
        <v>1059</v>
      </c>
    </row>
    <row r="474" ht="30" customHeight="1" spans="1:4">
      <c r="A474" s="66">
        <v>471</v>
      </c>
      <c r="B474" s="374" t="s">
        <v>2438</v>
      </c>
      <c r="C474" s="375" t="s">
        <v>2439</v>
      </c>
      <c r="D474" s="170" t="s">
        <v>2440</v>
      </c>
    </row>
    <row r="475" ht="30" customHeight="1" spans="1:4">
      <c r="A475" s="376">
        <v>472</v>
      </c>
      <c r="B475" s="374" t="s">
        <v>2441</v>
      </c>
      <c r="C475" s="375" t="s">
        <v>2442</v>
      </c>
      <c r="D475" s="170" t="s">
        <v>2443</v>
      </c>
    </row>
    <row r="476" ht="30" customHeight="1" spans="1:4">
      <c r="A476" s="66">
        <v>473</v>
      </c>
      <c r="B476" s="374" t="s">
        <v>2444</v>
      </c>
      <c r="C476" s="375" t="s">
        <v>2445</v>
      </c>
      <c r="D476" s="170" t="s">
        <v>2446</v>
      </c>
    </row>
    <row r="477" ht="43" customHeight="1" spans="1:4">
      <c r="A477" s="376">
        <v>474</v>
      </c>
      <c r="B477" s="374" t="s">
        <v>2447</v>
      </c>
      <c r="C477" s="375" t="s">
        <v>2448</v>
      </c>
      <c r="D477" s="170" t="s">
        <v>2449</v>
      </c>
    </row>
    <row r="478" ht="43" customHeight="1" spans="1:4">
      <c r="A478" s="66">
        <v>475</v>
      </c>
      <c r="B478" s="374" t="s">
        <v>2450</v>
      </c>
      <c r="C478" s="375" t="s">
        <v>2451</v>
      </c>
      <c r="D478" s="170" t="s">
        <v>2452</v>
      </c>
    </row>
    <row r="479" ht="30" customHeight="1" spans="1:4">
      <c r="A479" s="376">
        <v>476</v>
      </c>
      <c r="B479" s="374" t="s">
        <v>2453</v>
      </c>
      <c r="C479" s="375" t="s">
        <v>2454</v>
      </c>
      <c r="D479" s="170" t="s">
        <v>2455</v>
      </c>
    </row>
    <row r="480" ht="30" customHeight="1" spans="1:4">
      <c r="A480" s="66">
        <v>477</v>
      </c>
      <c r="B480" s="374" t="s">
        <v>2456</v>
      </c>
      <c r="C480" s="375" t="s">
        <v>2457</v>
      </c>
      <c r="D480" s="170" t="s">
        <v>2458</v>
      </c>
    </row>
    <row r="481" ht="30" customHeight="1" spans="1:4">
      <c r="A481" s="376">
        <v>478</v>
      </c>
      <c r="B481" s="374" t="s">
        <v>2459</v>
      </c>
      <c r="C481" s="375" t="s">
        <v>2460</v>
      </c>
      <c r="D481" s="170" t="s">
        <v>2461</v>
      </c>
    </row>
    <row r="482" ht="30" customHeight="1" spans="1:4">
      <c r="A482" s="66">
        <v>479</v>
      </c>
      <c r="B482" s="374" t="s">
        <v>2462</v>
      </c>
      <c r="C482" s="375" t="s">
        <v>2463</v>
      </c>
      <c r="D482" s="170" t="s">
        <v>2464</v>
      </c>
    </row>
    <row r="483" ht="30" customHeight="1" spans="1:4">
      <c r="A483" s="376">
        <v>480</v>
      </c>
      <c r="B483" s="374" t="s">
        <v>2465</v>
      </c>
      <c r="C483" s="375" t="s">
        <v>2466</v>
      </c>
      <c r="D483" s="170" t="s">
        <v>2467</v>
      </c>
    </row>
    <row r="484" ht="30" customHeight="1" spans="1:4">
      <c r="A484" s="66">
        <v>481</v>
      </c>
      <c r="B484" s="374" t="s">
        <v>2468</v>
      </c>
      <c r="C484" s="375" t="s">
        <v>2469</v>
      </c>
      <c r="D484" s="170" t="s">
        <v>2470</v>
      </c>
    </row>
    <row r="485" ht="30" customHeight="1" spans="1:4">
      <c r="A485" s="376">
        <v>482</v>
      </c>
      <c r="B485" s="374" t="s">
        <v>2471</v>
      </c>
      <c r="C485" s="375" t="s">
        <v>2472</v>
      </c>
      <c r="D485" s="170" t="s">
        <v>2473</v>
      </c>
    </row>
    <row r="486" ht="46" customHeight="1" spans="1:4">
      <c r="A486" s="66">
        <v>483</v>
      </c>
      <c r="B486" s="374" t="s">
        <v>2474</v>
      </c>
      <c r="C486" s="375" t="s">
        <v>2475</v>
      </c>
      <c r="D486" s="170" t="s">
        <v>2476</v>
      </c>
    </row>
    <row r="487" ht="30" customHeight="1" spans="1:4">
      <c r="A487" s="376">
        <v>484</v>
      </c>
      <c r="B487" s="374" t="s">
        <v>2477</v>
      </c>
      <c r="C487" s="375" t="s">
        <v>2478</v>
      </c>
      <c r="D487" s="170" t="s">
        <v>2479</v>
      </c>
    </row>
    <row r="488" ht="30" customHeight="1" spans="1:4">
      <c r="A488" s="66">
        <v>485</v>
      </c>
      <c r="B488" s="374" t="s">
        <v>2480</v>
      </c>
      <c r="C488" s="375" t="s">
        <v>2481</v>
      </c>
      <c r="D488" s="170" t="s">
        <v>2482</v>
      </c>
    </row>
    <row r="489" ht="30" customHeight="1" spans="1:4">
      <c r="A489" s="376">
        <v>486</v>
      </c>
      <c r="B489" s="374" t="s">
        <v>2483</v>
      </c>
      <c r="C489" s="375" t="s">
        <v>2484</v>
      </c>
      <c r="D489" s="170" t="s">
        <v>1059</v>
      </c>
    </row>
    <row r="490" ht="30" customHeight="1" spans="1:4">
      <c r="A490" s="66">
        <v>487</v>
      </c>
      <c r="B490" s="374" t="s">
        <v>2485</v>
      </c>
      <c r="C490" s="375" t="s">
        <v>2486</v>
      </c>
      <c r="D490" s="170" t="s">
        <v>2487</v>
      </c>
    </row>
    <row r="491" ht="30" customHeight="1" spans="1:4">
      <c r="A491" s="376">
        <v>488</v>
      </c>
      <c r="B491" s="374" t="s">
        <v>2488</v>
      </c>
      <c r="C491" s="375" t="s">
        <v>2489</v>
      </c>
      <c r="D491" s="170" t="s">
        <v>2490</v>
      </c>
    </row>
    <row r="492" ht="30" customHeight="1" spans="1:4">
      <c r="A492" s="66">
        <v>489</v>
      </c>
      <c r="B492" s="374" t="s">
        <v>2491</v>
      </c>
      <c r="C492" s="375" t="s">
        <v>2492</v>
      </c>
      <c r="D492" s="170" t="s">
        <v>2493</v>
      </c>
    </row>
    <row r="493" ht="45" customHeight="1" spans="1:4">
      <c r="A493" s="376">
        <v>490</v>
      </c>
      <c r="B493" s="374" t="s">
        <v>2494</v>
      </c>
      <c r="C493" s="375" t="s">
        <v>2495</v>
      </c>
      <c r="D493" s="170" t="s">
        <v>2496</v>
      </c>
    </row>
    <row r="494" ht="30" customHeight="1" spans="1:4">
      <c r="A494" s="66">
        <v>491</v>
      </c>
      <c r="B494" s="374" t="s">
        <v>2497</v>
      </c>
      <c r="C494" s="375" t="s">
        <v>2498</v>
      </c>
      <c r="D494" s="170" t="s">
        <v>2499</v>
      </c>
    </row>
    <row r="495" ht="30" customHeight="1" spans="1:4">
      <c r="A495" s="376">
        <v>492</v>
      </c>
      <c r="B495" s="374" t="s">
        <v>2500</v>
      </c>
      <c r="C495" s="375" t="s">
        <v>2501</v>
      </c>
      <c r="D495" s="170" t="s">
        <v>2502</v>
      </c>
    </row>
    <row r="496" ht="30" customHeight="1" spans="1:4">
      <c r="A496" s="66">
        <v>493</v>
      </c>
      <c r="B496" s="374" t="s">
        <v>2503</v>
      </c>
      <c r="C496" s="375" t="s">
        <v>2504</v>
      </c>
      <c r="D496" s="170" t="s">
        <v>2505</v>
      </c>
    </row>
    <row r="497" ht="30" customHeight="1" spans="1:4">
      <c r="A497" s="376">
        <v>494</v>
      </c>
      <c r="B497" s="374" t="s">
        <v>2506</v>
      </c>
      <c r="C497" s="375" t="s">
        <v>2507</v>
      </c>
      <c r="D497" s="170" t="s">
        <v>2508</v>
      </c>
    </row>
    <row r="498" ht="30" customHeight="1" spans="1:4">
      <c r="A498" s="66">
        <v>495</v>
      </c>
      <c r="B498" s="374" t="s">
        <v>2509</v>
      </c>
      <c r="C498" s="375" t="s">
        <v>2510</v>
      </c>
      <c r="D498" s="170" t="s">
        <v>2511</v>
      </c>
    </row>
    <row r="499" ht="30" customHeight="1" spans="1:4">
      <c r="A499" s="376">
        <v>496</v>
      </c>
      <c r="B499" s="374" t="s">
        <v>2512</v>
      </c>
      <c r="C499" s="375" t="s">
        <v>2513</v>
      </c>
      <c r="D499" s="170" t="s">
        <v>2514</v>
      </c>
    </row>
    <row r="500" ht="30" customHeight="1" spans="1:4">
      <c r="A500" s="66">
        <v>497</v>
      </c>
      <c r="B500" s="374" t="s">
        <v>2515</v>
      </c>
      <c r="C500" s="375" t="s">
        <v>2516</v>
      </c>
      <c r="D500" s="170" t="s">
        <v>2517</v>
      </c>
    </row>
    <row r="501" ht="30" customHeight="1" spans="1:4">
      <c r="A501" s="376">
        <v>498</v>
      </c>
      <c r="B501" s="374" t="s">
        <v>2518</v>
      </c>
      <c r="C501" s="375" t="s">
        <v>2519</v>
      </c>
      <c r="D501" s="170" t="s">
        <v>2520</v>
      </c>
    </row>
    <row r="502" ht="30" customHeight="1" spans="1:4">
      <c r="A502" s="66">
        <v>499</v>
      </c>
      <c r="B502" s="374" t="s">
        <v>2521</v>
      </c>
      <c r="C502" s="375" t="s">
        <v>2522</v>
      </c>
      <c r="D502" s="170" t="s">
        <v>1434</v>
      </c>
    </row>
    <row r="503" ht="30" customHeight="1" spans="1:4">
      <c r="A503" s="376">
        <v>500</v>
      </c>
      <c r="B503" s="374" t="s">
        <v>2523</v>
      </c>
      <c r="C503" s="375" t="s">
        <v>2524</v>
      </c>
      <c r="D503" s="170" t="s">
        <v>2525</v>
      </c>
    </row>
    <row r="504" ht="30" customHeight="1" spans="1:4">
      <c r="A504" s="66">
        <v>501</v>
      </c>
      <c r="B504" s="374" t="s">
        <v>2526</v>
      </c>
      <c r="C504" s="375" t="s">
        <v>2527</v>
      </c>
      <c r="D504" s="170" t="s">
        <v>2528</v>
      </c>
    </row>
    <row r="505" ht="30" customHeight="1" spans="1:4">
      <c r="A505" s="376">
        <v>502</v>
      </c>
      <c r="B505" s="374" t="s">
        <v>2529</v>
      </c>
      <c r="C505" s="375" t="s">
        <v>2530</v>
      </c>
      <c r="D505" s="170" t="s">
        <v>2531</v>
      </c>
    </row>
    <row r="506" ht="30" customHeight="1" spans="1:4">
      <c r="A506" s="66">
        <v>503</v>
      </c>
      <c r="B506" s="374" t="s">
        <v>2532</v>
      </c>
      <c r="C506" s="375" t="s">
        <v>2533</v>
      </c>
      <c r="D506" s="170" t="s">
        <v>2534</v>
      </c>
    </row>
    <row r="507" ht="30" customHeight="1" spans="1:4">
      <c r="A507" s="376">
        <v>504</v>
      </c>
      <c r="B507" s="374" t="s">
        <v>2535</v>
      </c>
      <c r="C507" s="375" t="s">
        <v>2536</v>
      </c>
      <c r="D507" s="170" t="s">
        <v>2537</v>
      </c>
    </row>
    <row r="508" ht="30" customHeight="1" spans="1:4">
      <c r="A508" s="66">
        <v>505</v>
      </c>
      <c r="B508" s="374" t="s">
        <v>2538</v>
      </c>
      <c r="C508" s="375" t="s">
        <v>2539</v>
      </c>
      <c r="D508" s="170" t="s">
        <v>2540</v>
      </c>
    </row>
    <row r="509" ht="30" customHeight="1" spans="1:4">
      <c r="A509" s="376">
        <v>506</v>
      </c>
      <c r="B509" s="374" t="s">
        <v>2541</v>
      </c>
      <c r="C509" s="375" t="s">
        <v>2542</v>
      </c>
      <c r="D509" s="170" t="s">
        <v>2543</v>
      </c>
    </row>
    <row r="510" ht="30" customHeight="1" spans="1:4">
      <c r="A510" s="66">
        <v>507</v>
      </c>
      <c r="B510" s="374" t="s">
        <v>2544</v>
      </c>
      <c r="C510" s="375" t="s">
        <v>2545</v>
      </c>
      <c r="D510" s="170" t="s">
        <v>2546</v>
      </c>
    </row>
    <row r="511" ht="30" customHeight="1" spans="1:4">
      <c r="A511" s="376">
        <v>508</v>
      </c>
      <c r="B511" s="374" t="s">
        <v>2547</v>
      </c>
      <c r="C511" s="375" t="s">
        <v>2548</v>
      </c>
      <c r="D511" s="170" t="s">
        <v>2549</v>
      </c>
    </row>
    <row r="512" ht="30" customHeight="1" spans="1:4">
      <c r="A512" s="66">
        <v>509</v>
      </c>
      <c r="B512" s="374" t="s">
        <v>2550</v>
      </c>
      <c r="C512" s="375" t="s">
        <v>2551</v>
      </c>
      <c r="D512" s="170" t="s">
        <v>2552</v>
      </c>
    </row>
    <row r="513" ht="69" customHeight="1" spans="1:4">
      <c r="A513" s="376">
        <v>510</v>
      </c>
      <c r="B513" s="374" t="s">
        <v>2553</v>
      </c>
      <c r="C513" s="375" t="s">
        <v>2554</v>
      </c>
      <c r="D513" s="170" t="s">
        <v>2555</v>
      </c>
    </row>
    <row r="514" ht="30" customHeight="1" spans="1:4">
      <c r="A514" s="66">
        <v>511</v>
      </c>
      <c r="B514" s="374" t="s">
        <v>2556</v>
      </c>
      <c r="C514" s="375" t="s">
        <v>2557</v>
      </c>
      <c r="D514" s="170" t="s">
        <v>2558</v>
      </c>
    </row>
    <row r="515" ht="54" customHeight="1" spans="1:4">
      <c r="A515" s="376">
        <v>512</v>
      </c>
      <c r="B515" s="374" t="s">
        <v>2559</v>
      </c>
      <c r="C515" s="375" t="s">
        <v>2560</v>
      </c>
      <c r="D515" s="170" t="s">
        <v>2561</v>
      </c>
    </row>
    <row r="516" ht="30" customHeight="1" spans="1:4">
      <c r="A516" s="66">
        <v>513</v>
      </c>
      <c r="B516" s="374" t="s">
        <v>2562</v>
      </c>
      <c r="C516" s="375" t="s">
        <v>2563</v>
      </c>
      <c r="D516" s="170" t="s">
        <v>2564</v>
      </c>
    </row>
    <row r="517" ht="44" customHeight="1" spans="1:4">
      <c r="A517" s="376">
        <v>514</v>
      </c>
      <c r="B517" s="374" t="s">
        <v>2565</v>
      </c>
      <c r="C517" s="375" t="s">
        <v>2566</v>
      </c>
      <c r="D517" s="170" t="s">
        <v>2567</v>
      </c>
    </row>
    <row r="518" ht="44" customHeight="1" spans="1:4">
      <c r="A518" s="66">
        <v>515</v>
      </c>
      <c r="B518" s="374" t="s">
        <v>2568</v>
      </c>
      <c r="C518" s="375" t="s">
        <v>2569</v>
      </c>
      <c r="D518" s="170" t="s">
        <v>2570</v>
      </c>
    </row>
    <row r="519" ht="44" customHeight="1" spans="1:4">
      <c r="A519" s="376">
        <v>516</v>
      </c>
      <c r="B519" s="374" t="s">
        <v>2571</v>
      </c>
      <c r="C519" s="375" t="s">
        <v>2572</v>
      </c>
      <c r="D519" s="170" t="s">
        <v>2573</v>
      </c>
    </row>
    <row r="520" ht="30" customHeight="1" spans="1:4">
      <c r="A520" s="66">
        <v>517</v>
      </c>
      <c r="B520" s="374" t="s">
        <v>2574</v>
      </c>
      <c r="C520" s="375" t="s">
        <v>2575</v>
      </c>
      <c r="D520" s="170" t="s">
        <v>2576</v>
      </c>
    </row>
    <row r="521" ht="30" customHeight="1" spans="1:4">
      <c r="A521" s="376">
        <v>518</v>
      </c>
      <c r="B521" s="374" t="s">
        <v>2577</v>
      </c>
      <c r="C521" s="375" t="s">
        <v>2578</v>
      </c>
      <c r="D521" s="170" t="s">
        <v>2579</v>
      </c>
    </row>
    <row r="522" ht="30" customHeight="1" spans="1:4">
      <c r="A522" s="66">
        <v>519</v>
      </c>
      <c r="B522" s="374" t="s">
        <v>2580</v>
      </c>
      <c r="C522" s="375" t="s">
        <v>2581</v>
      </c>
      <c r="D522" s="170" t="s">
        <v>2582</v>
      </c>
    </row>
    <row r="523" ht="30" customHeight="1" spans="1:4">
      <c r="A523" s="376">
        <v>520</v>
      </c>
      <c r="B523" s="374" t="s">
        <v>2583</v>
      </c>
      <c r="C523" s="375" t="s">
        <v>2584</v>
      </c>
      <c r="D523" s="170" t="s">
        <v>2585</v>
      </c>
    </row>
    <row r="524" ht="30" customHeight="1" spans="1:4">
      <c r="A524" s="66">
        <v>521</v>
      </c>
      <c r="B524" s="374" t="s">
        <v>2586</v>
      </c>
      <c r="C524" s="375" t="s">
        <v>2587</v>
      </c>
      <c r="D524" s="170" t="s">
        <v>2588</v>
      </c>
    </row>
    <row r="525" ht="30" customHeight="1" spans="1:4">
      <c r="A525" s="376">
        <v>522</v>
      </c>
      <c r="B525" s="374" t="s">
        <v>2589</v>
      </c>
      <c r="C525" s="375" t="s">
        <v>2590</v>
      </c>
      <c r="D525" s="170" t="s">
        <v>2591</v>
      </c>
    </row>
    <row r="526" ht="30" customHeight="1" spans="1:4">
      <c r="A526" s="66">
        <v>523</v>
      </c>
      <c r="B526" s="374" t="s">
        <v>2592</v>
      </c>
      <c r="C526" s="375" t="s">
        <v>2593</v>
      </c>
      <c r="D526" s="170" t="s">
        <v>2594</v>
      </c>
    </row>
    <row r="527" ht="30" customHeight="1" spans="1:4">
      <c r="A527" s="376">
        <v>524</v>
      </c>
      <c r="B527" s="374" t="s">
        <v>2595</v>
      </c>
      <c r="C527" s="375" t="s">
        <v>2596</v>
      </c>
      <c r="D527" s="170" t="s">
        <v>2597</v>
      </c>
    </row>
    <row r="528" ht="30" customHeight="1" spans="1:4">
      <c r="A528" s="66">
        <v>525</v>
      </c>
      <c r="B528" s="374" t="s">
        <v>2598</v>
      </c>
      <c r="C528" s="375" t="s">
        <v>2599</v>
      </c>
      <c r="D528" s="170" t="s">
        <v>2600</v>
      </c>
    </row>
    <row r="529" ht="30" customHeight="1" spans="1:4">
      <c r="A529" s="376">
        <v>526</v>
      </c>
      <c r="B529" s="374" t="s">
        <v>2601</v>
      </c>
      <c r="C529" s="375" t="s">
        <v>2602</v>
      </c>
      <c r="D529" s="170" t="s">
        <v>2603</v>
      </c>
    </row>
    <row r="530" ht="30" customHeight="1" spans="1:4">
      <c r="A530" s="66">
        <v>527</v>
      </c>
      <c r="B530" s="374" t="s">
        <v>2604</v>
      </c>
      <c r="C530" s="375" t="s">
        <v>1537</v>
      </c>
      <c r="D530" s="170" t="s">
        <v>2605</v>
      </c>
    </row>
    <row r="531" ht="30" customHeight="1" spans="1:4">
      <c r="A531" s="376">
        <v>528</v>
      </c>
      <c r="B531" s="374" t="s">
        <v>2606</v>
      </c>
      <c r="C531" s="375" t="s">
        <v>1543</v>
      </c>
      <c r="D531" s="170" t="s">
        <v>2607</v>
      </c>
    </row>
    <row r="532" ht="30" customHeight="1" spans="1:4">
      <c r="A532" s="66">
        <v>529</v>
      </c>
      <c r="B532" s="374" t="s">
        <v>2608</v>
      </c>
      <c r="C532" s="375" t="s">
        <v>2609</v>
      </c>
      <c r="D532" s="170" t="s">
        <v>2610</v>
      </c>
    </row>
    <row r="533" ht="30" customHeight="1" spans="1:4">
      <c r="A533" s="376">
        <v>530</v>
      </c>
      <c r="B533" s="374" t="s">
        <v>2611</v>
      </c>
      <c r="C533" s="375" t="s">
        <v>1540</v>
      </c>
      <c r="D533" s="170" t="s">
        <v>2612</v>
      </c>
    </row>
    <row r="534" ht="30" customHeight="1" spans="1:4">
      <c r="A534" s="66">
        <v>531</v>
      </c>
      <c r="B534" s="374" t="s">
        <v>2613</v>
      </c>
      <c r="C534" s="375" t="s">
        <v>2614</v>
      </c>
      <c r="D534" s="170" t="s">
        <v>2615</v>
      </c>
    </row>
    <row r="535" ht="30" customHeight="1" spans="1:4">
      <c r="A535" s="376">
        <v>532</v>
      </c>
      <c r="B535" s="374" t="s">
        <v>2616</v>
      </c>
      <c r="C535" s="375" t="s">
        <v>2617</v>
      </c>
      <c r="D535" s="170" t="s">
        <v>1059</v>
      </c>
    </row>
    <row r="536" ht="30" customHeight="1" spans="1:4">
      <c r="A536" s="66">
        <v>533</v>
      </c>
      <c r="B536" s="374" t="s">
        <v>2618</v>
      </c>
      <c r="C536" s="375" t="s">
        <v>2619</v>
      </c>
      <c r="D536" s="170" t="s">
        <v>1059</v>
      </c>
    </row>
    <row r="537" ht="30" customHeight="1" spans="1:4">
      <c r="A537" s="376">
        <v>534</v>
      </c>
      <c r="B537" s="374" t="s">
        <v>2620</v>
      </c>
      <c r="C537" s="375" t="s">
        <v>1898</v>
      </c>
      <c r="D537" s="170" t="s">
        <v>2621</v>
      </c>
    </row>
    <row r="538" ht="30" customHeight="1" spans="1:4">
      <c r="A538" s="66">
        <v>535</v>
      </c>
      <c r="B538" s="374" t="s">
        <v>2622</v>
      </c>
      <c r="C538" s="375" t="s">
        <v>2623</v>
      </c>
      <c r="D538" s="170" t="s">
        <v>2624</v>
      </c>
    </row>
    <row r="539" ht="30" customHeight="1" spans="1:4">
      <c r="A539" s="376">
        <v>536</v>
      </c>
      <c r="B539" s="374" t="s">
        <v>2625</v>
      </c>
      <c r="C539" s="375" t="s">
        <v>2626</v>
      </c>
      <c r="D539" s="170" t="s">
        <v>2627</v>
      </c>
    </row>
    <row r="540" ht="30" customHeight="1" spans="1:4">
      <c r="A540" s="66">
        <v>537</v>
      </c>
      <c r="B540" s="374" t="s">
        <v>2628</v>
      </c>
      <c r="C540" s="375" t="s">
        <v>2629</v>
      </c>
      <c r="D540" s="170" t="s">
        <v>2630</v>
      </c>
    </row>
    <row r="541" ht="30" customHeight="1" spans="1:4">
      <c r="A541" s="376">
        <v>538</v>
      </c>
      <c r="B541" s="374" t="s">
        <v>2631</v>
      </c>
      <c r="C541" s="375" t="s">
        <v>2632</v>
      </c>
      <c r="D541" s="170" t="s">
        <v>2633</v>
      </c>
    </row>
    <row r="542" ht="30" customHeight="1" spans="1:4">
      <c r="A542" s="66">
        <v>539</v>
      </c>
      <c r="B542" s="374" t="s">
        <v>2634</v>
      </c>
      <c r="C542" s="375" t="s">
        <v>2635</v>
      </c>
      <c r="D542" s="170" t="s">
        <v>2636</v>
      </c>
    </row>
    <row r="543" ht="46" customHeight="1" spans="1:4">
      <c r="A543" s="376">
        <v>540</v>
      </c>
      <c r="B543" s="374" t="s">
        <v>2637</v>
      </c>
      <c r="C543" s="375" t="s">
        <v>2638</v>
      </c>
      <c r="D543" s="170" t="s">
        <v>2639</v>
      </c>
    </row>
    <row r="544" ht="30" customHeight="1" spans="1:4">
      <c r="A544" s="66">
        <v>541</v>
      </c>
      <c r="B544" s="374" t="s">
        <v>2640</v>
      </c>
      <c r="C544" s="375" t="s">
        <v>2641</v>
      </c>
      <c r="D544" s="170" t="s">
        <v>1059</v>
      </c>
    </row>
    <row r="545" ht="30" customHeight="1" spans="1:4">
      <c r="A545" s="376">
        <v>542</v>
      </c>
      <c r="B545" s="374" t="s">
        <v>2642</v>
      </c>
      <c r="C545" s="375" t="s">
        <v>2243</v>
      </c>
      <c r="D545" s="170" t="s">
        <v>2643</v>
      </c>
    </row>
    <row r="546" ht="30" customHeight="1" spans="1:4">
      <c r="A546" s="66">
        <v>543</v>
      </c>
      <c r="B546" s="374" t="s">
        <v>2644</v>
      </c>
      <c r="C546" s="375" t="s">
        <v>2246</v>
      </c>
      <c r="D546" s="170" t="s">
        <v>2645</v>
      </c>
    </row>
    <row r="547" ht="30" customHeight="1" spans="1:4">
      <c r="A547" s="376">
        <v>544</v>
      </c>
      <c r="B547" s="374" t="s">
        <v>2646</v>
      </c>
      <c r="C547" s="375" t="s">
        <v>2647</v>
      </c>
      <c r="D547" s="170" t="s">
        <v>2648</v>
      </c>
    </row>
    <row r="548" ht="30" customHeight="1" spans="1:4">
      <c r="A548" s="66">
        <v>545</v>
      </c>
      <c r="B548" s="374" t="s">
        <v>2649</v>
      </c>
      <c r="C548" s="375" t="s">
        <v>2650</v>
      </c>
      <c r="D548" s="170" t="s">
        <v>2651</v>
      </c>
    </row>
    <row r="549" ht="30" customHeight="1" spans="1:4">
      <c r="A549" s="376">
        <v>546</v>
      </c>
      <c r="B549" s="374" t="s">
        <v>2652</v>
      </c>
      <c r="C549" s="375" t="s">
        <v>2653</v>
      </c>
      <c r="D549" s="170" t="s">
        <v>2654</v>
      </c>
    </row>
    <row r="550" ht="30" customHeight="1" spans="1:4">
      <c r="A550" s="66">
        <v>547</v>
      </c>
      <c r="B550" s="374" t="s">
        <v>2655</v>
      </c>
      <c r="C550" s="375" t="s">
        <v>2656</v>
      </c>
      <c r="D550" s="170" t="s">
        <v>2657</v>
      </c>
    </row>
    <row r="551" ht="30" customHeight="1" spans="1:4">
      <c r="A551" s="376">
        <v>548</v>
      </c>
      <c r="B551" s="374" t="s">
        <v>2658</v>
      </c>
      <c r="C551" s="375" t="s">
        <v>2368</v>
      </c>
      <c r="D551" s="170" t="s">
        <v>2659</v>
      </c>
    </row>
    <row r="552" ht="30" customHeight="1" spans="1:4">
      <c r="A552" s="66">
        <v>549</v>
      </c>
      <c r="B552" s="374" t="s">
        <v>2660</v>
      </c>
      <c r="C552" s="375" t="s">
        <v>2661</v>
      </c>
      <c r="D552" s="170" t="s">
        <v>2662</v>
      </c>
    </row>
    <row r="553" ht="30" customHeight="1" spans="1:4">
      <c r="A553" s="376">
        <v>550</v>
      </c>
      <c r="B553" s="374" t="s">
        <v>2663</v>
      </c>
      <c r="C553" s="375" t="s">
        <v>2664</v>
      </c>
      <c r="D553" s="170" t="s">
        <v>1059</v>
      </c>
    </row>
    <row r="554" ht="30" customHeight="1" spans="1:4">
      <c r="A554" s="66">
        <v>551</v>
      </c>
      <c r="B554" s="374" t="s">
        <v>2665</v>
      </c>
      <c r="C554" s="375" t="s">
        <v>2666</v>
      </c>
      <c r="D554" s="170" t="s">
        <v>2667</v>
      </c>
    </row>
    <row r="555" ht="30" customHeight="1" spans="1:4">
      <c r="A555" s="376">
        <v>552</v>
      </c>
      <c r="B555" s="374" t="s">
        <v>2668</v>
      </c>
      <c r="C555" s="375" t="s">
        <v>2398</v>
      </c>
      <c r="D555" s="170" t="s">
        <v>2669</v>
      </c>
    </row>
    <row r="556" ht="30" customHeight="1" spans="1:4">
      <c r="A556" s="66">
        <v>553</v>
      </c>
      <c r="B556" s="374" t="s">
        <v>2670</v>
      </c>
      <c r="C556" s="375" t="s">
        <v>2671</v>
      </c>
      <c r="D556" s="170" t="s">
        <v>1059</v>
      </c>
    </row>
    <row r="557" ht="30" customHeight="1" spans="1:4">
      <c r="A557" s="376">
        <v>554</v>
      </c>
      <c r="B557" s="374" t="s">
        <v>2672</v>
      </c>
      <c r="C557" s="375" t="s">
        <v>2673</v>
      </c>
      <c r="D557" s="170" t="s">
        <v>1059</v>
      </c>
    </row>
  </sheetData>
  <autoFilter xmlns:etc="http://www.wps.cn/officeDocument/2017/etCustomData" ref="A2:D557" etc:filterBottomFollowUsedRange="0">
    <extLst/>
  </autoFilter>
  <mergeCells count="2">
    <mergeCell ref="A1:A2"/>
    <mergeCell ref="B1:D2"/>
  </mergeCells>
  <conditionalFormatting sqref="E1:XFD557 $A558:$XFD1048576">
    <cfRule type="duplicateValues" dxfId="0" priority="1"/>
  </conditionalFormatting>
  <pageMargins left="0.751388888888889" right="0.751388888888889" top="1" bottom="1" header="0.511805555555556" footer="0.511805555555556"/>
  <pageSetup paperSize="9" scale="93"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9"/>
  <sheetViews>
    <sheetView workbookViewId="0">
      <pane ySplit="4" topLeftCell="A35" activePane="bottomLeft" state="frozen"/>
      <selection/>
      <selection pane="bottomLeft" activeCell="J51" sqref="J51"/>
    </sheetView>
  </sheetViews>
  <sheetFormatPr defaultColWidth="15.6333333333333" defaultRowHeight="13.5"/>
  <cols>
    <col min="1" max="1" width="7" style="360" customWidth="1"/>
    <col min="2" max="2" width="17.125" style="121" customWidth="1"/>
    <col min="3" max="3" width="6.5" style="360" customWidth="1"/>
    <col min="4" max="4" width="13.125" style="121" customWidth="1"/>
    <col min="5" max="5" width="13" style="121" customWidth="1"/>
    <col min="6" max="6" width="21.375" style="121" customWidth="1"/>
    <col min="7" max="7" width="9.25" style="121" customWidth="1"/>
    <col min="8" max="8" width="9" style="121" customWidth="1"/>
    <col min="9" max="9" width="11.625" style="121" customWidth="1"/>
    <col min="10" max="10" width="17.625" style="121" customWidth="1"/>
    <col min="11" max="11" width="11.375" style="120" customWidth="1"/>
    <col min="12" max="12" width="10.5" style="121" customWidth="1"/>
    <col min="13" max="13" width="9.375" style="121" customWidth="1"/>
    <col min="14" max="14" width="19.875" style="121" customWidth="1"/>
    <col min="15" max="15" width="9.125" style="121" customWidth="1"/>
    <col min="16" max="16" width="10.125" style="121" customWidth="1"/>
    <col min="17" max="16384" width="15.6333333333333" style="121" customWidth="1"/>
  </cols>
  <sheetData>
    <row r="1" s="121" customFormat="1" ht="42" customHeight="1" spans="1:16">
      <c r="A1" s="8" t="s">
        <v>2674</v>
      </c>
      <c r="B1" s="361" t="s">
        <v>2675</v>
      </c>
      <c r="C1" s="361"/>
      <c r="D1" s="361"/>
      <c r="E1" s="361"/>
      <c r="F1" s="361"/>
      <c r="G1" s="361"/>
      <c r="H1" s="361"/>
      <c r="I1" s="361"/>
      <c r="J1" s="361"/>
      <c r="K1" s="361"/>
      <c r="L1" s="361"/>
      <c r="M1" s="361"/>
      <c r="N1" s="361"/>
      <c r="O1" s="179"/>
      <c r="P1" s="361"/>
    </row>
    <row r="2" s="4" customFormat="1" ht="25" customHeight="1" spans="1:16">
      <c r="A2" s="8" t="s">
        <v>2</v>
      </c>
      <c r="B2" s="8" t="s">
        <v>4</v>
      </c>
      <c r="C2" s="8" t="s">
        <v>7</v>
      </c>
      <c r="D2" s="8" t="s">
        <v>8</v>
      </c>
      <c r="E2" s="362" t="s">
        <v>2676</v>
      </c>
      <c r="F2" s="362"/>
      <c r="G2" s="362"/>
      <c r="H2" s="362"/>
      <c r="I2" s="8" t="s">
        <v>2677</v>
      </c>
      <c r="J2" s="8"/>
      <c r="K2" s="134"/>
      <c r="L2" s="8"/>
      <c r="M2" s="363" t="s">
        <v>2678</v>
      </c>
      <c r="N2" s="362"/>
      <c r="O2" s="362"/>
      <c r="P2" s="364"/>
    </row>
    <row r="3" s="4" customFormat="1" ht="25" customHeight="1" spans="1:16">
      <c r="A3" s="8"/>
      <c r="B3" s="8"/>
      <c r="C3" s="8"/>
      <c r="D3" s="8"/>
      <c r="E3" s="362" t="s">
        <v>2679</v>
      </c>
      <c r="F3" s="364"/>
      <c r="G3" s="362" t="s">
        <v>2680</v>
      </c>
      <c r="H3" s="364"/>
      <c r="I3" s="8" t="s">
        <v>2679</v>
      </c>
      <c r="J3" s="8"/>
      <c r="K3" s="134" t="s">
        <v>2680</v>
      </c>
      <c r="L3" s="8"/>
      <c r="M3" s="8" t="s">
        <v>2679</v>
      </c>
      <c r="N3" s="8"/>
      <c r="O3" s="8" t="s">
        <v>2680</v>
      </c>
      <c r="P3" s="8"/>
    </row>
    <row r="4" s="4" customFormat="1" ht="39" customHeight="1" spans="1:16">
      <c r="A4" s="8"/>
      <c r="B4" s="365"/>
      <c r="C4" s="8"/>
      <c r="D4" s="8"/>
      <c r="E4" s="364" t="s">
        <v>3</v>
      </c>
      <c r="F4" s="8" t="s">
        <v>4</v>
      </c>
      <c r="G4" s="8" t="s">
        <v>3</v>
      </c>
      <c r="H4" s="8" t="s">
        <v>4</v>
      </c>
      <c r="I4" s="8" t="s">
        <v>3</v>
      </c>
      <c r="J4" s="8" t="s">
        <v>4</v>
      </c>
      <c r="K4" s="134" t="s">
        <v>3</v>
      </c>
      <c r="L4" s="8" t="s">
        <v>4</v>
      </c>
      <c r="M4" s="8" t="s">
        <v>3</v>
      </c>
      <c r="N4" s="8" t="s">
        <v>4</v>
      </c>
      <c r="O4" s="8" t="s">
        <v>3</v>
      </c>
      <c r="P4" s="8" t="s">
        <v>4</v>
      </c>
    </row>
    <row r="5" ht="60" spans="1:16">
      <c r="A5" s="340">
        <v>1</v>
      </c>
      <c r="B5" s="21" t="s">
        <v>19</v>
      </c>
      <c r="C5" s="22" t="s">
        <v>22</v>
      </c>
      <c r="D5" s="21" t="s">
        <v>23</v>
      </c>
      <c r="E5" s="366" t="s">
        <v>2681</v>
      </c>
      <c r="F5" s="21" t="s">
        <v>1146</v>
      </c>
      <c r="G5" s="21"/>
      <c r="H5" s="21"/>
      <c r="I5" s="21" t="s">
        <v>2682</v>
      </c>
      <c r="J5" s="21" t="s">
        <v>2683</v>
      </c>
      <c r="K5" s="367"/>
      <c r="L5" s="21"/>
      <c r="M5" s="21" t="s">
        <v>2684</v>
      </c>
      <c r="N5" s="21" t="s">
        <v>2685</v>
      </c>
      <c r="O5" s="21"/>
      <c r="P5" s="21"/>
    </row>
    <row r="6" ht="24" spans="1:16">
      <c r="A6" s="342">
        <v>2</v>
      </c>
      <c r="B6" s="21" t="s">
        <v>26</v>
      </c>
      <c r="C6" s="22" t="s">
        <v>22</v>
      </c>
      <c r="D6" s="21"/>
      <c r="E6" s="366"/>
      <c r="F6" s="21"/>
      <c r="G6" s="21"/>
      <c r="H6" s="21"/>
      <c r="I6" s="21" t="s">
        <v>2592</v>
      </c>
      <c r="J6" s="21" t="s">
        <v>2593</v>
      </c>
      <c r="K6" s="367"/>
      <c r="L6" s="21"/>
      <c r="M6" s="21" t="s">
        <v>2686</v>
      </c>
      <c r="N6" s="21" t="s">
        <v>2687</v>
      </c>
      <c r="O6" s="21"/>
      <c r="P6" s="21"/>
    </row>
    <row r="7" ht="108" spans="1:16">
      <c r="A7" s="342">
        <v>3</v>
      </c>
      <c r="B7" s="21" t="s">
        <v>28</v>
      </c>
      <c r="C7" s="22" t="s">
        <v>30</v>
      </c>
      <c r="D7" s="21" t="s">
        <v>31</v>
      </c>
      <c r="E7" s="366" t="s">
        <v>2688</v>
      </c>
      <c r="F7" s="21" t="s">
        <v>2689</v>
      </c>
      <c r="G7" s="21"/>
      <c r="H7" s="21"/>
      <c r="I7" s="21" t="s">
        <v>2690</v>
      </c>
      <c r="J7" s="21" t="s">
        <v>2691</v>
      </c>
      <c r="K7" s="367"/>
      <c r="L7" s="21"/>
      <c r="M7" s="21" t="s">
        <v>2692</v>
      </c>
      <c r="N7" s="21" t="s">
        <v>2693</v>
      </c>
      <c r="O7" s="21"/>
      <c r="P7" s="21"/>
    </row>
    <row r="8" ht="48" spans="1:16">
      <c r="A8" s="343">
        <v>4</v>
      </c>
      <c r="B8" s="21" t="s">
        <v>33</v>
      </c>
      <c r="C8" s="22" t="s">
        <v>22</v>
      </c>
      <c r="D8" s="21"/>
      <c r="E8" s="366" t="s">
        <v>2694</v>
      </c>
      <c r="F8" s="21" t="s">
        <v>2695</v>
      </c>
      <c r="G8" s="21"/>
      <c r="H8" s="21"/>
      <c r="I8" s="21" t="s">
        <v>2696</v>
      </c>
      <c r="J8" s="21" t="s">
        <v>2697</v>
      </c>
      <c r="K8" s="368">
        <v>310902001.01</v>
      </c>
      <c r="L8" s="21" t="s">
        <v>1143</v>
      </c>
      <c r="M8" s="21" t="s">
        <v>2698</v>
      </c>
      <c r="N8" s="21" t="s">
        <v>2699</v>
      </c>
      <c r="O8" s="21"/>
      <c r="P8" s="21"/>
    </row>
    <row r="9" ht="24" spans="1:16">
      <c r="A9" s="340">
        <v>5</v>
      </c>
      <c r="B9" s="21" t="s">
        <v>37</v>
      </c>
      <c r="C9" s="22" t="s">
        <v>22</v>
      </c>
      <c r="D9" s="21" t="s">
        <v>40</v>
      </c>
      <c r="E9" s="366" t="s">
        <v>2700</v>
      </c>
      <c r="F9" s="21" t="s">
        <v>2701</v>
      </c>
      <c r="G9" s="21"/>
      <c r="H9" s="21"/>
      <c r="I9" s="21" t="s">
        <v>2583</v>
      </c>
      <c r="J9" s="21" t="s">
        <v>2584</v>
      </c>
      <c r="K9" s="367"/>
      <c r="L9" s="21"/>
      <c r="M9" s="21" t="s">
        <v>2702</v>
      </c>
      <c r="N9" s="21" t="s">
        <v>2703</v>
      </c>
      <c r="O9" s="21"/>
      <c r="P9" s="21"/>
    </row>
    <row r="10" ht="24" spans="1:16">
      <c r="A10" s="343">
        <v>6</v>
      </c>
      <c r="B10" s="21" t="s">
        <v>42</v>
      </c>
      <c r="C10" s="22" t="s">
        <v>22</v>
      </c>
      <c r="D10" s="21" t="s">
        <v>44</v>
      </c>
      <c r="E10" s="366"/>
      <c r="F10" s="21"/>
      <c r="G10" s="21"/>
      <c r="H10" s="21"/>
      <c r="I10" s="21" t="s">
        <v>1051</v>
      </c>
      <c r="J10" s="21" t="s">
        <v>1052</v>
      </c>
      <c r="K10" s="367"/>
      <c r="L10" s="21"/>
      <c r="M10" s="21"/>
      <c r="N10" s="21"/>
      <c r="O10" s="21"/>
      <c r="P10" s="21"/>
    </row>
    <row r="11" ht="36" spans="1:16">
      <c r="A11" s="340">
        <v>7</v>
      </c>
      <c r="B11" s="21" t="s">
        <v>46</v>
      </c>
      <c r="C11" s="22" t="s">
        <v>22</v>
      </c>
      <c r="D11" s="21"/>
      <c r="E11" s="366" t="s">
        <v>2704</v>
      </c>
      <c r="F11" s="21" t="s">
        <v>2705</v>
      </c>
      <c r="G11" s="21"/>
      <c r="H11" s="21"/>
      <c r="I11" s="21" t="s">
        <v>2706</v>
      </c>
      <c r="J11" s="21" t="s">
        <v>2707</v>
      </c>
      <c r="K11" s="367"/>
      <c r="L11" s="21"/>
      <c r="M11" s="21" t="s">
        <v>2708</v>
      </c>
      <c r="N11" s="21" t="s">
        <v>2709</v>
      </c>
      <c r="O11" s="21"/>
      <c r="P11" s="21"/>
    </row>
    <row r="12" ht="48" spans="1:16">
      <c r="A12" s="342">
        <v>8</v>
      </c>
      <c r="B12" s="21" t="s">
        <v>50</v>
      </c>
      <c r="C12" s="22" t="s">
        <v>30</v>
      </c>
      <c r="D12" s="21" t="s">
        <v>53</v>
      </c>
      <c r="E12" s="366"/>
      <c r="F12" s="21"/>
      <c r="G12" s="21"/>
      <c r="H12" s="21"/>
      <c r="I12" s="21" t="s">
        <v>2710</v>
      </c>
      <c r="J12" s="21"/>
      <c r="K12" s="367"/>
      <c r="L12" s="21"/>
      <c r="M12" s="21" t="s">
        <v>2711</v>
      </c>
      <c r="N12" s="21" t="s">
        <v>2712</v>
      </c>
      <c r="O12" s="21"/>
      <c r="P12" s="21"/>
    </row>
    <row r="13" spans="1:16">
      <c r="A13" s="342">
        <v>9</v>
      </c>
      <c r="B13" s="21" t="s">
        <v>55</v>
      </c>
      <c r="C13" s="22" t="s">
        <v>22</v>
      </c>
      <c r="D13" s="21"/>
      <c r="E13" s="366"/>
      <c r="F13" s="21"/>
      <c r="G13" s="21"/>
      <c r="H13" s="21"/>
      <c r="I13" s="21" t="s">
        <v>2713</v>
      </c>
      <c r="J13" s="21" t="s">
        <v>2714</v>
      </c>
      <c r="K13" s="367"/>
      <c r="L13" s="21"/>
      <c r="M13" s="21" t="s">
        <v>2715</v>
      </c>
      <c r="N13" s="21" t="s">
        <v>2716</v>
      </c>
      <c r="O13" s="21"/>
      <c r="P13" s="21"/>
    </row>
    <row r="14" ht="92" customHeight="1" spans="1:16">
      <c r="A14" s="342">
        <v>10</v>
      </c>
      <c r="B14" s="21" t="s">
        <v>59</v>
      </c>
      <c r="C14" s="22" t="s">
        <v>22</v>
      </c>
      <c r="D14" s="21" t="s">
        <v>62</v>
      </c>
      <c r="E14" s="366"/>
      <c r="F14" s="21"/>
      <c r="G14" s="21"/>
      <c r="H14" s="21"/>
      <c r="I14" s="21" t="s">
        <v>2717</v>
      </c>
      <c r="J14" s="21" t="s">
        <v>2718</v>
      </c>
      <c r="K14" s="368">
        <v>310905026.01</v>
      </c>
      <c r="L14" s="21" t="s">
        <v>1492</v>
      </c>
      <c r="M14" s="21" t="s">
        <v>2719</v>
      </c>
      <c r="N14" s="21" t="s">
        <v>2720</v>
      </c>
      <c r="O14" s="21"/>
      <c r="P14" s="21"/>
    </row>
    <row r="15" ht="36" spans="1:16">
      <c r="A15" s="342">
        <v>11</v>
      </c>
      <c r="B15" s="21" t="s">
        <v>64</v>
      </c>
      <c r="C15" s="22" t="s">
        <v>22</v>
      </c>
      <c r="D15" s="21" t="s">
        <v>67</v>
      </c>
      <c r="E15" s="366"/>
      <c r="F15" s="21"/>
      <c r="G15" s="21"/>
      <c r="H15" s="21"/>
      <c r="I15" s="21" t="s">
        <v>1241</v>
      </c>
      <c r="J15" s="21" t="s">
        <v>1242</v>
      </c>
      <c r="K15" s="367"/>
      <c r="L15" s="21"/>
      <c r="M15" s="21" t="s">
        <v>2721</v>
      </c>
      <c r="N15" s="21" t="s">
        <v>1242</v>
      </c>
      <c r="O15" s="21"/>
      <c r="P15" s="21"/>
    </row>
    <row r="16" ht="36" spans="1:16">
      <c r="A16" s="342">
        <v>12</v>
      </c>
      <c r="B16" s="21" t="s">
        <v>70</v>
      </c>
      <c r="C16" s="22" t="s">
        <v>22</v>
      </c>
      <c r="D16" s="21"/>
      <c r="E16" s="366" t="s">
        <v>2722</v>
      </c>
      <c r="F16" s="21" t="s">
        <v>2723</v>
      </c>
      <c r="G16" s="21"/>
      <c r="H16" s="21"/>
      <c r="I16" s="369">
        <v>310905002</v>
      </c>
      <c r="J16" s="21" t="s">
        <v>1377</v>
      </c>
      <c r="K16" s="367" t="s">
        <v>1379</v>
      </c>
      <c r="L16" s="21" t="s">
        <v>1380</v>
      </c>
      <c r="M16" s="21" t="s">
        <v>2724</v>
      </c>
      <c r="N16" s="21" t="s">
        <v>2725</v>
      </c>
      <c r="O16" s="21"/>
      <c r="P16" s="21"/>
    </row>
    <row r="17" ht="24" spans="1:16">
      <c r="A17" s="342">
        <v>13</v>
      </c>
      <c r="B17" s="21" t="s">
        <v>74</v>
      </c>
      <c r="C17" s="22" t="s">
        <v>22</v>
      </c>
      <c r="D17" s="21"/>
      <c r="E17" s="366"/>
      <c r="F17" s="21"/>
      <c r="G17" s="21"/>
      <c r="H17" s="21"/>
      <c r="I17" s="21"/>
      <c r="J17" s="21"/>
      <c r="K17" s="367"/>
      <c r="L17" s="21"/>
      <c r="M17" s="21"/>
      <c r="N17" s="21"/>
      <c r="O17" s="21"/>
      <c r="P17" s="21"/>
    </row>
    <row r="18" ht="48" spans="1:16">
      <c r="A18" s="342">
        <v>14</v>
      </c>
      <c r="B18" s="21" t="s">
        <v>76</v>
      </c>
      <c r="C18" s="22" t="s">
        <v>22</v>
      </c>
      <c r="D18" s="21"/>
      <c r="E18" s="366" t="s">
        <v>2726</v>
      </c>
      <c r="F18" s="21" t="s">
        <v>1334</v>
      </c>
      <c r="G18" s="21"/>
      <c r="H18" s="21"/>
      <c r="I18" s="21" t="s">
        <v>2727</v>
      </c>
      <c r="J18" s="21" t="s">
        <v>2728</v>
      </c>
      <c r="K18" s="367"/>
      <c r="L18" s="21"/>
      <c r="M18" s="21" t="s">
        <v>2729</v>
      </c>
      <c r="N18" s="21" t="s">
        <v>2730</v>
      </c>
      <c r="O18" s="21"/>
      <c r="P18" s="21"/>
    </row>
    <row r="19" ht="24" spans="1:16">
      <c r="A19" s="342">
        <v>15</v>
      </c>
      <c r="B19" s="21" t="s">
        <v>80</v>
      </c>
      <c r="C19" s="22" t="s">
        <v>22</v>
      </c>
      <c r="D19" s="21"/>
      <c r="E19" s="366"/>
      <c r="F19" s="21"/>
      <c r="G19" s="21"/>
      <c r="H19" s="21"/>
      <c r="I19" s="21"/>
      <c r="J19" s="21"/>
      <c r="K19" s="367"/>
      <c r="L19" s="21"/>
      <c r="M19" s="21"/>
      <c r="N19" s="21"/>
      <c r="O19" s="21"/>
      <c r="P19" s="21"/>
    </row>
    <row r="20" spans="1:16">
      <c r="A20" s="342">
        <v>16</v>
      </c>
      <c r="B20" s="21" t="s">
        <v>82</v>
      </c>
      <c r="C20" s="22" t="s">
        <v>22</v>
      </c>
      <c r="D20" s="21"/>
      <c r="E20" s="366" t="s">
        <v>2731</v>
      </c>
      <c r="F20" s="21" t="s">
        <v>2590</v>
      </c>
      <c r="G20" s="21"/>
      <c r="H20" s="21"/>
      <c r="I20" s="21" t="s">
        <v>2589</v>
      </c>
      <c r="J20" s="21" t="s">
        <v>2590</v>
      </c>
      <c r="K20" s="367"/>
      <c r="L20" s="21"/>
      <c r="M20" s="21" t="s">
        <v>2732</v>
      </c>
      <c r="N20" s="21" t="s">
        <v>2590</v>
      </c>
      <c r="O20" s="21"/>
      <c r="P20" s="21"/>
    </row>
    <row r="21" spans="1:16">
      <c r="A21" s="342">
        <v>17</v>
      </c>
      <c r="B21" s="21" t="s">
        <v>86</v>
      </c>
      <c r="C21" s="22" t="s">
        <v>22</v>
      </c>
      <c r="D21" s="21"/>
      <c r="E21" s="366"/>
      <c r="F21" s="21"/>
      <c r="G21" s="21"/>
      <c r="H21" s="21"/>
      <c r="I21" s="21" t="s">
        <v>2710</v>
      </c>
      <c r="J21" s="21"/>
      <c r="K21" s="367"/>
      <c r="L21" s="21"/>
      <c r="M21" s="21"/>
      <c r="N21" s="21"/>
      <c r="O21" s="21"/>
      <c r="P21" s="21"/>
    </row>
    <row r="22" ht="84" spans="1:16">
      <c r="A22" s="342">
        <v>18</v>
      </c>
      <c r="B22" s="21" t="s">
        <v>90</v>
      </c>
      <c r="C22" s="22" t="s">
        <v>22</v>
      </c>
      <c r="D22" s="21" t="s">
        <v>93</v>
      </c>
      <c r="E22" s="366" t="s">
        <v>2733</v>
      </c>
      <c r="F22" s="21" t="s">
        <v>2734</v>
      </c>
      <c r="G22" s="21"/>
      <c r="H22" s="21"/>
      <c r="I22" s="21" t="s">
        <v>2735</v>
      </c>
      <c r="J22" s="21" t="s">
        <v>2736</v>
      </c>
      <c r="K22" s="367" t="s">
        <v>2737</v>
      </c>
      <c r="L22" s="21" t="s">
        <v>2738</v>
      </c>
      <c r="M22" s="21" t="s">
        <v>2739</v>
      </c>
      <c r="N22" s="21" t="s">
        <v>2740</v>
      </c>
      <c r="O22" s="21"/>
      <c r="P22" s="21"/>
    </row>
    <row r="23" ht="24" spans="1:16">
      <c r="A23" s="342">
        <v>19</v>
      </c>
      <c r="B23" s="21" t="s">
        <v>95</v>
      </c>
      <c r="C23" s="22" t="s">
        <v>22</v>
      </c>
      <c r="D23" s="21"/>
      <c r="E23" s="366"/>
      <c r="F23" s="21"/>
      <c r="G23" s="21"/>
      <c r="H23" s="21"/>
      <c r="I23" s="21"/>
      <c r="J23" s="21"/>
      <c r="K23" s="367"/>
      <c r="L23" s="21"/>
      <c r="M23" s="21"/>
      <c r="N23" s="21"/>
      <c r="O23" s="21"/>
      <c r="P23" s="21"/>
    </row>
    <row r="24" ht="24" spans="1:16">
      <c r="A24" s="342">
        <v>20</v>
      </c>
      <c r="B24" s="21" t="s">
        <v>97</v>
      </c>
      <c r="C24" s="22" t="s">
        <v>22</v>
      </c>
      <c r="D24" s="21"/>
      <c r="E24" s="366"/>
      <c r="F24" s="21"/>
      <c r="G24" s="21"/>
      <c r="H24" s="21"/>
      <c r="I24" s="21" t="s">
        <v>1258</v>
      </c>
      <c r="J24" s="21" t="s">
        <v>1259</v>
      </c>
      <c r="K24" s="368">
        <v>220800008.1</v>
      </c>
      <c r="L24" s="21" t="s">
        <v>2741</v>
      </c>
      <c r="M24" s="21"/>
      <c r="N24" s="21"/>
      <c r="O24" s="21"/>
      <c r="P24" s="21"/>
    </row>
    <row r="25" ht="24" spans="1:16">
      <c r="A25" s="342">
        <v>21</v>
      </c>
      <c r="B25" s="21" t="s">
        <v>99</v>
      </c>
      <c r="C25" s="22" t="s">
        <v>22</v>
      </c>
      <c r="D25" s="21"/>
      <c r="E25" s="366" t="s">
        <v>2742</v>
      </c>
      <c r="F25" s="21" t="s">
        <v>2743</v>
      </c>
      <c r="G25" s="21"/>
      <c r="H25" s="21"/>
      <c r="I25" s="369">
        <v>310905006</v>
      </c>
      <c r="J25" s="21" t="s">
        <v>1394</v>
      </c>
      <c r="K25" s="367" t="s">
        <v>1396</v>
      </c>
      <c r="L25" s="21" t="s">
        <v>1397</v>
      </c>
      <c r="M25" s="21" t="s">
        <v>2744</v>
      </c>
      <c r="N25" s="21" t="s">
        <v>2745</v>
      </c>
      <c r="O25" s="21"/>
      <c r="P25" s="21"/>
    </row>
    <row r="26" ht="24" spans="1:16">
      <c r="A26" s="342">
        <v>22</v>
      </c>
      <c r="B26" s="21" t="s">
        <v>101</v>
      </c>
      <c r="C26" s="22" t="s">
        <v>22</v>
      </c>
      <c r="D26" s="21"/>
      <c r="E26" s="366" t="s">
        <v>2746</v>
      </c>
      <c r="F26" s="21" t="s">
        <v>2747</v>
      </c>
      <c r="G26" s="21"/>
      <c r="H26" s="21"/>
      <c r="I26" s="21" t="s">
        <v>1506</v>
      </c>
      <c r="J26" s="21" t="s">
        <v>1507</v>
      </c>
      <c r="K26" s="367"/>
      <c r="L26" s="21"/>
      <c r="M26" s="21" t="s">
        <v>2748</v>
      </c>
      <c r="N26" s="21" t="s">
        <v>2749</v>
      </c>
      <c r="O26" s="21"/>
      <c r="P26" s="21"/>
    </row>
    <row r="27" ht="24" spans="1:16">
      <c r="A27" s="342">
        <v>23</v>
      </c>
      <c r="B27" s="21" t="s">
        <v>103</v>
      </c>
      <c r="C27" s="22" t="s">
        <v>22</v>
      </c>
      <c r="D27" s="21"/>
      <c r="E27" s="366" t="s">
        <v>2750</v>
      </c>
      <c r="F27" s="21" t="s">
        <v>2587</v>
      </c>
      <c r="G27" s="21"/>
      <c r="H27" s="21"/>
      <c r="I27" s="21" t="s">
        <v>2586</v>
      </c>
      <c r="J27" s="21" t="s">
        <v>2587</v>
      </c>
      <c r="K27" s="367"/>
      <c r="L27" s="21"/>
      <c r="M27" s="21" t="s">
        <v>2751</v>
      </c>
      <c r="N27" s="21" t="s">
        <v>2752</v>
      </c>
      <c r="O27" s="21"/>
      <c r="P27" s="21"/>
    </row>
    <row r="28" ht="60" spans="1:16">
      <c r="A28" s="342">
        <v>24</v>
      </c>
      <c r="B28" s="21" t="s">
        <v>105</v>
      </c>
      <c r="C28" s="22" t="s">
        <v>22</v>
      </c>
      <c r="D28" s="21" t="s">
        <v>107</v>
      </c>
      <c r="E28" s="366" t="s">
        <v>2753</v>
      </c>
      <c r="F28" s="21" t="s">
        <v>2754</v>
      </c>
      <c r="G28" s="21"/>
      <c r="H28" s="21"/>
      <c r="I28" s="21" t="s">
        <v>2755</v>
      </c>
      <c r="J28" s="21" t="s">
        <v>2756</v>
      </c>
      <c r="K28" s="367" t="s">
        <v>2737</v>
      </c>
      <c r="L28" s="21" t="s">
        <v>2738</v>
      </c>
      <c r="M28" s="21" t="s">
        <v>2757</v>
      </c>
      <c r="N28" s="21" t="s">
        <v>2758</v>
      </c>
      <c r="O28" s="21"/>
      <c r="P28" s="21"/>
    </row>
    <row r="29" ht="24" spans="1:16">
      <c r="A29" s="342">
        <v>25</v>
      </c>
      <c r="B29" s="21" t="s">
        <v>109</v>
      </c>
      <c r="C29" s="22" t="s">
        <v>22</v>
      </c>
      <c r="D29" s="21"/>
      <c r="E29" s="366" t="s">
        <v>2759</v>
      </c>
      <c r="F29" s="21" t="s">
        <v>2760</v>
      </c>
      <c r="G29" s="21"/>
      <c r="H29" s="21"/>
      <c r="I29" s="21"/>
      <c r="J29" s="21"/>
      <c r="K29" s="367"/>
      <c r="L29" s="21"/>
      <c r="M29" s="21" t="s">
        <v>2761</v>
      </c>
      <c r="N29" s="21" t="s">
        <v>2762</v>
      </c>
      <c r="O29" s="21"/>
      <c r="P29" s="21"/>
    </row>
    <row r="30" ht="24" spans="1:16">
      <c r="A30" s="342">
        <v>26</v>
      </c>
      <c r="B30" s="21" t="s">
        <v>111</v>
      </c>
      <c r="C30" s="22" t="s">
        <v>22</v>
      </c>
      <c r="D30" s="21"/>
      <c r="E30" s="366" t="s">
        <v>2763</v>
      </c>
      <c r="F30" s="21" t="s">
        <v>2764</v>
      </c>
      <c r="G30" s="21"/>
      <c r="H30" s="21"/>
      <c r="I30" s="21" t="s">
        <v>1258</v>
      </c>
      <c r="J30" s="21" t="s">
        <v>1259</v>
      </c>
      <c r="K30" s="368">
        <v>220800008.1</v>
      </c>
      <c r="L30" s="21" t="s">
        <v>2741</v>
      </c>
      <c r="M30" s="21" t="s">
        <v>2761</v>
      </c>
      <c r="N30" s="21" t="s">
        <v>2762</v>
      </c>
      <c r="O30" s="21"/>
      <c r="P30" s="21"/>
    </row>
    <row r="31" ht="36" spans="1:16">
      <c r="A31" s="342">
        <v>27</v>
      </c>
      <c r="B31" s="21" t="s">
        <v>113</v>
      </c>
      <c r="C31" s="22" t="s">
        <v>22</v>
      </c>
      <c r="D31" s="21"/>
      <c r="E31" s="366" t="s">
        <v>2750</v>
      </c>
      <c r="F31" s="21" t="s">
        <v>2587</v>
      </c>
      <c r="G31" s="21"/>
      <c r="H31" s="21"/>
      <c r="I31" s="21" t="s">
        <v>2586</v>
      </c>
      <c r="J31" s="21" t="s">
        <v>2587</v>
      </c>
      <c r="K31" s="367"/>
      <c r="L31" s="21"/>
      <c r="M31" s="21" t="s">
        <v>2765</v>
      </c>
      <c r="N31" s="21" t="s">
        <v>2766</v>
      </c>
      <c r="O31" s="21"/>
      <c r="P31" s="21"/>
    </row>
    <row r="32" ht="72" spans="1:16">
      <c r="A32" s="342">
        <v>28</v>
      </c>
      <c r="B32" s="21" t="s">
        <v>115</v>
      </c>
      <c r="C32" s="22" t="s">
        <v>22</v>
      </c>
      <c r="D32" s="21" t="s">
        <v>117</v>
      </c>
      <c r="E32" s="366" t="s">
        <v>2767</v>
      </c>
      <c r="F32" s="21" t="s">
        <v>2768</v>
      </c>
      <c r="G32" s="21"/>
      <c r="H32" s="21"/>
      <c r="I32" s="21" t="s">
        <v>1235</v>
      </c>
      <c r="J32" s="21" t="s">
        <v>1236</v>
      </c>
      <c r="K32" s="367" t="s">
        <v>2769</v>
      </c>
      <c r="L32" s="21" t="s">
        <v>2741</v>
      </c>
      <c r="M32" s="21" t="s">
        <v>2770</v>
      </c>
      <c r="N32" s="21" t="s">
        <v>2771</v>
      </c>
      <c r="O32" s="21"/>
      <c r="P32" s="21"/>
    </row>
    <row r="33" ht="36" spans="1:16">
      <c r="A33" s="342">
        <v>29</v>
      </c>
      <c r="B33" s="21" t="s">
        <v>119</v>
      </c>
      <c r="C33" s="22" t="s">
        <v>22</v>
      </c>
      <c r="D33" s="21"/>
      <c r="E33" s="366"/>
      <c r="F33" s="21"/>
      <c r="G33" s="21"/>
      <c r="H33" s="21"/>
      <c r="I33" s="21" t="s">
        <v>1474</v>
      </c>
      <c r="J33" s="21" t="s">
        <v>1475</v>
      </c>
      <c r="K33" s="367"/>
      <c r="L33" s="21"/>
      <c r="M33" s="21" t="s">
        <v>2772</v>
      </c>
      <c r="N33" s="21" t="s">
        <v>2773</v>
      </c>
      <c r="O33" s="21"/>
      <c r="P33" s="21"/>
    </row>
    <row r="34" ht="48" spans="1:16">
      <c r="A34" s="342">
        <v>30</v>
      </c>
      <c r="B34" s="21" t="s">
        <v>121</v>
      </c>
      <c r="C34" s="22" t="s">
        <v>22</v>
      </c>
      <c r="D34" s="21" t="s">
        <v>117</v>
      </c>
      <c r="E34" s="366"/>
      <c r="F34" s="21"/>
      <c r="G34" s="21"/>
      <c r="H34" s="21"/>
      <c r="I34" s="21" t="s">
        <v>1238</v>
      </c>
      <c r="J34" s="21" t="s">
        <v>1239</v>
      </c>
      <c r="K34" s="367" t="s">
        <v>2769</v>
      </c>
      <c r="L34" s="21" t="s">
        <v>2741</v>
      </c>
      <c r="M34" s="21" t="s">
        <v>2774</v>
      </c>
      <c r="N34" s="21" t="s">
        <v>2775</v>
      </c>
      <c r="O34" s="21"/>
      <c r="P34" s="21"/>
    </row>
    <row r="35" ht="108" spans="1:16">
      <c r="A35" s="342">
        <v>31</v>
      </c>
      <c r="B35" s="21" t="s">
        <v>123</v>
      </c>
      <c r="C35" s="22" t="s">
        <v>22</v>
      </c>
      <c r="D35" s="21" t="s">
        <v>126</v>
      </c>
      <c r="E35" s="366"/>
      <c r="F35" s="21"/>
      <c r="G35" s="21"/>
      <c r="H35" s="21"/>
      <c r="I35" s="21" t="s">
        <v>1339</v>
      </c>
      <c r="J35" s="21" t="s">
        <v>1340</v>
      </c>
      <c r="K35" s="367"/>
      <c r="L35" s="21"/>
      <c r="M35" s="21" t="s">
        <v>2776</v>
      </c>
      <c r="N35" s="21" t="s">
        <v>2777</v>
      </c>
      <c r="O35" s="21"/>
      <c r="P35" s="21"/>
    </row>
    <row r="36" ht="72" spans="1:16">
      <c r="A36" s="342">
        <v>32</v>
      </c>
      <c r="B36" s="21" t="s">
        <v>128</v>
      </c>
      <c r="C36" s="22" t="s">
        <v>22</v>
      </c>
      <c r="D36" s="21" t="s">
        <v>117</v>
      </c>
      <c r="E36" s="366"/>
      <c r="F36" s="21"/>
      <c r="G36" s="21"/>
      <c r="H36" s="21"/>
      <c r="I36" s="21" t="s">
        <v>2778</v>
      </c>
      <c r="J36" s="21"/>
      <c r="K36" s="367"/>
      <c r="L36" s="21"/>
      <c r="M36" s="21" t="s">
        <v>2779</v>
      </c>
      <c r="N36" s="21" t="s">
        <v>2780</v>
      </c>
      <c r="O36" s="21"/>
      <c r="P36" s="21"/>
    </row>
    <row r="37" ht="30" customHeight="1" spans="1:16">
      <c r="A37" s="342">
        <v>33</v>
      </c>
      <c r="B37" s="21" t="s">
        <v>131</v>
      </c>
      <c r="C37" s="22" t="s">
        <v>22</v>
      </c>
      <c r="D37" s="21"/>
      <c r="E37" s="366" t="s">
        <v>2781</v>
      </c>
      <c r="F37" s="21" t="s">
        <v>2782</v>
      </c>
      <c r="G37" s="21"/>
      <c r="H37" s="21"/>
      <c r="I37" s="21" t="s">
        <v>2783</v>
      </c>
      <c r="J37" s="21" t="s">
        <v>2784</v>
      </c>
      <c r="K37" s="367"/>
      <c r="L37" s="21"/>
      <c r="M37" s="21" t="s">
        <v>2785</v>
      </c>
      <c r="N37" s="21" t="s">
        <v>2784</v>
      </c>
      <c r="O37" s="21"/>
      <c r="P37" s="21"/>
    </row>
    <row r="38" ht="24" spans="1:16">
      <c r="A38" s="342">
        <v>34</v>
      </c>
      <c r="B38" s="21" t="s">
        <v>135</v>
      </c>
      <c r="C38" s="22" t="s">
        <v>22</v>
      </c>
      <c r="D38" s="21"/>
      <c r="E38" s="366" t="s">
        <v>2786</v>
      </c>
      <c r="F38" s="21" t="s">
        <v>2787</v>
      </c>
      <c r="G38" s="21"/>
      <c r="H38" s="21"/>
      <c r="I38" s="21" t="s">
        <v>2788</v>
      </c>
      <c r="J38" s="21" t="s">
        <v>2789</v>
      </c>
      <c r="K38" s="367"/>
      <c r="L38" s="21"/>
      <c r="M38" s="21" t="s">
        <v>2790</v>
      </c>
      <c r="N38" s="21" t="s">
        <v>2791</v>
      </c>
      <c r="O38" s="21"/>
      <c r="P38" s="21"/>
    </row>
    <row r="39" ht="84" spans="1:16">
      <c r="A39" s="342">
        <v>35</v>
      </c>
      <c r="B39" s="21" t="s">
        <v>139</v>
      </c>
      <c r="C39" s="22" t="s">
        <v>22</v>
      </c>
      <c r="D39" s="21"/>
      <c r="E39" s="366" t="s">
        <v>2792</v>
      </c>
      <c r="F39" s="21" t="s">
        <v>2793</v>
      </c>
      <c r="G39" s="21"/>
      <c r="H39" s="21"/>
      <c r="I39" s="21" t="s">
        <v>1411</v>
      </c>
      <c r="J39" s="21" t="s">
        <v>1412</v>
      </c>
      <c r="K39" s="367"/>
      <c r="L39" s="21"/>
      <c r="M39" s="21" t="s">
        <v>2794</v>
      </c>
      <c r="N39" s="21" t="s">
        <v>2795</v>
      </c>
      <c r="O39" s="21"/>
      <c r="P39" s="21"/>
    </row>
    <row r="40" ht="47" customHeight="1" spans="1:16">
      <c r="A40" s="342">
        <v>36</v>
      </c>
      <c r="B40" s="21" t="s">
        <v>143</v>
      </c>
      <c r="C40" s="22" t="s">
        <v>22</v>
      </c>
      <c r="D40" s="21"/>
      <c r="E40" s="366"/>
      <c r="F40" s="21"/>
      <c r="G40" s="21"/>
      <c r="H40" s="21"/>
      <c r="I40" s="21"/>
      <c r="J40" s="21"/>
      <c r="K40" s="367"/>
      <c r="L40" s="21"/>
      <c r="M40" s="21"/>
      <c r="N40" s="21"/>
      <c r="O40" s="21"/>
      <c r="P40" s="21"/>
    </row>
    <row r="41" ht="60" spans="1:16">
      <c r="A41" s="342">
        <v>37</v>
      </c>
      <c r="B41" s="21" t="s">
        <v>145</v>
      </c>
      <c r="C41" s="22" t="s">
        <v>22</v>
      </c>
      <c r="D41" s="21"/>
      <c r="E41" s="366" t="s">
        <v>2796</v>
      </c>
      <c r="F41" s="21" t="s">
        <v>1439</v>
      </c>
      <c r="G41" s="21"/>
      <c r="H41" s="21"/>
      <c r="I41" s="21" t="s">
        <v>1438</v>
      </c>
      <c r="J41" s="21" t="s">
        <v>1439</v>
      </c>
      <c r="K41" s="367"/>
      <c r="L41" s="21"/>
      <c r="M41" s="21" t="s">
        <v>2797</v>
      </c>
      <c r="N41" s="21" t="s">
        <v>2798</v>
      </c>
      <c r="O41" s="21"/>
      <c r="P41" s="21"/>
    </row>
    <row r="42" ht="36" spans="1:16">
      <c r="A42" s="342">
        <v>38</v>
      </c>
      <c r="B42" s="21" t="s">
        <v>148</v>
      </c>
      <c r="C42" s="22" t="s">
        <v>22</v>
      </c>
      <c r="D42" s="21"/>
      <c r="E42" s="366"/>
      <c r="F42" s="21"/>
      <c r="G42" s="21"/>
      <c r="H42" s="21"/>
      <c r="I42" s="21"/>
      <c r="J42" s="21"/>
      <c r="K42" s="367"/>
      <c r="L42" s="21"/>
      <c r="M42" s="21"/>
      <c r="N42" s="21"/>
      <c r="O42" s="21"/>
      <c r="P42" s="21"/>
    </row>
    <row r="43" ht="24" spans="1:16">
      <c r="A43" s="342">
        <v>39</v>
      </c>
      <c r="B43" s="21" t="s">
        <v>150</v>
      </c>
      <c r="C43" s="22" t="s">
        <v>22</v>
      </c>
      <c r="D43" s="21"/>
      <c r="E43" s="366" t="s">
        <v>2799</v>
      </c>
      <c r="F43" s="21" t="s">
        <v>2800</v>
      </c>
      <c r="G43" s="21"/>
      <c r="H43" s="21"/>
      <c r="I43" s="21" t="s">
        <v>1417</v>
      </c>
      <c r="J43" s="21" t="s">
        <v>1418</v>
      </c>
      <c r="K43" s="367"/>
      <c r="L43" s="21"/>
      <c r="M43" s="21" t="s">
        <v>2801</v>
      </c>
      <c r="N43" s="21" t="s">
        <v>2802</v>
      </c>
      <c r="O43" s="21"/>
      <c r="P43" s="21"/>
    </row>
    <row r="44" ht="24" spans="1:16">
      <c r="A44" s="342">
        <v>40</v>
      </c>
      <c r="B44" s="21" t="s">
        <v>157</v>
      </c>
      <c r="C44" s="22" t="s">
        <v>22</v>
      </c>
      <c r="D44" s="21"/>
      <c r="E44" s="366"/>
      <c r="F44" s="21"/>
      <c r="G44" s="21"/>
      <c r="H44" s="21"/>
      <c r="I44" s="21"/>
      <c r="J44" s="21"/>
      <c r="K44" s="367"/>
      <c r="L44" s="21"/>
      <c r="M44" s="21"/>
      <c r="N44" s="21"/>
      <c r="O44" s="21"/>
      <c r="P44" s="21"/>
    </row>
    <row r="45" ht="24" spans="1:16">
      <c r="A45" s="342">
        <v>41</v>
      </c>
      <c r="B45" s="21" t="s">
        <v>159</v>
      </c>
      <c r="C45" s="22" t="s">
        <v>22</v>
      </c>
      <c r="D45" s="21"/>
      <c r="E45" s="366"/>
      <c r="F45" s="21"/>
      <c r="G45" s="21"/>
      <c r="H45" s="21"/>
      <c r="I45" s="21"/>
      <c r="J45" s="21"/>
      <c r="K45" s="367"/>
      <c r="L45" s="21"/>
      <c r="M45" s="21" t="s">
        <v>2803</v>
      </c>
      <c r="N45" s="21" t="s">
        <v>2804</v>
      </c>
      <c r="O45" s="21"/>
      <c r="P45" s="21"/>
    </row>
    <row r="46" spans="1:16">
      <c r="A46" s="342">
        <v>42</v>
      </c>
      <c r="B46" s="21" t="s">
        <v>161</v>
      </c>
      <c r="C46" s="22" t="s">
        <v>22</v>
      </c>
      <c r="D46" s="21"/>
      <c r="E46" s="366"/>
      <c r="F46" s="21"/>
      <c r="G46" s="21"/>
      <c r="H46" s="21"/>
      <c r="I46" s="21" t="s">
        <v>2710</v>
      </c>
      <c r="J46" s="21"/>
      <c r="K46" s="367"/>
      <c r="L46" s="21"/>
      <c r="M46" s="21"/>
      <c r="N46" s="21"/>
      <c r="O46" s="21"/>
      <c r="P46" s="21"/>
    </row>
    <row r="47" ht="24" spans="1:16">
      <c r="A47" s="342">
        <v>43</v>
      </c>
      <c r="B47" s="21" t="s">
        <v>166</v>
      </c>
      <c r="C47" s="22" t="s">
        <v>22</v>
      </c>
      <c r="D47" s="21"/>
      <c r="E47" s="366"/>
      <c r="F47" s="21"/>
      <c r="G47" s="21"/>
      <c r="H47" s="21"/>
      <c r="I47" s="21"/>
      <c r="J47" s="21"/>
      <c r="K47" s="367"/>
      <c r="L47" s="21"/>
      <c r="M47" s="21"/>
      <c r="N47" s="21"/>
      <c r="O47" s="21"/>
      <c r="P47" s="21"/>
    </row>
    <row r="48" ht="36" spans="1:16">
      <c r="A48" s="342">
        <v>44</v>
      </c>
      <c r="B48" s="21" t="s">
        <v>168</v>
      </c>
      <c r="C48" s="22" t="s">
        <v>22</v>
      </c>
      <c r="D48" s="21"/>
      <c r="E48" s="366" t="s">
        <v>2805</v>
      </c>
      <c r="F48" s="21" t="s">
        <v>2806</v>
      </c>
      <c r="G48" s="21"/>
      <c r="H48" s="21"/>
      <c r="I48" s="21" t="s">
        <v>2807</v>
      </c>
      <c r="J48" s="21" t="s">
        <v>2808</v>
      </c>
      <c r="K48" s="367"/>
      <c r="L48" s="21"/>
      <c r="M48" s="21" t="s">
        <v>2809</v>
      </c>
      <c r="N48" s="21" t="s">
        <v>2810</v>
      </c>
      <c r="O48" s="21"/>
      <c r="P48" s="21"/>
    </row>
    <row r="49" ht="240" spans="1:16">
      <c r="A49" s="342">
        <v>45</v>
      </c>
      <c r="B49" s="21" t="s">
        <v>170</v>
      </c>
      <c r="C49" s="22" t="s">
        <v>22</v>
      </c>
      <c r="D49" s="21" t="s">
        <v>173</v>
      </c>
      <c r="E49" s="366" t="s">
        <v>2811</v>
      </c>
      <c r="F49" s="21" t="s">
        <v>2812</v>
      </c>
      <c r="G49" s="21"/>
      <c r="H49" s="21"/>
      <c r="I49" s="21" t="s">
        <v>2813</v>
      </c>
      <c r="J49" s="21" t="s">
        <v>2814</v>
      </c>
      <c r="K49" s="367"/>
      <c r="L49" s="21"/>
      <c r="M49" s="21" t="s">
        <v>2815</v>
      </c>
      <c r="N49" s="21" t="s">
        <v>2816</v>
      </c>
      <c r="O49" s="21"/>
      <c r="P49" s="21"/>
    </row>
    <row r="50" ht="84" spans="1:16">
      <c r="A50" s="342">
        <v>46</v>
      </c>
      <c r="B50" s="21" t="s">
        <v>175</v>
      </c>
      <c r="C50" s="22" t="s">
        <v>22</v>
      </c>
      <c r="D50" s="21" t="s">
        <v>178</v>
      </c>
      <c r="E50" s="366" t="s">
        <v>2817</v>
      </c>
      <c r="F50" s="21" t="s">
        <v>2818</v>
      </c>
      <c r="G50" s="21"/>
      <c r="H50" s="21"/>
      <c r="I50" s="21" t="s">
        <v>2819</v>
      </c>
      <c r="J50" s="21" t="s">
        <v>2820</v>
      </c>
      <c r="K50" s="367" t="s">
        <v>2637</v>
      </c>
      <c r="L50" s="21" t="s">
        <v>2638</v>
      </c>
      <c r="M50" s="21" t="s">
        <v>2821</v>
      </c>
      <c r="N50" s="21" t="s">
        <v>2822</v>
      </c>
      <c r="O50" s="21"/>
      <c r="P50" s="21"/>
    </row>
    <row r="51" ht="156" spans="1:16">
      <c r="A51" s="342">
        <v>47</v>
      </c>
      <c r="B51" s="21" t="s">
        <v>180</v>
      </c>
      <c r="C51" s="22" t="s">
        <v>22</v>
      </c>
      <c r="D51" s="21" t="s">
        <v>183</v>
      </c>
      <c r="E51" s="366" t="s">
        <v>2823</v>
      </c>
      <c r="F51" s="21" t="s">
        <v>2824</v>
      </c>
      <c r="G51" s="21"/>
      <c r="H51" s="21"/>
      <c r="I51" s="21" t="s">
        <v>2825</v>
      </c>
      <c r="J51" s="21" t="s">
        <v>2826</v>
      </c>
      <c r="K51" s="367" t="s">
        <v>2827</v>
      </c>
      <c r="L51" s="21" t="s">
        <v>2828</v>
      </c>
      <c r="M51" s="21" t="s">
        <v>2829</v>
      </c>
      <c r="N51" s="21" t="s">
        <v>2830</v>
      </c>
      <c r="O51" s="21"/>
      <c r="P51" s="21"/>
    </row>
    <row r="52" ht="204" spans="1:16">
      <c r="A52" s="342">
        <v>48</v>
      </c>
      <c r="B52" s="21" t="s">
        <v>185</v>
      </c>
      <c r="C52" s="22" t="s">
        <v>22</v>
      </c>
      <c r="D52" s="21" t="s">
        <v>188</v>
      </c>
      <c r="E52" s="366" t="s">
        <v>2831</v>
      </c>
      <c r="F52" s="21" t="s">
        <v>2832</v>
      </c>
      <c r="G52" s="21"/>
      <c r="H52" s="21"/>
      <c r="I52" s="21" t="s">
        <v>2833</v>
      </c>
      <c r="J52" s="21" t="s">
        <v>2834</v>
      </c>
      <c r="K52" s="367" t="s">
        <v>2835</v>
      </c>
      <c r="L52" s="21" t="s">
        <v>2836</v>
      </c>
      <c r="M52" s="21" t="s">
        <v>2837</v>
      </c>
      <c r="N52" s="21" t="s">
        <v>2838</v>
      </c>
      <c r="O52" s="21"/>
      <c r="P52" s="21"/>
    </row>
    <row r="53" ht="84" spans="1:16">
      <c r="A53" s="342">
        <v>49</v>
      </c>
      <c r="B53" s="21" t="s">
        <v>190</v>
      </c>
      <c r="C53" s="22" t="s">
        <v>22</v>
      </c>
      <c r="D53" s="21" t="s">
        <v>193</v>
      </c>
      <c r="E53" s="366" t="s">
        <v>2839</v>
      </c>
      <c r="F53" s="21" t="s">
        <v>2840</v>
      </c>
      <c r="G53" s="21"/>
      <c r="H53" s="21"/>
      <c r="I53" s="21" t="s">
        <v>2841</v>
      </c>
      <c r="J53" s="21" t="s">
        <v>2842</v>
      </c>
      <c r="K53" s="367"/>
      <c r="L53" s="21"/>
      <c r="M53" s="21" t="s">
        <v>2843</v>
      </c>
      <c r="N53" s="21" t="s">
        <v>2844</v>
      </c>
      <c r="O53" s="21"/>
      <c r="P53" s="21"/>
    </row>
    <row r="54" ht="48" spans="1:16">
      <c r="A54" s="342">
        <v>50</v>
      </c>
      <c r="B54" s="21" t="s">
        <v>197</v>
      </c>
      <c r="C54" s="22" t="s">
        <v>200</v>
      </c>
      <c r="D54" s="21" t="s">
        <v>201</v>
      </c>
      <c r="E54" s="366" t="s">
        <v>2845</v>
      </c>
      <c r="F54" s="21" t="s">
        <v>2846</v>
      </c>
      <c r="G54" s="21"/>
      <c r="H54" s="21"/>
      <c r="I54" s="21" t="s">
        <v>2847</v>
      </c>
      <c r="J54" s="21" t="s">
        <v>2848</v>
      </c>
      <c r="K54" s="367"/>
      <c r="L54" s="21"/>
      <c r="M54" s="21" t="s">
        <v>2849</v>
      </c>
      <c r="N54" s="21" t="s">
        <v>2850</v>
      </c>
      <c r="O54" s="21"/>
      <c r="P54" s="21"/>
    </row>
    <row r="55" ht="108" spans="1:16">
      <c r="A55" s="342">
        <v>51</v>
      </c>
      <c r="B55" s="21" t="s">
        <v>205</v>
      </c>
      <c r="C55" s="22" t="s">
        <v>200</v>
      </c>
      <c r="D55" s="21" t="s">
        <v>208</v>
      </c>
      <c r="E55" s="366" t="s">
        <v>2851</v>
      </c>
      <c r="F55" s="21" t="s">
        <v>2852</v>
      </c>
      <c r="G55" s="21"/>
      <c r="H55" s="21"/>
      <c r="I55" s="21" t="s">
        <v>2853</v>
      </c>
      <c r="J55" s="21" t="s">
        <v>2854</v>
      </c>
      <c r="K55" s="367" t="s">
        <v>1781</v>
      </c>
      <c r="L55" s="21" t="s">
        <v>1782</v>
      </c>
      <c r="M55" s="21" t="s">
        <v>2855</v>
      </c>
      <c r="N55" s="21" t="s">
        <v>2856</v>
      </c>
      <c r="O55" s="21"/>
      <c r="P55" s="21"/>
    </row>
    <row r="56" ht="24" spans="1:16">
      <c r="A56" s="342">
        <v>52</v>
      </c>
      <c r="B56" s="21" t="s">
        <v>212</v>
      </c>
      <c r="C56" s="22" t="s">
        <v>200</v>
      </c>
      <c r="D56" s="21"/>
      <c r="E56" s="366"/>
      <c r="F56" s="21"/>
      <c r="G56" s="21"/>
      <c r="H56" s="21"/>
      <c r="I56" s="21" t="s">
        <v>1775</v>
      </c>
      <c r="J56" s="21" t="s">
        <v>1776</v>
      </c>
      <c r="K56" s="367"/>
      <c r="L56" s="21"/>
      <c r="M56" s="21" t="s">
        <v>2857</v>
      </c>
      <c r="N56" s="21" t="s">
        <v>2858</v>
      </c>
      <c r="O56" s="21"/>
      <c r="P56" s="21"/>
    </row>
    <row r="57" ht="36" spans="1:16">
      <c r="A57" s="342">
        <v>53</v>
      </c>
      <c r="B57" s="21" t="s">
        <v>214</v>
      </c>
      <c r="C57" s="22" t="s">
        <v>22</v>
      </c>
      <c r="D57" s="21"/>
      <c r="E57" s="366"/>
      <c r="F57" s="21"/>
      <c r="G57" s="21"/>
      <c r="H57" s="21"/>
      <c r="I57" s="21" t="s">
        <v>2859</v>
      </c>
      <c r="J57" s="21" t="s">
        <v>2860</v>
      </c>
      <c r="K57" s="367"/>
      <c r="L57" s="21"/>
      <c r="M57" s="21" t="s">
        <v>2861</v>
      </c>
      <c r="N57" s="21" t="s">
        <v>2862</v>
      </c>
      <c r="O57" s="21"/>
      <c r="P57" s="21"/>
    </row>
    <row r="58" ht="120" spans="1:16">
      <c r="A58" s="342">
        <v>54</v>
      </c>
      <c r="B58" s="21" t="s">
        <v>220</v>
      </c>
      <c r="C58" s="22" t="s">
        <v>223</v>
      </c>
      <c r="D58" s="21" t="s">
        <v>224</v>
      </c>
      <c r="E58" s="366" t="s">
        <v>2863</v>
      </c>
      <c r="F58" s="21" t="s">
        <v>2864</v>
      </c>
      <c r="G58" s="21"/>
      <c r="H58" s="21"/>
      <c r="I58" s="21" t="s">
        <v>2865</v>
      </c>
      <c r="J58" s="21" t="s">
        <v>2866</v>
      </c>
      <c r="K58" s="367" t="s">
        <v>1077</v>
      </c>
      <c r="L58" s="21" t="s">
        <v>1078</v>
      </c>
      <c r="M58" s="21" t="s">
        <v>2867</v>
      </c>
      <c r="N58" s="21" t="s">
        <v>2868</v>
      </c>
      <c r="O58" s="21"/>
      <c r="P58" s="21"/>
    </row>
    <row r="59" ht="24" spans="1:16">
      <c r="A59" s="342">
        <v>55</v>
      </c>
      <c r="B59" s="21" t="s">
        <v>228</v>
      </c>
      <c r="C59" s="22" t="s">
        <v>223</v>
      </c>
      <c r="D59" s="21"/>
      <c r="E59" s="366"/>
      <c r="F59" s="21"/>
      <c r="G59" s="21"/>
      <c r="H59" s="21"/>
      <c r="I59" s="21"/>
      <c r="J59" s="21"/>
      <c r="K59" s="367"/>
      <c r="L59" s="21"/>
      <c r="M59" s="21"/>
      <c r="N59" s="21"/>
      <c r="O59" s="21"/>
      <c r="P59" s="21"/>
    </row>
    <row r="60" ht="132" spans="1:16">
      <c r="A60" s="342">
        <v>56</v>
      </c>
      <c r="B60" s="21" t="s">
        <v>230</v>
      </c>
      <c r="C60" s="22" t="s">
        <v>223</v>
      </c>
      <c r="D60" s="21" t="s">
        <v>224</v>
      </c>
      <c r="E60" s="366" t="s">
        <v>2869</v>
      </c>
      <c r="F60" s="21" t="s">
        <v>2870</v>
      </c>
      <c r="G60" s="21"/>
      <c r="H60" s="21"/>
      <c r="I60" s="21" t="s">
        <v>2871</v>
      </c>
      <c r="J60" s="21" t="s">
        <v>2872</v>
      </c>
      <c r="K60" s="367" t="s">
        <v>2873</v>
      </c>
      <c r="L60" s="21" t="s">
        <v>2874</v>
      </c>
      <c r="M60" s="21" t="s">
        <v>2875</v>
      </c>
      <c r="N60" s="21" t="s">
        <v>2876</v>
      </c>
      <c r="O60" s="21"/>
      <c r="P60" s="21"/>
    </row>
    <row r="61" ht="36" spans="1:16">
      <c r="A61" s="342">
        <v>57</v>
      </c>
      <c r="B61" s="21" t="s">
        <v>236</v>
      </c>
      <c r="C61" s="22" t="s">
        <v>223</v>
      </c>
      <c r="D61" s="21"/>
      <c r="E61" s="366" t="s">
        <v>2877</v>
      </c>
      <c r="F61" s="21" t="s">
        <v>1457</v>
      </c>
      <c r="G61" s="21"/>
      <c r="H61" s="21"/>
      <c r="I61" s="21" t="s">
        <v>2878</v>
      </c>
      <c r="J61" s="21" t="s">
        <v>2879</v>
      </c>
      <c r="K61" s="367" t="s">
        <v>2880</v>
      </c>
      <c r="L61" s="21" t="s">
        <v>2881</v>
      </c>
      <c r="M61" s="21" t="s">
        <v>2882</v>
      </c>
      <c r="N61" s="21" t="s">
        <v>2883</v>
      </c>
      <c r="O61" s="21"/>
      <c r="P61" s="21"/>
    </row>
    <row r="62" ht="24" spans="1:16">
      <c r="A62" s="342">
        <v>58</v>
      </c>
      <c r="B62" s="21" t="s">
        <v>238</v>
      </c>
      <c r="C62" s="22" t="s">
        <v>223</v>
      </c>
      <c r="D62" s="21"/>
      <c r="E62" s="366"/>
      <c r="F62" s="21"/>
      <c r="G62" s="21"/>
      <c r="H62" s="21"/>
      <c r="I62" s="21"/>
      <c r="J62" s="21"/>
      <c r="K62" s="367"/>
      <c r="L62" s="21"/>
      <c r="M62" s="21" t="s">
        <v>2884</v>
      </c>
      <c r="N62" s="21" t="s">
        <v>2885</v>
      </c>
      <c r="O62" s="21"/>
      <c r="P62" s="21"/>
    </row>
    <row r="63" ht="24" spans="1:16">
      <c r="A63" s="342">
        <v>59</v>
      </c>
      <c r="B63" s="21" t="s">
        <v>240</v>
      </c>
      <c r="C63" s="22" t="s">
        <v>223</v>
      </c>
      <c r="D63" s="21"/>
      <c r="E63" s="366"/>
      <c r="F63" s="21"/>
      <c r="G63" s="21"/>
      <c r="H63" s="21"/>
      <c r="I63" s="21"/>
      <c r="J63" s="21"/>
      <c r="K63" s="367"/>
      <c r="L63" s="21"/>
      <c r="M63" s="21"/>
      <c r="N63" s="21"/>
      <c r="O63" s="21"/>
      <c r="P63" s="21"/>
    </row>
    <row r="64" ht="180" spans="1:16">
      <c r="A64" s="342">
        <v>60</v>
      </c>
      <c r="B64" s="21" t="s">
        <v>242</v>
      </c>
      <c r="C64" s="22" t="s">
        <v>223</v>
      </c>
      <c r="D64" s="21" t="s">
        <v>245</v>
      </c>
      <c r="E64" s="366" t="s">
        <v>2886</v>
      </c>
      <c r="F64" s="21" t="s">
        <v>2887</v>
      </c>
      <c r="G64" s="21"/>
      <c r="H64" s="21"/>
      <c r="I64" s="21" t="s">
        <v>2888</v>
      </c>
      <c r="J64" s="21" t="s">
        <v>2889</v>
      </c>
      <c r="K64" s="367" t="s">
        <v>2890</v>
      </c>
      <c r="L64" s="21" t="s">
        <v>2891</v>
      </c>
      <c r="M64" s="21" t="s">
        <v>2892</v>
      </c>
      <c r="N64" s="21" t="s">
        <v>2893</v>
      </c>
      <c r="O64" s="21"/>
      <c r="P64" s="21"/>
    </row>
    <row r="65" ht="36" spans="1:16">
      <c r="A65" s="342">
        <v>61</v>
      </c>
      <c r="B65" s="21" t="s">
        <v>249</v>
      </c>
      <c r="C65" s="22" t="s">
        <v>223</v>
      </c>
      <c r="D65" s="21"/>
      <c r="E65" s="366" t="s">
        <v>2894</v>
      </c>
      <c r="F65" s="21" t="s">
        <v>2895</v>
      </c>
      <c r="G65" s="21"/>
      <c r="H65" s="21"/>
      <c r="I65" s="21" t="s">
        <v>2896</v>
      </c>
      <c r="J65" s="21" t="s">
        <v>2895</v>
      </c>
      <c r="K65" s="367" t="s">
        <v>2897</v>
      </c>
      <c r="L65" s="21" t="s">
        <v>2898</v>
      </c>
      <c r="M65" s="21" t="s">
        <v>2899</v>
      </c>
      <c r="N65" s="21" t="s">
        <v>2900</v>
      </c>
      <c r="O65" s="21"/>
      <c r="P65" s="21"/>
    </row>
    <row r="66" ht="48" spans="1:16">
      <c r="A66" s="342">
        <v>62</v>
      </c>
      <c r="B66" s="21" t="s">
        <v>251</v>
      </c>
      <c r="C66" s="22" t="s">
        <v>223</v>
      </c>
      <c r="D66" s="21"/>
      <c r="E66" s="366" t="s">
        <v>2901</v>
      </c>
      <c r="F66" s="21" t="s">
        <v>2902</v>
      </c>
      <c r="G66" s="21"/>
      <c r="H66" s="21"/>
      <c r="I66" s="369">
        <v>310905020</v>
      </c>
      <c r="J66" s="21" t="s">
        <v>1451</v>
      </c>
      <c r="K66" s="367" t="s">
        <v>1453</v>
      </c>
      <c r="L66" s="21" t="s">
        <v>1454</v>
      </c>
      <c r="M66" s="21" t="s">
        <v>2903</v>
      </c>
      <c r="N66" s="21" t="s">
        <v>2904</v>
      </c>
      <c r="O66" s="21"/>
      <c r="P66" s="21"/>
    </row>
    <row r="67" ht="24" spans="1:16">
      <c r="A67" s="342">
        <v>63</v>
      </c>
      <c r="B67" s="21" t="s">
        <v>253</v>
      </c>
      <c r="C67" s="22" t="s">
        <v>223</v>
      </c>
      <c r="D67" s="21"/>
      <c r="E67" s="366"/>
      <c r="F67" s="21"/>
      <c r="G67" s="21"/>
      <c r="H67" s="21"/>
      <c r="I67" s="21"/>
      <c r="J67" s="21"/>
      <c r="K67" s="367"/>
      <c r="L67" s="21"/>
      <c r="M67" s="21"/>
      <c r="N67" s="21"/>
      <c r="O67" s="21"/>
      <c r="P67" s="21"/>
    </row>
    <row r="68" ht="48" spans="1:16">
      <c r="A68" s="342">
        <v>64</v>
      </c>
      <c r="B68" s="21" t="s">
        <v>255</v>
      </c>
      <c r="C68" s="22" t="s">
        <v>223</v>
      </c>
      <c r="D68" s="21" t="s">
        <v>224</v>
      </c>
      <c r="E68" s="366" t="s">
        <v>2905</v>
      </c>
      <c r="F68" s="21" t="s">
        <v>2906</v>
      </c>
      <c r="G68" s="21"/>
      <c r="H68" s="21"/>
      <c r="I68" s="21" t="s">
        <v>2907</v>
      </c>
      <c r="J68" s="21" t="s">
        <v>2908</v>
      </c>
      <c r="K68" s="367"/>
      <c r="L68" s="21"/>
      <c r="M68" s="21" t="s">
        <v>2909</v>
      </c>
      <c r="N68" s="21" t="s">
        <v>2910</v>
      </c>
      <c r="O68" s="21"/>
      <c r="P68" s="21"/>
    </row>
    <row r="69" ht="24" spans="1:16">
      <c r="A69" s="342">
        <v>65</v>
      </c>
      <c r="B69" s="21" t="s">
        <v>261</v>
      </c>
      <c r="C69" s="22" t="s">
        <v>223</v>
      </c>
      <c r="D69" s="21"/>
      <c r="E69" s="366"/>
      <c r="F69" s="21"/>
      <c r="G69" s="21"/>
      <c r="H69" s="21"/>
      <c r="I69" s="21"/>
      <c r="J69" s="21"/>
      <c r="K69" s="367"/>
      <c r="L69" s="21"/>
      <c r="M69" s="21" t="s">
        <v>2911</v>
      </c>
      <c r="N69" s="21" t="s">
        <v>2912</v>
      </c>
      <c r="O69" s="21"/>
      <c r="P69" s="21"/>
    </row>
    <row r="70" ht="24" spans="1:16">
      <c r="A70" s="342">
        <v>66</v>
      </c>
      <c r="B70" s="21" t="s">
        <v>263</v>
      </c>
      <c r="C70" s="22" t="s">
        <v>223</v>
      </c>
      <c r="D70" s="21" t="s">
        <v>224</v>
      </c>
      <c r="E70" s="366"/>
      <c r="F70" s="21"/>
      <c r="G70" s="21"/>
      <c r="H70" s="21"/>
      <c r="I70" s="21" t="s">
        <v>2710</v>
      </c>
      <c r="J70" s="21"/>
      <c r="K70" s="367"/>
      <c r="L70" s="21"/>
      <c r="M70" s="21" t="s">
        <v>2913</v>
      </c>
      <c r="N70" s="21" t="s">
        <v>2914</v>
      </c>
      <c r="O70" s="21"/>
      <c r="P70" s="21"/>
    </row>
    <row r="71" ht="204" spans="1:16">
      <c r="A71" s="342">
        <v>67</v>
      </c>
      <c r="B71" s="21" t="s">
        <v>269</v>
      </c>
      <c r="C71" s="22" t="s">
        <v>22</v>
      </c>
      <c r="D71" s="21"/>
      <c r="E71" s="366" t="s">
        <v>2915</v>
      </c>
      <c r="F71" s="21" t="s">
        <v>2916</v>
      </c>
      <c r="G71" s="21"/>
      <c r="H71" s="21"/>
      <c r="I71" s="21" t="s">
        <v>2917</v>
      </c>
      <c r="J71" s="21" t="s">
        <v>2918</v>
      </c>
      <c r="K71" s="367" t="s">
        <v>1373</v>
      </c>
      <c r="L71" s="21" t="s">
        <v>1374</v>
      </c>
      <c r="M71" s="21"/>
      <c r="N71" s="21"/>
      <c r="O71" s="21"/>
      <c r="P71" s="21"/>
    </row>
    <row r="72" ht="36" spans="1:16">
      <c r="A72" s="342">
        <v>68</v>
      </c>
      <c r="B72" s="21" t="s">
        <v>275</v>
      </c>
      <c r="C72" s="22" t="s">
        <v>22</v>
      </c>
      <c r="D72" s="21"/>
      <c r="E72" s="366" t="s">
        <v>2919</v>
      </c>
      <c r="F72" s="21" t="s">
        <v>2330</v>
      </c>
      <c r="G72" s="21"/>
      <c r="H72" s="21"/>
      <c r="I72" s="21"/>
      <c r="J72" s="21"/>
      <c r="K72" s="367"/>
      <c r="L72" s="21"/>
      <c r="M72" s="21" t="s">
        <v>2920</v>
      </c>
      <c r="N72" s="21" t="s">
        <v>2921</v>
      </c>
      <c r="O72" s="21"/>
      <c r="P72" s="21"/>
    </row>
    <row r="73" ht="36" spans="1:16">
      <c r="A73" s="342">
        <v>69</v>
      </c>
      <c r="B73" s="21" t="s">
        <v>277</v>
      </c>
      <c r="C73" s="22" t="s">
        <v>22</v>
      </c>
      <c r="D73" s="21"/>
      <c r="E73" s="366"/>
      <c r="F73" s="21"/>
      <c r="G73" s="21"/>
      <c r="H73" s="21"/>
      <c r="I73" s="21" t="s">
        <v>1497</v>
      </c>
      <c r="J73" s="21" t="s">
        <v>1498</v>
      </c>
      <c r="K73" s="367"/>
      <c r="L73" s="21"/>
      <c r="M73" s="21" t="s">
        <v>2922</v>
      </c>
      <c r="N73" s="21" t="s">
        <v>2923</v>
      </c>
      <c r="O73" s="21"/>
      <c r="P73" s="21"/>
    </row>
    <row r="74" ht="84" spans="1:16">
      <c r="A74" s="342">
        <v>70</v>
      </c>
      <c r="B74" s="21" t="s">
        <v>283</v>
      </c>
      <c r="C74" s="22" t="s">
        <v>22</v>
      </c>
      <c r="D74" s="21"/>
      <c r="E74" s="366"/>
      <c r="F74" s="21"/>
      <c r="G74" s="21"/>
      <c r="H74" s="21"/>
      <c r="I74" s="21" t="s">
        <v>2924</v>
      </c>
      <c r="J74" s="21" t="s">
        <v>2925</v>
      </c>
      <c r="K74" s="367"/>
      <c r="L74" s="21"/>
      <c r="M74" s="21" t="s">
        <v>2926</v>
      </c>
      <c r="N74" s="21" t="s">
        <v>2927</v>
      </c>
      <c r="O74" s="21"/>
      <c r="P74" s="21"/>
    </row>
    <row r="75" ht="24" spans="1:16">
      <c r="A75" s="342">
        <v>71</v>
      </c>
      <c r="B75" s="21" t="s">
        <v>289</v>
      </c>
      <c r="C75" s="22" t="s">
        <v>22</v>
      </c>
      <c r="D75" s="21"/>
      <c r="E75" s="366"/>
      <c r="F75" s="21"/>
      <c r="G75" s="21"/>
      <c r="H75" s="21"/>
      <c r="I75" s="21"/>
      <c r="J75" s="21"/>
      <c r="K75" s="367"/>
      <c r="L75" s="21"/>
      <c r="M75" s="21"/>
      <c r="N75" s="21"/>
      <c r="O75" s="21"/>
      <c r="P75" s="21"/>
    </row>
    <row r="76" ht="120" spans="1:16">
      <c r="A76" s="342">
        <v>72</v>
      </c>
      <c r="B76" s="21" t="s">
        <v>291</v>
      </c>
      <c r="C76" s="22" t="s">
        <v>22</v>
      </c>
      <c r="D76" s="21"/>
      <c r="E76" s="366" t="s">
        <v>2928</v>
      </c>
      <c r="F76" s="21" t="s">
        <v>2929</v>
      </c>
      <c r="G76" s="21"/>
      <c r="H76" s="21"/>
      <c r="I76" s="21" t="s">
        <v>2930</v>
      </c>
      <c r="J76" s="21" t="s">
        <v>2931</v>
      </c>
      <c r="K76" s="367"/>
      <c r="L76" s="21"/>
      <c r="M76" s="21" t="s">
        <v>2932</v>
      </c>
      <c r="N76" s="21" t="s">
        <v>2933</v>
      </c>
      <c r="O76" s="21"/>
      <c r="P76" s="21"/>
    </row>
    <row r="77" ht="36" spans="1:16">
      <c r="A77" s="342">
        <v>73</v>
      </c>
      <c r="B77" s="21" t="s">
        <v>296</v>
      </c>
      <c r="C77" s="22" t="s">
        <v>22</v>
      </c>
      <c r="D77" s="21"/>
      <c r="E77" s="366"/>
      <c r="F77" s="21"/>
      <c r="G77" s="21"/>
      <c r="H77" s="21"/>
      <c r="I77" s="21" t="s">
        <v>2710</v>
      </c>
      <c r="J77" s="21"/>
      <c r="K77" s="367"/>
      <c r="L77" s="21"/>
      <c r="M77" s="21" t="s">
        <v>2934</v>
      </c>
      <c r="N77" s="21" t="s">
        <v>2935</v>
      </c>
      <c r="O77" s="21"/>
      <c r="P77" s="21"/>
    </row>
    <row r="78" spans="1:16">
      <c r="A78" s="342">
        <v>74</v>
      </c>
      <c r="B78" s="21" t="s">
        <v>302</v>
      </c>
      <c r="C78" s="22" t="s">
        <v>22</v>
      </c>
      <c r="D78" s="21"/>
      <c r="E78" s="366"/>
      <c r="F78" s="21"/>
      <c r="G78" s="21"/>
      <c r="H78" s="21"/>
      <c r="I78" s="21" t="s">
        <v>2710</v>
      </c>
      <c r="J78" s="21"/>
      <c r="K78" s="367"/>
      <c r="L78" s="21"/>
      <c r="M78" s="21"/>
      <c r="N78" s="21"/>
      <c r="O78" s="21"/>
      <c r="P78" s="21"/>
    </row>
    <row r="79" ht="36" spans="1:16">
      <c r="A79" s="342">
        <v>75</v>
      </c>
      <c r="B79" s="21" t="s">
        <v>308</v>
      </c>
      <c r="C79" s="22" t="s">
        <v>22</v>
      </c>
      <c r="D79" s="21"/>
      <c r="E79" s="366"/>
      <c r="F79" s="21"/>
      <c r="G79" s="21"/>
      <c r="H79" s="21"/>
      <c r="I79" s="21"/>
      <c r="J79" s="21"/>
      <c r="K79" s="367"/>
      <c r="L79" s="21"/>
      <c r="M79" s="21"/>
      <c r="N79" s="21"/>
      <c r="O79" s="21"/>
      <c r="P79" s="21"/>
    </row>
    <row r="80" ht="60" spans="1:16">
      <c r="A80" s="342">
        <v>76</v>
      </c>
      <c r="B80" s="21" t="s">
        <v>310</v>
      </c>
      <c r="C80" s="22" t="s">
        <v>22</v>
      </c>
      <c r="D80" s="21"/>
      <c r="E80" s="366" t="s">
        <v>2936</v>
      </c>
      <c r="F80" s="21" t="s">
        <v>2937</v>
      </c>
      <c r="G80" s="21"/>
      <c r="H80" s="21"/>
      <c r="I80" s="21" t="s">
        <v>2938</v>
      </c>
      <c r="J80" s="21" t="s">
        <v>2939</v>
      </c>
      <c r="K80" s="367"/>
      <c r="L80" s="21"/>
      <c r="M80" s="21" t="s">
        <v>2940</v>
      </c>
      <c r="N80" s="21" t="s">
        <v>2941</v>
      </c>
      <c r="O80" s="21"/>
      <c r="P80" s="21"/>
    </row>
    <row r="81" spans="1:16">
      <c r="A81" s="342">
        <v>77</v>
      </c>
      <c r="B81" s="21" t="s">
        <v>316</v>
      </c>
      <c r="C81" s="22" t="s">
        <v>22</v>
      </c>
      <c r="D81" s="21"/>
      <c r="E81" s="366"/>
      <c r="F81" s="21"/>
      <c r="G81" s="21"/>
      <c r="H81" s="21"/>
      <c r="I81" s="21" t="s">
        <v>2710</v>
      </c>
      <c r="J81" s="21"/>
      <c r="K81" s="367"/>
      <c r="L81" s="21"/>
      <c r="M81" s="21" t="s">
        <v>2942</v>
      </c>
      <c r="N81" s="21" t="s">
        <v>2943</v>
      </c>
      <c r="O81" s="21"/>
      <c r="P81" s="21"/>
    </row>
    <row r="82" ht="120" spans="1:16">
      <c r="A82" s="342">
        <v>78</v>
      </c>
      <c r="B82" s="21" t="s">
        <v>322</v>
      </c>
      <c r="C82" s="22" t="s">
        <v>22</v>
      </c>
      <c r="D82" s="21"/>
      <c r="E82" s="366" t="s">
        <v>2944</v>
      </c>
      <c r="F82" s="21" t="s">
        <v>2945</v>
      </c>
      <c r="G82" s="21"/>
      <c r="H82" s="21"/>
      <c r="I82" s="21" t="s">
        <v>2946</v>
      </c>
      <c r="J82" s="21" t="s">
        <v>2947</v>
      </c>
      <c r="K82" s="367"/>
      <c r="L82" s="21"/>
      <c r="M82" s="21" t="s">
        <v>2948</v>
      </c>
      <c r="N82" s="21" t="s">
        <v>2949</v>
      </c>
      <c r="O82" s="21"/>
      <c r="P82" s="21"/>
    </row>
    <row r="83" ht="24" spans="1:16">
      <c r="A83" s="342">
        <v>79</v>
      </c>
      <c r="B83" s="21" t="s">
        <v>328</v>
      </c>
      <c r="C83" s="22" t="s">
        <v>22</v>
      </c>
      <c r="D83" s="21"/>
      <c r="E83" s="366"/>
      <c r="F83" s="21"/>
      <c r="G83" s="21"/>
      <c r="H83" s="21"/>
      <c r="I83" s="21"/>
      <c r="J83" s="21"/>
      <c r="K83" s="367"/>
      <c r="L83" s="21"/>
      <c r="M83" s="21"/>
      <c r="N83" s="21"/>
      <c r="O83" s="21"/>
      <c r="P83" s="21"/>
    </row>
    <row r="84" ht="192" spans="1:16">
      <c r="A84" s="342">
        <v>80</v>
      </c>
      <c r="B84" s="21" t="s">
        <v>330</v>
      </c>
      <c r="C84" s="22" t="s">
        <v>22</v>
      </c>
      <c r="D84" s="21"/>
      <c r="E84" s="366" t="s">
        <v>2950</v>
      </c>
      <c r="F84" s="21" t="s">
        <v>2951</v>
      </c>
      <c r="G84" s="21"/>
      <c r="H84" s="21"/>
      <c r="I84" s="21" t="s">
        <v>2952</v>
      </c>
      <c r="J84" s="21" t="s">
        <v>2953</v>
      </c>
      <c r="K84" s="367"/>
      <c r="L84" s="21"/>
      <c r="M84" s="21" t="s">
        <v>2954</v>
      </c>
      <c r="N84" s="21" t="s">
        <v>2955</v>
      </c>
      <c r="O84" s="21"/>
      <c r="P84" s="21"/>
    </row>
    <row r="85" ht="168" spans="1:16">
      <c r="A85" s="342">
        <v>81</v>
      </c>
      <c r="B85" s="21" t="s">
        <v>336</v>
      </c>
      <c r="C85" s="22" t="s">
        <v>22</v>
      </c>
      <c r="D85" s="21"/>
      <c r="E85" s="366" t="s">
        <v>2956</v>
      </c>
      <c r="F85" s="21" t="s">
        <v>2957</v>
      </c>
      <c r="G85" s="21"/>
      <c r="H85" s="21"/>
      <c r="I85" s="21" t="s">
        <v>2958</v>
      </c>
      <c r="J85" s="21" t="s">
        <v>2959</v>
      </c>
      <c r="K85" s="367" t="s">
        <v>1618</v>
      </c>
      <c r="L85" s="21" t="s">
        <v>1619</v>
      </c>
      <c r="M85" s="21" t="s">
        <v>2960</v>
      </c>
      <c r="N85" s="21" t="s">
        <v>2961</v>
      </c>
      <c r="O85" s="21"/>
      <c r="P85" s="21"/>
    </row>
    <row r="86" ht="156" spans="1:16">
      <c r="A86" s="342">
        <v>82</v>
      </c>
      <c r="B86" s="21" t="s">
        <v>338</v>
      </c>
      <c r="C86" s="22" t="s">
        <v>22</v>
      </c>
      <c r="D86" s="21"/>
      <c r="E86" s="366" t="s">
        <v>2962</v>
      </c>
      <c r="F86" s="21" t="s">
        <v>2963</v>
      </c>
      <c r="G86" s="21"/>
      <c r="H86" s="21"/>
      <c r="I86" s="21" t="s">
        <v>2964</v>
      </c>
      <c r="J86" s="21" t="s">
        <v>2965</v>
      </c>
      <c r="K86" s="367"/>
      <c r="L86" s="21"/>
      <c r="M86" s="21" t="s">
        <v>2966</v>
      </c>
      <c r="N86" s="21" t="s">
        <v>2967</v>
      </c>
      <c r="O86" s="21"/>
      <c r="P86" s="21"/>
    </row>
    <row r="87" ht="288" spans="1:16">
      <c r="A87" s="342">
        <v>83</v>
      </c>
      <c r="B87" s="21" t="s">
        <v>340</v>
      </c>
      <c r="C87" s="22" t="s">
        <v>22</v>
      </c>
      <c r="D87" s="21" t="s">
        <v>342</v>
      </c>
      <c r="E87" s="366" t="s">
        <v>2968</v>
      </c>
      <c r="F87" s="21" t="s">
        <v>2969</v>
      </c>
      <c r="G87" s="21"/>
      <c r="H87" s="21"/>
      <c r="I87" s="21" t="s">
        <v>2970</v>
      </c>
      <c r="J87" s="21" t="s">
        <v>2971</v>
      </c>
      <c r="K87" s="367" t="s">
        <v>1618</v>
      </c>
      <c r="L87" s="21" t="s">
        <v>1619</v>
      </c>
      <c r="M87" s="21" t="s">
        <v>2972</v>
      </c>
      <c r="N87" s="21" t="s">
        <v>2973</v>
      </c>
      <c r="O87" s="21"/>
      <c r="P87" s="21"/>
    </row>
    <row r="88" ht="48" customHeight="1" spans="1:16">
      <c r="A88" s="342">
        <v>84</v>
      </c>
      <c r="B88" s="21" t="s">
        <v>346</v>
      </c>
      <c r="C88" s="22" t="s">
        <v>22</v>
      </c>
      <c r="D88" s="21"/>
      <c r="E88" s="366" t="s">
        <v>2974</v>
      </c>
      <c r="F88" s="21" t="s">
        <v>2975</v>
      </c>
      <c r="G88" s="21"/>
      <c r="H88" s="21"/>
      <c r="I88" s="21" t="s">
        <v>2976</v>
      </c>
      <c r="J88" s="21" t="s">
        <v>2977</v>
      </c>
      <c r="K88" s="367"/>
      <c r="L88" s="21"/>
      <c r="M88" s="21"/>
      <c r="N88" s="21"/>
      <c r="O88" s="21"/>
      <c r="P88" s="21"/>
    </row>
    <row r="89" ht="120" spans="1:16">
      <c r="A89" s="342">
        <v>85</v>
      </c>
      <c r="B89" s="21" t="s">
        <v>348</v>
      </c>
      <c r="C89" s="22" t="s">
        <v>22</v>
      </c>
      <c r="D89" s="21"/>
      <c r="E89" s="366" t="s">
        <v>2978</v>
      </c>
      <c r="F89" s="21" t="s">
        <v>2979</v>
      </c>
      <c r="G89" s="21"/>
      <c r="H89" s="21"/>
      <c r="I89" s="21" t="s">
        <v>2980</v>
      </c>
      <c r="J89" s="21" t="s">
        <v>2981</v>
      </c>
      <c r="K89" s="367"/>
      <c r="L89" s="21"/>
      <c r="M89" s="21"/>
      <c r="N89" s="21"/>
      <c r="O89" s="21"/>
      <c r="P89" s="21"/>
    </row>
    <row r="90" spans="1:16">
      <c r="A90" s="342">
        <v>86</v>
      </c>
      <c r="B90" s="21" t="s">
        <v>350</v>
      </c>
      <c r="C90" s="22" t="s">
        <v>22</v>
      </c>
      <c r="D90" s="21"/>
      <c r="E90" s="366" t="s">
        <v>2982</v>
      </c>
      <c r="F90" s="21" t="s">
        <v>1565</v>
      </c>
      <c r="G90" s="21"/>
      <c r="H90" s="21"/>
      <c r="I90" s="21" t="s">
        <v>1564</v>
      </c>
      <c r="J90" s="21" t="s">
        <v>1565</v>
      </c>
      <c r="K90" s="367"/>
      <c r="L90" s="21"/>
      <c r="M90" s="21" t="s">
        <v>2983</v>
      </c>
      <c r="N90" s="21" t="s">
        <v>2984</v>
      </c>
      <c r="O90" s="21"/>
      <c r="P90" s="21"/>
    </row>
    <row r="91" ht="144" spans="1:16">
      <c r="A91" s="342">
        <v>87</v>
      </c>
      <c r="B91" s="21" t="s">
        <v>356</v>
      </c>
      <c r="C91" s="22" t="s">
        <v>22</v>
      </c>
      <c r="D91" s="21"/>
      <c r="E91" s="366" t="s">
        <v>2985</v>
      </c>
      <c r="F91" s="21" t="s">
        <v>2986</v>
      </c>
      <c r="G91" s="21"/>
      <c r="H91" s="21"/>
      <c r="I91" s="21" t="s">
        <v>2987</v>
      </c>
      <c r="J91" s="21" t="s">
        <v>2988</v>
      </c>
      <c r="K91" s="367" t="s">
        <v>2989</v>
      </c>
      <c r="L91" s="21" t="s">
        <v>2990</v>
      </c>
      <c r="M91" s="21" t="s">
        <v>2991</v>
      </c>
      <c r="N91" s="21" t="s">
        <v>2992</v>
      </c>
      <c r="O91" s="21"/>
      <c r="P91" s="21"/>
    </row>
    <row r="92" ht="36" spans="1:16">
      <c r="A92" s="342">
        <v>88</v>
      </c>
      <c r="B92" s="21" t="s">
        <v>362</v>
      </c>
      <c r="C92" s="22" t="s">
        <v>22</v>
      </c>
      <c r="D92" s="21"/>
      <c r="E92" s="366" t="s">
        <v>2993</v>
      </c>
      <c r="F92" s="21" t="s">
        <v>2994</v>
      </c>
      <c r="G92" s="21"/>
      <c r="H92" s="21"/>
      <c r="I92" s="21" t="s">
        <v>1603</v>
      </c>
      <c r="J92" s="21" t="s">
        <v>1604</v>
      </c>
      <c r="K92" s="367"/>
      <c r="L92" s="21"/>
      <c r="M92" s="21" t="s">
        <v>2995</v>
      </c>
      <c r="N92" s="21" t="s">
        <v>2996</v>
      </c>
      <c r="O92" s="21"/>
      <c r="P92" s="21"/>
    </row>
    <row r="93" ht="84" spans="1:16">
      <c r="A93" s="342">
        <v>89</v>
      </c>
      <c r="B93" s="21" t="s">
        <v>368</v>
      </c>
      <c r="C93" s="22" t="s">
        <v>22</v>
      </c>
      <c r="D93" s="21" t="s">
        <v>371</v>
      </c>
      <c r="E93" s="366" t="s">
        <v>2997</v>
      </c>
      <c r="F93" s="21" t="s">
        <v>2998</v>
      </c>
      <c r="G93" s="21"/>
      <c r="H93" s="21"/>
      <c r="I93" s="21" t="s">
        <v>2999</v>
      </c>
      <c r="J93" s="21" t="s">
        <v>3000</v>
      </c>
      <c r="K93" s="367"/>
      <c r="L93" s="21"/>
      <c r="M93" s="21" t="s">
        <v>3001</v>
      </c>
      <c r="N93" s="21" t="s">
        <v>3002</v>
      </c>
      <c r="O93" s="21"/>
      <c r="P93" s="21"/>
    </row>
    <row r="94" ht="24" spans="1:16">
      <c r="A94" s="342">
        <v>90</v>
      </c>
      <c r="B94" s="21" t="s">
        <v>375</v>
      </c>
      <c r="C94" s="22" t="s">
        <v>22</v>
      </c>
      <c r="D94" s="21"/>
      <c r="E94" s="366"/>
      <c r="F94" s="21"/>
      <c r="G94" s="21"/>
      <c r="H94" s="21"/>
      <c r="I94" s="21"/>
      <c r="J94" s="21"/>
      <c r="K94" s="367"/>
      <c r="L94" s="21"/>
      <c r="M94" s="21"/>
      <c r="N94" s="21"/>
      <c r="O94" s="21"/>
      <c r="P94" s="21"/>
    </row>
    <row r="95" ht="72" spans="1:16">
      <c r="A95" s="342">
        <v>91</v>
      </c>
      <c r="B95" s="21" t="s">
        <v>377</v>
      </c>
      <c r="C95" s="22" t="s">
        <v>22</v>
      </c>
      <c r="D95" s="21"/>
      <c r="E95" s="366" t="s">
        <v>3003</v>
      </c>
      <c r="F95" s="21" t="s">
        <v>3004</v>
      </c>
      <c r="G95" s="21"/>
      <c r="H95" s="21"/>
      <c r="I95" s="21" t="s">
        <v>1694</v>
      </c>
      <c r="J95" s="21" t="s">
        <v>1695</v>
      </c>
      <c r="K95" s="367"/>
      <c r="L95" s="21"/>
      <c r="M95" s="21" t="s">
        <v>3005</v>
      </c>
      <c r="N95" s="21" t="s">
        <v>3006</v>
      </c>
      <c r="O95" s="21" t="s">
        <v>3007</v>
      </c>
      <c r="P95" s="21" t="s">
        <v>3008</v>
      </c>
    </row>
    <row r="96" ht="24" spans="1:16">
      <c r="A96" s="342">
        <v>92</v>
      </c>
      <c r="B96" s="21" t="s">
        <v>383</v>
      </c>
      <c r="C96" s="22" t="s">
        <v>22</v>
      </c>
      <c r="D96" s="21"/>
      <c r="E96" s="366"/>
      <c r="F96" s="21"/>
      <c r="G96" s="21"/>
      <c r="H96" s="21"/>
      <c r="I96" s="21"/>
      <c r="J96" s="21"/>
      <c r="K96" s="367"/>
      <c r="L96" s="21"/>
      <c r="M96" s="21"/>
      <c r="N96" s="21"/>
      <c r="O96" s="21"/>
      <c r="P96" s="21"/>
    </row>
    <row r="97" ht="24" spans="1:16">
      <c r="A97" s="342">
        <v>93</v>
      </c>
      <c r="B97" s="21" t="s">
        <v>385</v>
      </c>
      <c r="C97" s="22" t="s">
        <v>22</v>
      </c>
      <c r="D97" s="21"/>
      <c r="E97" s="366"/>
      <c r="F97" s="21"/>
      <c r="G97" s="21"/>
      <c r="H97" s="21"/>
      <c r="I97" s="21"/>
      <c r="J97" s="21"/>
      <c r="K97" s="367"/>
      <c r="L97" s="21"/>
      <c r="M97" s="21"/>
      <c r="N97" s="21"/>
      <c r="O97" s="21"/>
      <c r="P97" s="21"/>
    </row>
    <row r="98" ht="72" spans="1:16">
      <c r="A98" s="342">
        <v>94</v>
      </c>
      <c r="B98" s="21" t="s">
        <v>387</v>
      </c>
      <c r="C98" s="22" t="s">
        <v>22</v>
      </c>
      <c r="D98" s="21" t="s">
        <v>342</v>
      </c>
      <c r="E98" s="366"/>
      <c r="F98" s="21"/>
      <c r="G98" s="21"/>
      <c r="H98" s="21"/>
      <c r="I98" s="21" t="s">
        <v>3009</v>
      </c>
      <c r="J98" s="21" t="s">
        <v>3010</v>
      </c>
      <c r="K98" s="367"/>
      <c r="L98" s="21"/>
      <c r="M98" s="21" t="s">
        <v>3011</v>
      </c>
      <c r="N98" s="21" t="s">
        <v>3012</v>
      </c>
      <c r="O98" s="21" t="s">
        <v>3007</v>
      </c>
      <c r="P98" s="21" t="s">
        <v>3008</v>
      </c>
    </row>
    <row r="99" ht="48" spans="1:16">
      <c r="A99" s="342">
        <v>95</v>
      </c>
      <c r="B99" s="21" t="s">
        <v>392</v>
      </c>
      <c r="C99" s="22" t="s">
        <v>22</v>
      </c>
      <c r="D99" s="21"/>
      <c r="E99" s="366"/>
      <c r="F99" s="21"/>
      <c r="G99" s="21"/>
      <c r="H99" s="21"/>
      <c r="I99" s="21"/>
      <c r="J99" s="21"/>
      <c r="K99" s="367"/>
      <c r="L99" s="21"/>
      <c r="M99" s="21" t="s">
        <v>3013</v>
      </c>
      <c r="N99" s="21" t="s">
        <v>3014</v>
      </c>
      <c r="O99" s="21"/>
      <c r="P99" s="21"/>
    </row>
    <row r="100" ht="36" spans="1:16">
      <c r="A100" s="342">
        <v>96</v>
      </c>
      <c r="B100" s="21" t="s">
        <v>394</v>
      </c>
      <c r="C100" s="22" t="s">
        <v>22</v>
      </c>
      <c r="D100" s="21"/>
      <c r="E100" s="366"/>
      <c r="F100" s="21"/>
      <c r="G100" s="21"/>
      <c r="H100" s="21"/>
      <c r="I100" s="21" t="s">
        <v>1700</v>
      </c>
      <c r="J100" s="21" t="s">
        <v>1701</v>
      </c>
      <c r="K100" s="367"/>
      <c r="L100" s="21"/>
      <c r="M100" s="21" t="s">
        <v>3015</v>
      </c>
      <c r="N100" s="21" t="s">
        <v>3016</v>
      </c>
      <c r="O100" s="21"/>
      <c r="P100" s="21"/>
    </row>
    <row r="101" ht="96" spans="1:16">
      <c r="A101" s="342">
        <v>97</v>
      </c>
      <c r="B101" s="21" t="s">
        <v>396</v>
      </c>
      <c r="C101" s="22" t="s">
        <v>22</v>
      </c>
      <c r="D101" s="21" t="s">
        <v>342</v>
      </c>
      <c r="E101" s="366" t="s">
        <v>3017</v>
      </c>
      <c r="F101" s="21" t="s">
        <v>3018</v>
      </c>
      <c r="G101" s="21"/>
      <c r="H101" s="21"/>
      <c r="I101" s="21" t="s">
        <v>3019</v>
      </c>
      <c r="J101" s="21" t="s">
        <v>3020</v>
      </c>
      <c r="K101" s="367"/>
      <c r="L101" s="21"/>
      <c r="M101" s="21" t="s">
        <v>3021</v>
      </c>
      <c r="N101" s="21" t="s">
        <v>3022</v>
      </c>
      <c r="O101" s="21" t="s">
        <v>3007</v>
      </c>
      <c r="P101" s="21" t="s">
        <v>3008</v>
      </c>
    </row>
    <row r="102" ht="36" spans="1:16">
      <c r="A102" s="342">
        <v>98</v>
      </c>
      <c r="B102" s="21" t="s">
        <v>401</v>
      </c>
      <c r="C102" s="22" t="s">
        <v>22</v>
      </c>
      <c r="D102" s="21"/>
      <c r="E102" s="366" t="s">
        <v>3023</v>
      </c>
      <c r="F102" s="21" t="s">
        <v>1719</v>
      </c>
      <c r="G102" s="21"/>
      <c r="H102" s="21"/>
      <c r="I102" s="21" t="s">
        <v>1718</v>
      </c>
      <c r="J102" s="21" t="s">
        <v>1719</v>
      </c>
      <c r="K102" s="367"/>
      <c r="L102" s="21"/>
      <c r="M102" s="21" t="s">
        <v>3024</v>
      </c>
      <c r="N102" s="21" t="s">
        <v>3025</v>
      </c>
      <c r="O102" s="21"/>
      <c r="P102" s="21"/>
    </row>
    <row r="103" ht="132" spans="1:16">
      <c r="A103" s="342">
        <v>99</v>
      </c>
      <c r="B103" s="21" t="s">
        <v>403</v>
      </c>
      <c r="C103" s="22" t="s">
        <v>22</v>
      </c>
      <c r="D103" s="21" t="s">
        <v>406</v>
      </c>
      <c r="E103" s="366" t="s">
        <v>3026</v>
      </c>
      <c r="F103" s="21" t="s">
        <v>1764</v>
      </c>
      <c r="G103" s="21"/>
      <c r="H103" s="21"/>
      <c r="I103" s="21" t="s">
        <v>3027</v>
      </c>
      <c r="J103" s="21" t="s">
        <v>3028</v>
      </c>
      <c r="K103" s="367"/>
      <c r="L103" s="21"/>
      <c r="M103" s="21" t="s">
        <v>3029</v>
      </c>
      <c r="N103" s="21" t="s">
        <v>3030</v>
      </c>
      <c r="O103" s="21"/>
      <c r="P103" s="21"/>
    </row>
    <row r="104" ht="96" spans="1:16">
      <c r="A104" s="342">
        <v>100</v>
      </c>
      <c r="B104" s="21" t="s">
        <v>410</v>
      </c>
      <c r="C104" s="22" t="s">
        <v>22</v>
      </c>
      <c r="D104" s="21"/>
      <c r="E104" s="366" t="s">
        <v>3031</v>
      </c>
      <c r="F104" s="21" t="s">
        <v>3032</v>
      </c>
      <c r="G104" s="21"/>
      <c r="H104" s="21"/>
      <c r="I104" s="21" t="s">
        <v>3033</v>
      </c>
      <c r="J104" s="21" t="s">
        <v>3034</v>
      </c>
      <c r="K104" s="367"/>
      <c r="L104" s="21"/>
      <c r="M104" s="21" t="s">
        <v>3035</v>
      </c>
      <c r="N104" s="21" t="s">
        <v>3036</v>
      </c>
      <c r="O104" s="21"/>
      <c r="P104" s="21"/>
    </row>
    <row r="105" ht="36" spans="1:16">
      <c r="A105" s="342">
        <v>101</v>
      </c>
      <c r="B105" s="21" t="s">
        <v>416</v>
      </c>
      <c r="C105" s="22" t="s">
        <v>22</v>
      </c>
      <c r="D105" s="21"/>
      <c r="E105" s="366" t="s">
        <v>3037</v>
      </c>
      <c r="F105" s="21" t="s">
        <v>3038</v>
      </c>
      <c r="G105" s="21"/>
      <c r="H105" s="21"/>
      <c r="I105" s="21" t="s">
        <v>1691</v>
      </c>
      <c r="J105" s="21" t="s">
        <v>1692</v>
      </c>
      <c r="K105" s="367"/>
      <c r="L105" s="21"/>
      <c r="M105" s="21" t="s">
        <v>3039</v>
      </c>
      <c r="N105" s="21" t="s">
        <v>3040</v>
      </c>
      <c r="O105" s="21"/>
      <c r="P105" s="21"/>
    </row>
    <row r="106" ht="96" spans="1:16">
      <c r="A106" s="342">
        <v>102</v>
      </c>
      <c r="B106" s="21" t="s">
        <v>422</v>
      </c>
      <c r="C106" s="22" t="s">
        <v>22</v>
      </c>
      <c r="D106" s="21" t="s">
        <v>371</v>
      </c>
      <c r="E106" s="366" t="s">
        <v>3041</v>
      </c>
      <c r="F106" s="21" t="s">
        <v>3042</v>
      </c>
      <c r="G106" s="21"/>
      <c r="H106" s="21"/>
      <c r="I106" s="21" t="s">
        <v>3043</v>
      </c>
      <c r="J106" s="21" t="s">
        <v>3044</v>
      </c>
      <c r="K106" s="367"/>
      <c r="L106" s="21"/>
      <c r="M106" s="21" t="s">
        <v>3045</v>
      </c>
      <c r="N106" s="21" t="s">
        <v>3046</v>
      </c>
      <c r="O106" s="21"/>
      <c r="P106" s="21"/>
    </row>
    <row r="107" spans="1:16">
      <c r="A107" s="342">
        <v>103</v>
      </c>
      <c r="B107" s="21" t="s">
        <v>428</v>
      </c>
      <c r="C107" s="22" t="s">
        <v>22</v>
      </c>
      <c r="D107" s="21"/>
      <c r="E107" s="366"/>
      <c r="F107" s="21"/>
      <c r="G107" s="21"/>
      <c r="H107" s="21"/>
      <c r="I107" s="21"/>
      <c r="J107" s="21"/>
      <c r="K107" s="367"/>
      <c r="L107" s="21"/>
      <c r="M107" s="21"/>
      <c r="N107" s="21"/>
      <c r="O107" s="21"/>
      <c r="P107" s="21"/>
    </row>
    <row r="108" ht="96" spans="1:16">
      <c r="A108" s="342">
        <v>104</v>
      </c>
      <c r="B108" s="21" t="s">
        <v>430</v>
      </c>
      <c r="C108" s="22" t="s">
        <v>22</v>
      </c>
      <c r="D108" s="21"/>
      <c r="E108" s="366" t="s">
        <v>3047</v>
      </c>
      <c r="F108" s="21" t="s">
        <v>3048</v>
      </c>
      <c r="G108" s="21"/>
      <c r="H108" s="21"/>
      <c r="I108" s="21" t="s">
        <v>3049</v>
      </c>
      <c r="J108" s="21" t="s">
        <v>3050</v>
      </c>
      <c r="K108" s="367"/>
      <c r="L108" s="21"/>
      <c r="M108" s="21" t="s">
        <v>3051</v>
      </c>
      <c r="N108" s="21" t="s">
        <v>3052</v>
      </c>
      <c r="O108" s="21"/>
      <c r="P108" s="21"/>
    </row>
    <row r="109" ht="144" spans="1:16">
      <c r="A109" s="342">
        <v>105</v>
      </c>
      <c r="B109" s="21" t="s">
        <v>436</v>
      </c>
      <c r="C109" s="22" t="s">
        <v>22</v>
      </c>
      <c r="D109" s="21" t="s">
        <v>439</v>
      </c>
      <c r="E109" s="366" t="s">
        <v>3053</v>
      </c>
      <c r="F109" s="21" t="s">
        <v>3054</v>
      </c>
      <c r="G109" s="21"/>
      <c r="H109" s="21"/>
      <c r="I109" s="21" t="s">
        <v>3055</v>
      </c>
      <c r="J109" s="21" t="s">
        <v>3054</v>
      </c>
      <c r="K109" s="367"/>
      <c r="L109" s="21"/>
      <c r="M109" s="21" t="s">
        <v>3056</v>
      </c>
      <c r="N109" s="21" t="s">
        <v>3057</v>
      </c>
      <c r="O109" s="21"/>
      <c r="P109" s="21"/>
    </row>
    <row r="110" ht="228" spans="1:16">
      <c r="A110" s="342">
        <v>106</v>
      </c>
      <c r="B110" s="21" t="s">
        <v>443</v>
      </c>
      <c r="C110" s="22" t="s">
        <v>22</v>
      </c>
      <c r="D110" s="21" t="s">
        <v>445</v>
      </c>
      <c r="E110" s="366" t="s">
        <v>3058</v>
      </c>
      <c r="F110" s="21" t="s">
        <v>3059</v>
      </c>
      <c r="G110" s="21"/>
      <c r="H110" s="21"/>
      <c r="I110" s="21" t="s">
        <v>3060</v>
      </c>
      <c r="J110" s="21" t="s">
        <v>3061</v>
      </c>
      <c r="K110" s="367"/>
      <c r="L110" s="21"/>
      <c r="M110" s="21" t="s">
        <v>3062</v>
      </c>
      <c r="N110" s="21" t="s">
        <v>3063</v>
      </c>
      <c r="O110" s="21" t="s">
        <v>3064</v>
      </c>
      <c r="P110" s="21" t="s">
        <v>3065</v>
      </c>
    </row>
    <row r="111" ht="156" spans="1:16">
      <c r="A111" s="342">
        <v>107</v>
      </c>
      <c r="B111" s="21" t="s">
        <v>449</v>
      </c>
      <c r="C111" s="22" t="s">
        <v>22</v>
      </c>
      <c r="D111" s="21"/>
      <c r="E111" s="366" t="s">
        <v>3066</v>
      </c>
      <c r="F111" s="21" t="s">
        <v>3067</v>
      </c>
      <c r="G111" s="21"/>
      <c r="H111" s="21"/>
      <c r="I111" s="21" t="s">
        <v>3068</v>
      </c>
      <c r="J111" s="21" t="s">
        <v>3069</v>
      </c>
      <c r="K111" s="368">
        <v>331003025</v>
      </c>
      <c r="L111" s="21" t="s">
        <v>1919</v>
      </c>
      <c r="M111" s="21" t="s">
        <v>3070</v>
      </c>
      <c r="N111" s="21" t="s">
        <v>3071</v>
      </c>
      <c r="O111" s="21" t="s">
        <v>3072</v>
      </c>
      <c r="P111" s="21" t="s">
        <v>3073</v>
      </c>
    </row>
    <row r="112" ht="24" spans="1:16">
      <c r="A112" s="342">
        <v>108</v>
      </c>
      <c r="B112" s="21" t="s">
        <v>454</v>
      </c>
      <c r="C112" s="22" t="s">
        <v>22</v>
      </c>
      <c r="D112" s="21"/>
      <c r="E112" s="366"/>
      <c r="F112" s="21"/>
      <c r="G112" s="21"/>
      <c r="H112" s="21"/>
      <c r="I112" s="21"/>
      <c r="J112" s="21"/>
      <c r="K112" s="367"/>
      <c r="L112" s="21"/>
      <c r="M112" s="21"/>
      <c r="N112" s="21"/>
      <c r="O112" s="21"/>
      <c r="P112" s="21"/>
    </row>
    <row r="113" ht="24" spans="1:16">
      <c r="A113" s="342">
        <v>109</v>
      </c>
      <c r="B113" s="21" t="s">
        <v>456</v>
      </c>
      <c r="C113" s="22" t="s">
        <v>22</v>
      </c>
      <c r="D113" s="21"/>
      <c r="E113" s="366"/>
      <c r="F113" s="21"/>
      <c r="G113" s="21"/>
      <c r="H113" s="21"/>
      <c r="I113" s="21"/>
      <c r="J113" s="21"/>
      <c r="K113" s="367"/>
      <c r="L113" s="21"/>
      <c r="M113" s="21"/>
      <c r="N113" s="21"/>
      <c r="O113" s="21"/>
      <c r="P113" s="21"/>
    </row>
    <row r="114" ht="204" spans="1:16">
      <c r="A114" s="342">
        <v>110</v>
      </c>
      <c r="B114" s="21" t="s">
        <v>458</v>
      </c>
      <c r="C114" s="22" t="s">
        <v>22</v>
      </c>
      <c r="D114" s="21" t="s">
        <v>371</v>
      </c>
      <c r="E114" s="366" t="s">
        <v>3074</v>
      </c>
      <c r="F114" s="21" t="s">
        <v>3075</v>
      </c>
      <c r="G114" s="21"/>
      <c r="H114" s="21"/>
      <c r="I114" s="21" t="s">
        <v>3076</v>
      </c>
      <c r="J114" s="21" t="s">
        <v>3077</v>
      </c>
      <c r="K114" s="367"/>
      <c r="L114" s="21"/>
      <c r="M114" s="21" t="s">
        <v>3078</v>
      </c>
      <c r="N114" s="21" t="s">
        <v>3079</v>
      </c>
      <c r="O114" s="21"/>
      <c r="P114" s="21"/>
    </row>
    <row r="115" spans="1:16">
      <c r="A115" s="342">
        <v>111</v>
      </c>
      <c r="B115" s="21" t="s">
        <v>463</v>
      </c>
      <c r="C115" s="22" t="s">
        <v>22</v>
      </c>
      <c r="D115" s="21"/>
      <c r="E115" s="366"/>
      <c r="F115" s="21"/>
      <c r="G115" s="21"/>
      <c r="H115" s="21"/>
      <c r="I115" s="21"/>
      <c r="J115" s="21"/>
      <c r="K115" s="367"/>
      <c r="L115" s="21"/>
      <c r="M115" s="21"/>
      <c r="N115" s="21"/>
      <c r="O115" s="21"/>
      <c r="P115" s="21"/>
    </row>
    <row r="116" spans="1:16">
      <c r="A116" s="342">
        <v>112</v>
      </c>
      <c r="B116" s="21" t="s">
        <v>465</v>
      </c>
      <c r="C116" s="22" t="s">
        <v>22</v>
      </c>
      <c r="D116" s="21"/>
      <c r="E116" s="366"/>
      <c r="F116" s="21"/>
      <c r="G116" s="21"/>
      <c r="H116" s="21"/>
      <c r="I116" s="21" t="s">
        <v>2710</v>
      </c>
      <c r="J116" s="21"/>
      <c r="K116" s="367"/>
      <c r="L116" s="21"/>
      <c r="M116" s="21" t="s">
        <v>3080</v>
      </c>
      <c r="N116" s="21" t="s">
        <v>3081</v>
      </c>
      <c r="O116" s="21"/>
      <c r="P116" s="21"/>
    </row>
    <row r="117" ht="36" spans="1:16">
      <c r="A117" s="342">
        <v>113</v>
      </c>
      <c r="B117" s="21" t="s">
        <v>471</v>
      </c>
      <c r="C117" s="22" t="s">
        <v>22</v>
      </c>
      <c r="D117" s="21"/>
      <c r="E117" s="366" t="s">
        <v>3082</v>
      </c>
      <c r="F117" s="21" t="s">
        <v>3083</v>
      </c>
      <c r="G117" s="21"/>
      <c r="H117" s="21"/>
      <c r="I117" s="21" t="s">
        <v>3084</v>
      </c>
      <c r="J117" s="21" t="s">
        <v>3085</v>
      </c>
      <c r="K117" s="367"/>
      <c r="L117" s="21"/>
      <c r="M117" s="21"/>
      <c r="N117" s="21"/>
      <c r="O117" s="21"/>
      <c r="P117" s="21"/>
    </row>
    <row r="118" ht="24" spans="1:16">
      <c r="A118" s="342">
        <v>114</v>
      </c>
      <c r="B118" s="21" t="s">
        <v>473</v>
      </c>
      <c r="C118" s="22" t="s">
        <v>22</v>
      </c>
      <c r="D118" s="21"/>
      <c r="E118" s="366"/>
      <c r="F118" s="21"/>
      <c r="G118" s="21"/>
      <c r="H118" s="21"/>
      <c r="I118" s="21"/>
      <c r="J118" s="21"/>
      <c r="K118" s="367"/>
      <c r="L118" s="21"/>
      <c r="M118" s="21"/>
      <c r="N118" s="21"/>
      <c r="O118" s="21"/>
      <c r="P118" s="21"/>
    </row>
    <row r="119" spans="1:16">
      <c r="A119" s="342">
        <v>115</v>
      </c>
      <c r="B119" s="21" t="s">
        <v>475</v>
      </c>
      <c r="C119" s="22" t="s">
        <v>22</v>
      </c>
      <c r="D119" s="21"/>
      <c r="E119" s="366"/>
      <c r="F119" s="21"/>
      <c r="G119" s="21"/>
      <c r="H119" s="21"/>
      <c r="I119" s="21" t="s">
        <v>2710</v>
      </c>
      <c r="J119" s="21"/>
      <c r="K119" s="367"/>
      <c r="L119" s="21"/>
      <c r="M119" s="21"/>
      <c r="N119" s="21"/>
      <c r="O119" s="21"/>
      <c r="P119" s="21"/>
    </row>
    <row r="120" ht="60" spans="1:16">
      <c r="A120" s="342">
        <v>116</v>
      </c>
      <c r="B120" s="21" t="s">
        <v>480</v>
      </c>
      <c r="C120" s="22" t="s">
        <v>22</v>
      </c>
      <c r="D120" s="21" t="s">
        <v>483</v>
      </c>
      <c r="E120" s="366" t="s">
        <v>3086</v>
      </c>
      <c r="F120" s="21" t="s">
        <v>3087</v>
      </c>
      <c r="G120" s="21"/>
      <c r="H120" s="21"/>
      <c r="I120" s="21" t="s">
        <v>3088</v>
      </c>
      <c r="J120" s="21" t="s">
        <v>3089</v>
      </c>
      <c r="K120" s="367"/>
      <c r="L120" s="21"/>
      <c r="M120" s="21" t="s">
        <v>3090</v>
      </c>
      <c r="N120" s="21" t="s">
        <v>3091</v>
      </c>
      <c r="O120" s="21"/>
      <c r="P120" s="21"/>
    </row>
    <row r="121" ht="24" spans="1:16">
      <c r="A121" s="342">
        <v>117</v>
      </c>
      <c r="B121" s="21" t="s">
        <v>487</v>
      </c>
      <c r="C121" s="22" t="s">
        <v>22</v>
      </c>
      <c r="D121" s="21" t="s">
        <v>489</v>
      </c>
      <c r="E121" s="366"/>
      <c r="F121" s="21"/>
      <c r="G121" s="21"/>
      <c r="H121" s="21"/>
      <c r="I121" s="21" t="s">
        <v>3092</v>
      </c>
      <c r="J121" s="21"/>
      <c r="K121" s="367"/>
      <c r="L121" s="21"/>
      <c r="M121" s="21"/>
      <c r="N121" s="21"/>
      <c r="O121" s="21"/>
      <c r="P121" s="21"/>
    </row>
    <row r="122" ht="72" spans="1:16">
      <c r="A122" s="342">
        <v>118</v>
      </c>
      <c r="B122" s="21" t="s">
        <v>493</v>
      </c>
      <c r="C122" s="22" t="s">
        <v>22</v>
      </c>
      <c r="D122" s="21" t="s">
        <v>496</v>
      </c>
      <c r="E122" s="366" t="s">
        <v>3093</v>
      </c>
      <c r="F122" s="21" t="s">
        <v>3094</v>
      </c>
      <c r="G122" s="21"/>
      <c r="H122" s="21"/>
      <c r="I122" s="21" t="s">
        <v>3095</v>
      </c>
      <c r="J122" s="21" t="s">
        <v>3096</v>
      </c>
      <c r="K122" s="367"/>
      <c r="L122" s="21"/>
      <c r="M122" s="21" t="s">
        <v>3097</v>
      </c>
      <c r="N122" s="21" t="s">
        <v>3098</v>
      </c>
      <c r="O122" s="21"/>
      <c r="P122" s="21"/>
    </row>
    <row r="123" ht="24" spans="1:16">
      <c r="A123" s="342">
        <v>119</v>
      </c>
      <c r="B123" s="21" t="s">
        <v>500</v>
      </c>
      <c r="C123" s="22" t="s">
        <v>22</v>
      </c>
      <c r="D123" s="21"/>
      <c r="E123" s="366" t="s">
        <v>3099</v>
      </c>
      <c r="F123" s="21" t="s">
        <v>3100</v>
      </c>
      <c r="G123" s="21"/>
      <c r="H123" s="21"/>
      <c r="I123" s="21" t="s">
        <v>1804</v>
      </c>
      <c r="J123" s="21" t="s">
        <v>1805</v>
      </c>
      <c r="K123" s="367"/>
      <c r="L123" s="21"/>
      <c r="M123" s="21" t="s">
        <v>3101</v>
      </c>
      <c r="N123" s="21" t="s">
        <v>3102</v>
      </c>
      <c r="O123" s="21"/>
      <c r="P123" s="21"/>
    </row>
    <row r="124" ht="60" spans="1:16">
      <c r="A124" s="342">
        <v>120</v>
      </c>
      <c r="B124" s="21" t="s">
        <v>502</v>
      </c>
      <c r="C124" s="22" t="s">
        <v>22</v>
      </c>
      <c r="D124" s="21"/>
      <c r="E124" s="366"/>
      <c r="F124" s="21"/>
      <c r="G124" s="21"/>
      <c r="H124" s="21"/>
      <c r="I124" s="21" t="s">
        <v>1745</v>
      </c>
      <c r="J124" s="21" t="s">
        <v>1746</v>
      </c>
      <c r="K124" s="367"/>
      <c r="L124" s="21"/>
      <c r="M124" s="21" t="s">
        <v>3103</v>
      </c>
      <c r="N124" s="21" t="s">
        <v>3104</v>
      </c>
      <c r="O124" s="21"/>
      <c r="P124" s="21"/>
    </row>
    <row r="125" ht="409.5" spans="1:16">
      <c r="A125" s="342">
        <v>121</v>
      </c>
      <c r="B125" s="21" t="s">
        <v>504</v>
      </c>
      <c r="C125" s="22" t="s">
        <v>22</v>
      </c>
      <c r="D125" s="21" t="s">
        <v>507</v>
      </c>
      <c r="E125" s="366" t="s">
        <v>3105</v>
      </c>
      <c r="F125" s="21" t="s">
        <v>3106</v>
      </c>
      <c r="G125" s="21"/>
      <c r="H125" s="21"/>
      <c r="I125" s="21" t="s">
        <v>3107</v>
      </c>
      <c r="J125" s="21" t="s">
        <v>3108</v>
      </c>
      <c r="K125" s="367"/>
      <c r="L125" s="21"/>
      <c r="M125" s="21" t="s">
        <v>3109</v>
      </c>
      <c r="N125" s="21" t="s">
        <v>3110</v>
      </c>
      <c r="O125" s="21"/>
      <c r="P125" s="21"/>
    </row>
    <row r="126" ht="60" spans="1:16">
      <c r="A126" s="342">
        <v>122</v>
      </c>
      <c r="B126" s="21" t="s">
        <v>511</v>
      </c>
      <c r="C126" s="22" t="s">
        <v>22</v>
      </c>
      <c r="D126" s="21"/>
      <c r="E126" s="366" t="s">
        <v>3111</v>
      </c>
      <c r="F126" s="21" t="s">
        <v>3112</v>
      </c>
      <c r="G126" s="21"/>
      <c r="H126" s="21"/>
      <c r="I126" s="21" t="s">
        <v>3113</v>
      </c>
      <c r="J126" s="21" t="s">
        <v>3114</v>
      </c>
      <c r="K126" s="367" t="s">
        <v>1900</v>
      </c>
      <c r="L126" s="21" t="s">
        <v>1901</v>
      </c>
      <c r="M126" s="21" t="s">
        <v>3115</v>
      </c>
      <c r="N126" s="21" t="s">
        <v>3116</v>
      </c>
      <c r="O126" s="21"/>
      <c r="P126" s="21"/>
    </row>
    <row r="127" ht="24" spans="1:16">
      <c r="A127" s="342">
        <v>123</v>
      </c>
      <c r="B127" s="21" t="s">
        <v>517</v>
      </c>
      <c r="C127" s="22" t="s">
        <v>22</v>
      </c>
      <c r="D127" s="21"/>
      <c r="E127" s="366" t="s">
        <v>3117</v>
      </c>
      <c r="F127" s="21" t="s">
        <v>3118</v>
      </c>
      <c r="G127" s="21"/>
      <c r="H127" s="21"/>
      <c r="I127" s="21" t="s">
        <v>3119</v>
      </c>
      <c r="J127" s="21" t="s">
        <v>3120</v>
      </c>
      <c r="K127" s="367" t="s">
        <v>1903</v>
      </c>
      <c r="L127" s="21" t="s">
        <v>1904</v>
      </c>
      <c r="M127" s="21" t="s">
        <v>3121</v>
      </c>
      <c r="N127" s="21" t="s">
        <v>3120</v>
      </c>
      <c r="O127" s="21"/>
      <c r="P127" s="21"/>
    </row>
    <row r="128" ht="216" spans="1:16">
      <c r="A128" s="342">
        <v>124</v>
      </c>
      <c r="B128" s="21" t="s">
        <v>519</v>
      </c>
      <c r="C128" s="22" t="s">
        <v>22</v>
      </c>
      <c r="D128" s="21" t="s">
        <v>342</v>
      </c>
      <c r="E128" s="366" t="s">
        <v>3122</v>
      </c>
      <c r="F128" s="21" t="s">
        <v>3123</v>
      </c>
      <c r="G128" s="21"/>
      <c r="H128" s="21"/>
      <c r="I128" s="21" t="s">
        <v>3124</v>
      </c>
      <c r="J128" s="21" t="s">
        <v>3125</v>
      </c>
      <c r="K128" s="367"/>
      <c r="L128" s="21"/>
      <c r="M128" s="21" t="s">
        <v>3126</v>
      </c>
      <c r="N128" s="21" t="s">
        <v>3127</v>
      </c>
      <c r="O128" s="21" t="s">
        <v>3007</v>
      </c>
      <c r="P128" s="21" t="s">
        <v>3008</v>
      </c>
    </row>
    <row r="129" ht="84" spans="1:16">
      <c r="A129" s="342">
        <v>125</v>
      </c>
      <c r="B129" s="21" t="s">
        <v>525</v>
      </c>
      <c r="C129" s="22" t="s">
        <v>22</v>
      </c>
      <c r="D129" s="21"/>
      <c r="E129" s="366" t="s">
        <v>3128</v>
      </c>
      <c r="F129" s="21" t="s">
        <v>3129</v>
      </c>
      <c r="G129" s="21"/>
      <c r="H129" s="21"/>
      <c r="I129" s="21" t="s">
        <v>3130</v>
      </c>
      <c r="J129" s="21" t="s">
        <v>3131</v>
      </c>
      <c r="K129" s="367" t="s">
        <v>2136</v>
      </c>
      <c r="L129" s="21" t="s">
        <v>2137</v>
      </c>
      <c r="M129" s="21" t="s">
        <v>3132</v>
      </c>
      <c r="N129" s="21" t="s">
        <v>3133</v>
      </c>
      <c r="O129" s="21"/>
      <c r="P129" s="21"/>
    </row>
    <row r="130" ht="24" spans="1:16">
      <c r="A130" s="342">
        <v>126</v>
      </c>
      <c r="B130" s="21" t="s">
        <v>527</v>
      </c>
      <c r="C130" s="22" t="s">
        <v>22</v>
      </c>
      <c r="D130" s="21"/>
      <c r="E130" s="366" t="s">
        <v>3134</v>
      </c>
      <c r="F130" s="21" t="s">
        <v>1895</v>
      </c>
      <c r="G130" s="21"/>
      <c r="H130" s="21"/>
      <c r="I130" s="21" t="s">
        <v>1894</v>
      </c>
      <c r="J130" s="21" t="s">
        <v>1895</v>
      </c>
      <c r="K130" s="367"/>
      <c r="L130" s="21"/>
      <c r="M130" s="21" t="s">
        <v>3135</v>
      </c>
      <c r="N130" s="21" t="s">
        <v>3136</v>
      </c>
      <c r="O130" s="21"/>
      <c r="P130" s="21"/>
    </row>
    <row r="131" ht="24" spans="1:16">
      <c r="A131" s="342">
        <v>127</v>
      </c>
      <c r="B131" s="21" t="s">
        <v>529</v>
      </c>
      <c r="C131" s="22" t="s">
        <v>22</v>
      </c>
      <c r="D131" s="21"/>
      <c r="E131" s="366"/>
      <c r="F131" s="21"/>
      <c r="G131" s="21"/>
      <c r="H131" s="21"/>
      <c r="I131" s="21"/>
      <c r="J131" s="21"/>
      <c r="K131" s="367"/>
      <c r="L131" s="21"/>
      <c r="M131" s="21"/>
      <c r="N131" s="21"/>
      <c r="O131" s="21"/>
      <c r="P131" s="21"/>
    </row>
    <row r="132" ht="60" spans="1:16">
      <c r="A132" s="342">
        <v>128</v>
      </c>
      <c r="B132" s="21" t="s">
        <v>531</v>
      </c>
      <c r="C132" s="22" t="s">
        <v>22</v>
      </c>
      <c r="D132" s="21" t="s">
        <v>342</v>
      </c>
      <c r="E132" s="366" t="s">
        <v>3137</v>
      </c>
      <c r="F132" s="21" t="s">
        <v>3138</v>
      </c>
      <c r="G132" s="21"/>
      <c r="H132" s="21"/>
      <c r="I132" s="21" t="s">
        <v>3139</v>
      </c>
      <c r="J132" s="21" t="s">
        <v>3140</v>
      </c>
      <c r="K132" s="367"/>
      <c r="L132" s="21"/>
      <c r="M132" s="21" t="s">
        <v>3141</v>
      </c>
      <c r="N132" s="21" t="s">
        <v>3142</v>
      </c>
      <c r="O132" s="21" t="s">
        <v>3007</v>
      </c>
      <c r="P132" s="21" t="s">
        <v>3008</v>
      </c>
    </row>
    <row r="133" ht="24" spans="1:16">
      <c r="A133" s="342">
        <v>129</v>
      </c>
      <c r="B133" s="21" t="s">
        <v>536</v>
      </c>
      <c r="C133" s="22" t="s">
        <v>22</v>
      </c>
      <c r="D133" s="21"/>
      <c r="E133" s="366"/>
      <c r="F133" s="21"/>
      <c r="G133" s="21"/>
      <c r="H133" s="21"/>
      <c r="I133" s="21"/>
      <c r="J133" s="21"/>
      <c r="K133" s="367"/>
      <c r="L133" s="21"/>
      <c r="M133" s="21"/>
      <c r="N133" s="21"/>
      <c r="O133" s="21"/>
      <c r="P133" s="21"/>
    </row>
    <row r="134" spans="1:16">
      <c r="A134" s="342">
        <v>130</v>
      </c>
      <c r="B134" s="21" t="s">
        <v>538</v>
      </c>
      <c r="C134" s="22" t="s">
        <v>22</v>
      </c>
      <c r="D134" s="21"/>
      <c r="E134" s="366" t="s">
        <v>3143</v>
      </c>
      <c r="F134" s="21" t="s">
        <v>1838</v>
      </c>
      <c r="G134" s="21"/>
      <c r="H134" s="21"/>
      <c r="I134" s="21" t="s">
        <v>1837</v>
      </c>
      <c r="J134" s="21" t="s">
        <v>1838</v>
      </c>
      <c r="K134" s="367"/>
      <c r="L134" s="21"/>
      <c r="M134" s="21" t="s">
        <v>3144</v>
      </c>
      <c r="N134" s="21" t="s">
        <v>1838</v>
      </c>
      <c r="O134" s="21"/>
      <c r="P134" s="21"/>
    </row>
    <row r="135" ht="84" spans="1:16">
      <c r="A135" s="342">
        <v>131</v>
      </c>
      <c r="B135" s="21" t="s">
        <v>544</v>
      </c>
      <c r="C135" s="22" t="s">
        <v>22</v>
      </c>
      <c r="D135" s="21"/>
      <c r="E135" s="366" t="s">
        <v>3145</v>
      </c>
      <c r="F135" s="21" t="s">
        <v>3146</v>
      </c>
      <c r="G135" s="21"/>
      <c r="H135" s="21"/>
      <c r="I135" s="21" t="s">
        <v>3147</v>
      </c>
      <c r="J135" s="21" t="s">
        <v>3148</v>
      </c>
      <c r="K135" s="367"/>
      <c r="L135" s="21"/>
      <c r="M135" s="21" t="s">
        <v>3149</v>
      </c>
      <c r="N135" s="21" t="s">
        <v>3150</v>
      </c>
      <c r="O135" s="21"/>
      <c r="P135" s="21"/>
    </row>
    <row r="136" ht="36" spans="1:16">
      <c r="A136" s="342">
        <v>132</v>
      </c>
      <c r="B136" s="21" t="s">
        <v>550</v>
      </c>
      <c r="C136" s="22" t="s">
        <v>22</v>
      </c>
      <c r="D136" s="21"/>
      <c r="E136" s="366"/>
      <c r="F136" s="21"/>
      <c r="G136" s="21"/>
      <c r="H136" s="21"/>
      <c r="I136" s="21" t="s">
        <v>3151</v>
      </c>
      <c r="J136" s="21" t="s">
        <v>3152</v>
      </c>
      <c r="K136" s="367"/>
      <c r="L136" s="21"/>
      <c r="M136" s="21"/>
      <c r="N136" s="21"/>
      <c r="O136" s="21"/>
      <c r="P136" s="21"/>
    </row>
    <row r="137" ht="36" spans="1:16">
      <c r="A137" s="342">
        <v>133</v>
      </c>
      <c r="B137" s="21" t="s">
        <v>552</v>
      </c>
      <c r="C137" s="22" t="s">
        <v>22</v>
      </c>
      <c r="D137" s="21"/>
      <c r="E137" s="366" t="s">
        <v>3153</v>
      </c>
      <c r="F137" s="21" t="s">
        <v>3154</v>
      </c>
      <c r="G137" s="21"/>
      <c r="H137" s="21"/>
      <c r="I137" s="21" t="s">
        <v>1840</v>
      </c>
      <c r="J137" s="21" t="s">
        <v>1841</v>
      </c>
      <c r="K137" s="367"/>
      <c r="L137" s="21"/>
      <c r="M137" s="21" t="s">
        <v>3155</v>
      </c>
      <c r="N137" s="21" t="s">
        <v>3156</v>
      </c>
      <c r="O137" s="21"/>
      <c r="P137" s="21"/>
    </row>
    <row r="138" ht="24" spans="1:16">
      <c r="A138" s="342">
        <v>134</v>
      </c>
      <c r="B138" s="21" t="s">
        <v>558</v>
      </c>
      <c r="C138" s="22" t="s">
        <v>22</v>
      </c>
      <c r="D138" s="21"/>
      <c r="E138" s="366" t="s">
        <v>3157</v>
      </c>
      <c r="F138" s="21" t="s">
        <v>1829</v>
      </c>
      <c r="G138" s="21"/>
      <c r="H138" s="21"/>
      <c r="I138" s="21" t="s">
        <v>1828</v>
      </c>
      <c r="J138" s="21" t="s">
        <v>1829</v>
      </c>
      <c r="K138" s="367"/>
      <c r="L138" s="21"/>
      <c r="M138" s="21" t="s">
        <v>3158</v>
      </c>
      <c r="N138" s="21" t="s">
        <v>3159</v>
      </c>
      <c r="O138" s="21"/>
      <c r="P138" s="21"/>
    </row>
    <row r="139" ht="84" spans="1:16">
      <c r="A139" s="342">
        <v>135</v>
      </c>
      <c r="B139" s="21" t="s">
        <v>564</v>
      </c>
      <c r="C139" s="22" t="s">
        <v>22</v>
      </c>
      <c r="D139" s="21"/>
      <c r="E139" s="366" t="s">
        <v>3160</v>
      </c>
      <c r="F139" s="21" t="s">
        <v>3161</v>
      </c>
      <c r="G139" s="21"/>
      <c r="H139" s="21"/>
      <c r="I139" s="21" t="s">
        <v>3162</v>
      </c>
      <c r="J139" s="21" t="s">
        <v>3163</v>
      </c>
      <c r="K139" s="367"/>
      <c r="L139" s="21"/>
      <c r="M139" s="21" t="s">
        <v>3164</v>
      </c>
      <c r="N139" s="21" t="s">
        <v>1936</v>
      </c>
      <c r="O139" s="21"/>
      <c r="P139" s="21"/>
    </row>
    <row r="140" ht="72" spans="1:16">
      <c r="A140" s="342">
        <v>136</v>
      </c>
      <c r="B140" s="21" t="s">
        <v>570</v>
      </c>
      <c r="C140" s="22" t="s">
        <v>22</v>
      </c>
      <c r="D140" s="21" t="s">
        <v>342</v>
      </c>
      <c r="E140" s="366" t="s">
        <v>3165</v>
      </c>
      <c r="F140" s="21" t="s">
        <v>3166</v>
      </c>
      <c r="G140" s="21"/>
      <c r="H140" s="21"/>
      <c r="I140" s="21" t="s">
        <v>3167</v>
      </c>
      <c r="J140" s="21" t="s">
        <v>3168</v>
      </c>
      <c r="K140" s="367"/>
      <c r="L140" s="21"/>
      <c r="M140" s="21" t="s">
        <v>3169</v>
      </c>
      <c r="N140" s="21" t="s">
        <v>3170</v>
      </c>
      <c r="O140" s="21"/>
      <c r="P140" s="21"/>
    </row>
    <row r="141" ht="72" spans="1:16">
      <c r="A141" s="342">
        <v>137</v>
      </c>
      <c r="B141" s="21" t="s">
        <v>575</v>
      </c>
      <c r="C141" s="22" t="s">
        <v>22</v>
      </c>
      <c r="D141" s="21"/>
      <c r="E141" s="366" t="s">
        <v>3171</v>
      </c>
      <c r="F141" s="21" t="s">
        <v>1996</v>
      </c>
      <c r="G141" s="21"/>
      <c r="H141" s="21"/>
      <c r="I141" s="21" t="s">
        <v>3172</v>
      </c>
      <c r="J141" s="21" t="s">
        <v>3173</v>
      </c>
      <c r="K141" s="367"/>
      <c r="L141" s="21"/>
      <c r="M141" s="21" t="s">
        <v>3174</v>
      </c>
      <c r="N141" s="21" t="s">
        <v>3175</v>
      </c>
      <c r="O141" s="21"/>
      <c r="P141" s="21"/>
    </row>
    <row r="142" ht="36" spans="1:16">
      <c r="A142" s="342">
        <v>138</v>
      </c>
      <c r="B142" s="21" t="s">
        <v>577</v>
      </c>
      <c r="C142" s="22" t="s">
        <v>22</v>
      </c>
      <c r="D142" s="21"/>
      <c r="E142" s="366" t="s">
        <v>3176</v>
      </c>
      <c r="F142" s="21" t="s">
        <v>3177</v>
      </c>
      <c r="G142" s="21"/>
      <c r="H142" s="21"/>
      <c r="I142" s="21" t="s">
        <v>2013</v>
      </c>
      <c r="J142" s="21" t="s">
        <v>2014</v>
      </c>
      <c r="K142" s="367"/>
      <c r="L142" s="21"/>
      <c r="M142" s="21" t="s">
        <v>3178</v>
      </c>
      <c r="N142" s="21" t="s">
        <v>3179</v>
      </c>
      <c r="O142" s="21"/>
      <c r="P142" s="21"/>
    </row>
    <row r="143" ht="72" spans="1:16">
      <c r="A143" s="342">
        <v>139</v>
      </c>
      <c r="B143" s="21" t="s">
        <v>579</v>
      </c>
      <c r="C143" s="22" t="s">
        <v>22</v>
      </c>
      <c r="D143" s="21" t="s">
        <v>342</v>
      </c>
      <c r="E143" s="366" t="s">
        <v>3180</v>
      </c>
      <c r="F143" s="21" t="s">
        <v>3181</v>
      </c>
      <c r="G143" s="21"/>
      <c r="H143" s="21"/>
      <c r="I143" s="21" t="s">
        <v>1998</v>
      </c>
      <c r="J143" s="21" t="s">
        <v>1999</v>
      </c>
      <c r="K143" s="367"/>
      <c r="L143" s="21"/>
      <c r="M143" s="21" t="s">
        <v>3182</v>
      </c>
      <c r="N143" s="21" t="s">
        <v>3183</v>
      </c>
      <c r="O143" s="21"/>
      <c r="P143" s="21"/>
    </row>
    <row r="144" ht="60" spans="1:16">
      <c r="A144" s="342">
        <v>140</v>
      </c>
      <c r="B144" s="21" t="s">
        <v>585</v>
      </c>
      <c r="C144" s="22" t="s">
        <v>22</v>
      </c>
      <c r="D144" s="21"/>
      <c r="E144" s="366" t="s">
        <v>3184</v>
      </c>
      <c r="F144" s="21" t="s">
        <v>3185</v>
      </c>
      <c r="G144" s="21"/>
      <c r="H144" s="21"/>
      <c r="I144" s="21" t="s">
        <v>3186</v>
      </c>
      <c r="J144" s="21" t="s">
        <v>3187</v>
      </c>
      <c r="K144" s="367" t="s">
        <v>2007</v>
      </c>
      <c r="L144" s="21" t="s">
        <v>2008</v>
      </c>
      <c r="M144" s="21" t="s">
        <v>3188</v>
      </c>
      <c r="N144" s="21" t="s">
        <v>3189</v>
      </c>
      <c r="O144" s="21"/>
      <c r="P144" s="21"/>
    </row>
    <row r="145" ht="24" spans="1:16">
      <c r="A145" s="342">
        <v>141</v>
      </c>
      <c r="B145" s="21" t="s">
        <v>587</v>
      </c>
      <c r="C145" s="22" t="s">
        <v>22</v>
      </c>
      <c r="D145" s="21"/>
      <c r="E145" s="366"/>
      <c r="F145" s="21"/>
      <c r="G145" s="21"/>
      <c r="H145" s="21"/>
      <c r="I145" s="21" t="s">
        <v>2710</v>
      </c>
      <c r="J145" s="21"/>
      <c r="K145" s="367"/>
      <c r="L145" s="21"/>
      <c r="M145" s="21" t="s">
        <v>3190</v>
      </c>
      <c r="N145" s="21" t="s">
        <v>3191</v>
      </c>
      <c r="O145" s="21"/>
      <c r="P145" s="21"/>
    </row>
    <row r="146" ht="24" spans="1:16">
      <c r="A146" s="342">
        <v>142</v>
      </c>
      <c r="B146" s="21" t="s">
        <v>593</v>
      </c>
      <c r="C146" s="22" t="s">
        <v>22</v>
      </c>
      <c r="D146" s="21"/>
      <c r="E146" s="366"/>
      <c r="F146" s="21"/>
      <c r="G146" s="21"/>
      <c r="H146" s="21"/>
      <c r="I146" s="21"/>
      <c r="J146" s="21"/>
      <c r="K146" s="367"/>
      <c r="L146" s="21"/>
      <c r="M146" s="21"/>
      <c r="N146" s="21"/>
      <c r="O146" s="21"/>
      <c r="P146" s="21"/>
    </row>
    <row r="147" ht="24" spans="1:16">
      <c r="A147" s="342">
        <v>143</v>
      </c>
      <c r="B147" s="21" t="s">
        <v>595</v>
      </c>
      <c r="C147" s="22" t="s">
        <v>22</v>
      </c>
      <c r="D147" s="21"/>
      <c r="E147" s="366"/>
      <c r="F147" s="21"/>
      <c r="G147" s="21"/>
      <c r="H147" s="21"/>
      <c r="I147" s="21"/>
      <c r="J147" s="21"/>
      <c r="K147" s="367"/>
      <c r="L147" s="21"/>
      <c r="M147" s="21"/>
      <c r="N147" s="21"/>
      <c r="O147" s="21"/>
      <c r="P147" s="21"/>
    </row>
    <row r="148" ht="24" spans="1:16">
      <c r="A148" s="342">
        <v>144</v>
      </c>
      <c r="B148" s="21" t="s">
        <v>597</v>
      </c>
      <c r="C148" s="22" t="s">
        <v>22</v>
      </c>
      <c r="D148" s="21"/>
      <c r="E148" s="366"/>
      <c r="F148" s="21"/>
      <c r="G148" s="21"/>
      <c r="H148" s="21"/>
      <c r="I148" s="21"/>
      <c r="J148" s="21"/>
      <c r="K148" s="367"/>
      <c r="L148" s="21"/>
      <c r="M148" s="21" t="s">
        <v>3192</v>
      </c>
      <c r="N148" s="21" t="s">
        <v>3193</v>
      </c>
      <c r="O148" s="21"/>
      <c r="P148" s="21"/>
    </row>
    <row r="149" ht="24" spans="1:16">
      <c r="A149" s="342">
        <v>145</v>
      </c>
      <c r="B149" s="21" t="s">
        <v>599</v>
      </c>
      <c r="C149" s="22" t="s">
        <v>22</v>
      </c>
      <c r="D149" s="21"/>
      <c r="E149" s="366" t="s">
        <v>3194</v>
      </c>
      <c r="F149" s="21" t="s">
        <v>3195</v>
      </c>
      <c r="G149" s="21"/>
      <c r="H149" s="21"/>
      <c r="I149" s="21" t="s">
        <v>3196</v>
      </c>
      <c r="J149" s="21" t="s">
        <v>3197</v>
      </c>
      <c r="K149" s="367"/>
      <c r="L149" s="21"/>
      <c r="M149" s="21" t="s">
        <v>3198</v>
      </c>
      <c r="N149" s="21" t="s">
        <v>3199</v>
      </c>
      <c r="O149" s="21"/>
      <c r="P149" s="21"/>
    </row>
    <row r="150" ht="84" spans="1:16">
      <c r="A150" s="342">
        <v>146</v>
      </c>
      <c r="B150" s="21" t="s">
        <v>605</v>
      </c>
      <c r="C150" s="22" t="s">
        <v>22</v>
      </c>
      <c r="D150" s="21"/>
      <c r="E150" s="366" t="s">
        <v>3200</v>
      </c>
      <c r="F150" s="21" t="s">
        <v>3201</v>
      </c>
      <c r="G150" s="21"/>
      <c r="H150" s="21"/>
      <c r="I150" s="21" t="s">
        <v>3202</v>
      </c>
      <c r="J150" s="21" t="s">
        <v>3201</v>
      </c>
      <c r="K150" s="367"/>
      <c r="L150" s="21"/>
      <c r="M150" s="21" t="s">
        <v>3203</v>
      </c>
      <c r="N150" s="21" t="s">
        <v>3204</v>
      </c>
      <c r="O150" s="21"/>
      <c r="P150" s="21"/>
    </row>
    <row r="151" ht="24" spans="1:16">
      <c r="A151" s="342">
        <v>147</v>
      </c>
      <c r="B151" s="21" t="s">
        <v>611</v>
      </c>
      <c r="C151" s="22" t="s">
        <v>22</v>
      </c>
      <c r="D151" s="21"/>
      <c r="E151" s="366" t="s">
        <v>3205</v>
      </c>
      <c r="F151" s="21" t="s">
        <v>3206</v>
      </c>
      <c r="G151" s="21"/>
      <c r="H151" s="21"/>
      <c r="I151" s="21" t="s">
        <v>3207</v>
      </c>
      <c r="J151" s="21" t="s">
        <v>3206</v>
      </c>
      <c r="K151" s="367"/>
      <c r="L151" s="21"/>
      <c r="M151" s="21" t="s">
        <v>3208</v>
      </c>
      <c r="N151" s="21" t="s">
        <v>3209</v>
      </c>
      <c r="O151" s="21"/>
      <c r="P151" s="21"/>
    </row>
    <row r="152" ht="108" spans="1:16">
      <c r="A152" s="342">
        <v>148</v>
      </c>
      <c r="B152" s="21" t="s">
        <v>617</v>
      </c>
      <c r="C152" s="22" t="s">
        <v>22</v>
      </c>
      <c r="D152" s="21"/>
      <c r="E152" s="366" t="s">
        <v>3210</v>
      </c>
      <c r="F152" s="21" t="s">
        <v>3211</v>
      </c>
      <c r="G152" s="21"/>
      <c r="H152" s="21"/>
      <c r="I152" s="21" t="s">
        <v>3212</v>
      </c>
      <c r="J152" s="21" t="s">
        <v>3213</v>
      </c>
      <c r="K152" s="367"/>
      <c r="L152" s="21"/>
      <c r="M152" s="21" t="s">
        <v>3214</v>
      </c>
      <c r="N152" s="21" t="s">
        <v>3215</v>
      </c>
      <c r="O152" s="21"/>
      <c r="P152" s="21"/>
    </row>
    <row r="153" ht="36" spans="1:16">
      <c r="A153" s="342">
        <v>149</v>
      </c>
      <c r="B153" s="21" t="s">
        <v>623</v>
      </c>
      <c r="C153" s="22" t="s">
        <v>22</v>
      </c>
      <c r="D153" s="21"/>
      <c r="E153" s="366" t="s">
        <v>3216</v>
      </c>
      <c r="F153" s="21" t="s">
        <v>3217</v>
      </c>
      <c r="G153" s="21"/>
      <c r="H153" s="21"/>
      <c r="I153" s="21" t="s">
        <v>2085</v>
      </c>
      <c r="J153" s="21" t="s">
        <v>2086</v>
      </c>
      <c r="K153" s="367"/>
      <c r="L153" s="21"/>
      <c r="M153" s="21" t="s">
        <v>3218</v>
      </c>
      <c r="N153" s="21" t="s">
        <v>3219</v>
      </c>
      <c r="O153" s="21"/>
      <c r="P153" s="21"/>
    </row>
    <row r="154" spans="1:16">
      <c r="A154" s="342">
        <v>150</v>
      </c>
      <c r="B154" s="21" t="s">
        <v>625</v>
      </c>
      <c r="C154" s="22" t="s">
        <v>22</v>
      </c>
      <c r="D154" s="21"/>
      <c r="E154" s="366"/>
      <c r="F154" s="21"/>
      <c r="G154" s="21"/>
      <c r="H154" s="21"/>
      <c r="I154" s="21" t="s">
        <v>2710</v>
      </c>
      <c r="J154" s="21"/>
      <c r="K154" s="367"/>
      <c r="L154" s="21"/>
      <c r="M154" s="21" t="s">
        <v>3220</v>
      </c>
      <c r="N154" s="21" t="s">
        <v>3221</v>
      </c>
      <c r="O154" s="21"/>
      <c r="P154" s="21"/>
    </row>
    <row r="155" spans="1:16">
      <c r="A155" s="342">
        <v>151</v>
      </c>
      <c r="B155" s="21" t="s">
        <v>631</v>
      </c>
      <c r="C155" s="22" t="s">
        <v>22</v>
      </c>
      <c r="D155" s="21"/>
      <c r="E155" s="366"/>
      <c r="F155" s="21"/>
      <c r="G155" s="21"/>
      <c r="H155" s="21"/>
      <c r="I155" s="21" t="s">
        <v>2710</v>
      </c>
      <c r="J155" s="21"/>
      <c r="K155" s="367"/>
      <c r="L155" s="21"/>
      <c r="M155" s="21" t="s">
        <v>3222</v>
      </c>
      <c r="N155" s="21" t="s">
        <v>3223</v>
      </c>
      <c r="O155" s="21"/>
      <c r="P155" s="21"/>
    </row>
    <row r="156" spans="1:16">
      <c r="A156" s="342">
        <v>152</v>
      </c>
      <c r="B156" s="21" t="s">
        <v>637</v>
      </c>
      <c r="C156" s="22" t="s">
        <v>22</v>
      </c>
      <c r="D156" s="21"/>
      <c r="E156" s="366" t="s">
        <v>3224</v>
      </c>
      <c r="F156" s="21" t="s">
        <v>2113</v>
      </c>
      <c r="G156" s="21"/>
      <c r="H156" s="21"/>
      <c r="I156" s="21" t="s">
        <v>2112</v>
      </c>
      <c r="J156" s="21" t="s">
        <v>2113</v>
      </c>
      <c r="K156" s="367"/>
      <c r="L156" s="21"/>
      <c r="M156" s="21" t="s">
        <v>3225</v>
      </c>
      <c r="N156" s="21" t="s">
        <v>3226</v>
      </c>
      <c r="O156" s="21"/>
      <c r="P156" s="21"/>
    </row>
    <row r="157" ht="84" spans="1:16">
      <c r="A157" s="342">
        <v>153</v>
      </c>
      <c r="B157" s="21" t="s">
        <v>643</v>
      </c>
      <c r="C157" s="22" t="s">
        <v>22</v>
      </c>
      <c r="D157" s="21"/>
      <c r="E157" s="366" t="s">
        <v>3227</v>
      </c>
      <c r="F157" s="21" t="s">
        <v>2460</v>
      </c>
      <c r="G157" s="21"/>
      <c r="H157" s="21"/>
      <c r="I157" s="21" t="s">
        <v>2459</v>
      </c>
      <c r="J157" s="21" t="s">
        <v>2460</v>
      </c>
      <c r="K157" s="367"/>
      <c r="L157" s="21"/>
      <c r="M157" s="21" t="s">
        <v>3228</v>
      </c>
      <c r="N157" s="21" t="s">
        <v>3229</v>
      </c>
      <c r="O157" s="21"/>
      <c r="P157" s="21"/>
    </row>
    <row r="158" ht="24" spans="1:16">
      <c r="A158" s="342">
        <v>154</v>
      </c>
      <c r="B158" s="21" t="s">
        <v>649</v>
      </c>
      <c r="C158" s="22" t="s">
        <v>22</v>
      </c>
      <c r="D158" s="21"/>
      <c r="E158" s="366"/>
      <c r="F158" s="21"/>
      <c r="G158" s="21"/>
      <c r="H158" s="21"/>
      <c r="I158" s="21" t="s">
        <v>2710</v>
      </c>
      <c r="J158" s="21"/>
      <c r="K158" s="367"/>
      <c r="L158" s="21"/>
      <c r="M158" s="21" t="s">
        <v>3230</v>
      </c>
      <c r="N158" s="21" t="s">
        <v>3231</v>
      </c>
      <c r="O158" s="21"/>
      <c r="P158" s="21"/>
    </row>
    <row r="159" spans="1:16">
      <c r="A159" s="342">
        <v>155</v>
      </c>
      <c r="B159" s="21" t="s">
        <v>654</v>
      </c>
      <c r="C159" s="22" t="s">
        <v>22</v>
      </c>
      <c r="D159" s="21"/>
      <c r="E159" s="366" t="s">
        <v>3232</v>
      </c>
      <c r="F159" s="21" t="s">
        <v>1351</v>
      </c>
      <c r="G159" s="21"/>
      <c r="H159" s="21"/>
      <c r="I159" s="21" t="s">
        <v>1350</v>
      </c>
      <c r="J159" s="21" t="s">
        <v>1351</v>
      </c>
      <c r="K159" s="367"/>
      <c r="L159" s="21"/>
      <c r="M159" s="21" t="s">
        <v>3233</v>
      </c>
      <c r="N159" s="21" t="s">
        <v>1351</v>
      </c>
      <c r="O159" s="21"/>
      <c r="P159" s="21"/>
    </row>
    <row r="160" spans="1:16">
      <c r="A160" s="342">
        <v>156</v>
      </c>
      <c r="B160" s="21" t="s">
        <v>660</v>
      </c>
      <c r="C160" s="22" t="s">
        <v>22</v>
      </c>
      <c r="D160" s="21"/>
      <c r="E160" s="366" t="s">
        <v>3234</v>
      </c>
      <c r="F160" s="21" t="s">
        <v>1354</v>
      </c>
      <c r="G160" s="21"/>
      <c r="H160" s="21"/>
      <c r="I160" s="21" t="s">
        <v>1353</v>
      </c>
      <c r="J160" s="21" t="s">
        <v>1354</v>
      </c>
      <c r="K160" s="367"/>
      <c r="L160" s="21"/>
      <c r="M160" s="21" t="s">
        <v>3235</v>
      </c>
      <c r="N160" s="21" t="s">
        <v>3236</v>
      </c>
      <c r="O160" s="21"/>
      <c r="P160" s="21"/>
    </row>
    <row r="161" ht="48" spans="1:16">
      <c r="A161" s="342">
        <v>157</v>
      </c>
      <c r="B161" s="21" t="s">
        <v>666</v>
      </c>
      <c r="C161" s="22" t="s">
        <v>22</v>
      </c>
      <c r="D161" s="21"/>
      <c r="E161" s="366" t="s">
        <v>3237</v>
      </c>
      <c r="F161" s="21" t="s">
        <v>3238</v>
      </c>
      <c r="G161" s="21"/>
      <c r="H161" s="21"/>
      <c r="I161" s="21" t="s">
        <v>3239</v>
      </c>
      <c r="J161" s="21" t="s">
        <v>3238</v>
      </c>
      <c r="K161" s="367"/>
      <c r="L161" s="21"/>
      <c r="M161" s="21" t="s">
        <v>3240</v>
      </c>
      <c r="N161" s="21" t="s">
        <v>3241</v>
      </c>
      <c r="O161" s="21"/>
      <c r="P161" s="21"/>
    </row>
    <row r="162" ht="24" spans="1:16">
      <c r="A162" s="342">
        <v>158</v>
      </c>
      <c r="B162" s="21" t="s">
        <v>672</v>
      </c>
      <c r="C162" s="22" t="s">
        <v>22</v>
      </c>
      <c r="D162" s="21"/>
      <c r="E162" s="366"/>
      <c r="F162" s="21"/>
      <c r="G162" s="21"/>
      <c r="H162" s="21"/>
      <c r="I162" s="21" t="s">
        <v>2710</v>
      </c>
      <c r="J162" s="21"/>
      <c r="K162" s="367"/>
      <c r="L162" s="21"/>
      <c r="M162" s="21" t="s">
        <v>3242</v>
      </c>
      <c r="N162" s="21" t="s">
        <v>3243</v>
      </c>
      <c r="O162" s="21"/>
      <c r="P162" s="21"/>
    </row>
    <row r="163" ht="132" spans="1:16">
      <c r="A163" s="342">
        <v>159</v>
      </c>
      <c r="B163" s="21" t="s">
        <v>678</v>
      </c>
      <c r="C163" s="22" t="s">
        <v>22</v>
      </c>
      <c r="D163" s="21" t="s">
        <v>681</v>
      </c>
      <c r="E163" s="366" t="s">
        <v>3244</v>
      </c>
      <c r="F163" s="21" t="s">
        <v>3245</v>
      </c>
      <c r="G163" s="21"/>
      <c r="H163" s="21"/>
      <c r="I163" s="21" t="s">
        <v>3246</v>
      </c>
      <c r="J163" s="21" t="s">
        <v>3247</v>
      </c>
      <c r="K163" s="367" t="s">
        <v>3248</v>
      </c>
      <c r="L163" s="21" t="s">
        <v>3249</v>
      </c>
      <c r="M163" s="21" t="s">
        <v>3250</v>
      </c>
      <c r="N163" s="21" t="s">
        <v>3251</v>
      </c>
      <c r="O163" s="21"/>
      <c r="P163" s="21"/>
    </row>
    <row r="164" ht="60" spans="1:16">
      <c r="A164" s="342">
        <v>160</v>
      </c>
      <c r="B164" s="21" t="s">
        <v>685</v>
      </c>
      <c r="C164" s="22" t="s">
        <v>22</v>
      </c>
      <c r="D164" s="21"/>
      <c r="E164" s="366" t="s">
        <v>3252</v>
      </c>
      <c r="F164" s="21" t="s">
        <v>3253</v>
      </c>
      <c r="G164" s="21"/>
      <c r="H164" s="21"/>
      <c r="I164" s="21" t="s">
        <v>2506</v>
      </c>
      <c r="J164" s="21" t="s">
        <v>2507</v>
      </c>
      <c r="K164" s="367"/>
      <c r="L164" s="21"/>
      <c r="M164" s="21" t="s">
        <v>3254</v>
      </c>
      <c r="N164" s="21" t="s">
        <v>3255</v>
      </c>
      <c r="O164" s="21"/>
      <c r="P164" s="21"/>
    </row>
    <row r="165" ht="72" spans="1:16">
      <c r="A165" s="342">
        <v>161</v>
      </c>
      <c r="B165" s="21" t="s">
        <v>687</v>
      </c>
      <c r="C165" s="22" t="s">
        <v>22</v>
      </c>
      <c r="D165" s="21" t="s">
        <v>690</v>
      </c>
      <c r="E165" s="366" t="s">
        <v>3256</v>
      </c>
      <c r="F165" s="21" t="s">
        <v>3257</v>
      </c>
      <c r="G165" s="21"/>
      <c r="H165" s="21"/>
      <c r="I165" s="21" t="s">
        <v>3258</v>
      </c>
      <c r="J165" s="21" t="s">
        <v>3259</v>
      </c>
      <c r="K165" s="367" t="s">
        <v>2512</v>
      </c>
      <c r="L165" s="21" t="s">
        <v>2513</v>
      </c>
      <c r="M165" s="21" t="s">
        <v>3260</v>
      </c>
      <c r="N165" s="21" t="s">
        <v>3261</v>
      </c>
      <c r="O165" s="21"/>
      <c r="P165" s="21"/>
    </row>
    <row r="166" ht="24" spans="1:16">
      <c r="A166" s="342">
        <v>162</v>
      </c>
      <c r="B166" s="21" t="s">
        <v>694</v>
      </c>
      <c r="C166" s="22" t="s">
        <v>697</v>
      </c>
      <c r="D166" s="21"/>
      <c r="E166" s="366" t="s">
        <v>3262</v>
      </c>
      <c r="F166" s="21" t="s">
        <v>2489</v>
      </c>
      <c r="G166" s="21"/>
      <c r="H166" s="21"/>
      <c r="I166" s="21" t="s">
        <v>2488</v>
      </c>
      <c r="J166" s="21" t="s">
        <v>2489</v>
      </c>
      <c r="K166" s="367"/>
      <c r="L166" s="21"/>
      <c r="M166" s="21" t="s">
        <v>3263</v>
      </c>
      <c r="N166" s="21" t="s">
        <v>3264</v>
      </c>
      <c r="O166" s="21"/>
      <c r="P166" s="21"/>
    </row>
    <row r="167" ht="24" spans="1:16">
      <c r="A167" s="342">
        <v>163</v>
      </c>
      <c r="B167" s="21" t="s">
        <v>701</v>
      </c>
      <c r="C167" s="22" t="s">
        <v>22</v>
      </c>
      <c r="D167" s="21"/>
      <c r="E167" s="366" t="s">
        <v>3265</v>
      </c>
      <c r="F167" s="21" t="s">
        <v>3266</v>
      </c>
      <c r="G167" s="21"/>
      <c r="H167" s="21"/>
      <c r="I167" s="21" t="s">
        <v>3267</v>
      </c>
      <c r="J167" s="21" t="s">
        <v>3266</v>
      </c>
      <c r="K167" s="367"/>
      <c r="L167" s="21"/>
      <c r="M167" s="21" t="s">
        <v>3268</v>
      </c>
      <c r="N167" s="21" t="s">
        <v>3269</v>
      </c>
      <c r="O167" s="21"/>
      <c r="P167" s="21"/>
    </row>
    <row r="168" ht="24" spans="1:16">
      <c r="A168" s="342">
        <v>164</v>
      </c>
      <c r="B168" s="21" t="s">
        <v>706</v>
      </c>
      <c r="C168" s="22" t="s">
        <v>22</v>
      </c>
      <c r="D168" s="21"/>
      <c r="E168" s="366" t="s">
        <v>3270</v>
      </c>
      <c r="F168" s="21" t="s">
        <v>2578</v>
      </c>
      <c r="G168" s="21"/>
      <c r="H168" s="21"/>
      <c r="I168" s="21" t="s">
        <v>2577</v>
      </c>
      <c r="J168" s="21" t="s">
        <v>2578</v>
      </c>
      <c r="K168" s="367"/>
      <c r="L168" s="21"/>
      <c r="M168" s="21" t="s">
        <v>3271</v>
      </c>
      <c r="N168" s="21" t="s">
        <v>2578</v>
      </c>
      <c r="O168" s="21"/>
      <c r="P168" s="21"/>
    </row>
    <row r="169" ht="48" spans="1:16">
      <c r="A169" s="342">
        <v>165</v>
      </c>
      <c r="B169" s="21" t="s">
        <v>708</v>
      </c>
      <c r="C169" s="22" t="s">
        <v>22</v>
      </c>
      <c r="D169" s="21"/>
      <c r="E169" s="366"/>
      <c r="F169" s="21"/>
      <c r="G169" s="21"/>
      <c r="H169" s="21"/>
      <c r="I169" s="21" t="s">
        <v>3272</v>
      </c>
      <c r="J169" s="21" t="s">
        <v>3273</v>
      </c>
      <c r="K169" s="367"/>
      <c r="L169" s="21"/>
      <c r="M169" s="21" t="s">
        <v>3274</v>
      </c>
      <c r="N169" s="21" t="s">
        <v>2533</v>
      </c>
      <c r="O169" s="21"/>
      <c r="P169" s="21"/>
    </row>
    <row r="170" ht="24" spans="1:16">
      <c r="A170" s="342">
        <v>166</v>
      </c>
      <c r="B170" s="21" t="s">
        <v>714</v>
      </c>
      <c r="C170" s="22" t="s">
        <v>697</v>
      </c>
      <c r="D170" s="21"/>
      <c r="E170" s="366" t="s">
        <v>3275</v>
      </c>
      <c r="F170" s="21" t="s">
        <v>3276</v>
      </c>
      <c r="G170" s="21"/>
      <c r="H170" s="21"/>
      <c r="I170" s="21" t="s">
        <v>2710</v>
      </c>
      <c r="J170" s="21"/>
      <c r="K170" s="367"/>
      <c r="L170" s="21"/>
      <c r="M170" s="21" t="s">
        <v>3277</v>
      </c>
      <c r="N170" s="21" t="s">
        <v>3276</v>
      </c>
      <c r="O170" s="21"/>
      <c r="P170" s="21"/>
    </row>
    <row r="171" ht="72" spans="1:16">
      <c r="A171" s="342">
        <v>167</v>
      </c>
      <c r="B171" s="21" t="s">
        <v>720</v>
      </c>
      <c r="C171" s="22" t="s">
        <v>22</v>
      </c>
      <c r="D171" s="21" t="s">
        <v>723</v>
      </c>
      <c r="E171" s="366" t="s">
        <v>3278</v>
      </c>
      <c r="F171" s="21" t="s">
        <v>3279</v>
      </c>
      <c r="G171" s="21"/>
      <c r="H171" s="21"/>
      <c r="I171" s="21" t="s">
        <v>3280</v>
      </c>
      <c r="J171" s="21" t="s">
        <v>3279</v>
      </c>
      <c r="K171" s="367"/>
      <c r="L171" s="21"/>
      <c r="M171" s="21" t="s">
        <v>3281</v>
      </c>
      <c r="N171" s="21" t="s">
        <v>3282</v>
      </c>
      <c r="O171" s="21"/>
      <c r="P171" s="21"/>
    </row>
    <row r="172" ht="24" spans="1:16">
      <c r="A172" s="342">
        <v>168</v>
      </c>
      <c r="B172" s="21" t="s">
        <v>727</v>
      </c>
      <c r="C172" s="22" t="s">
        <v>22</v>
      </c>
      <c r="D172" s="21"/>
      <c r="E172" s="366"/>
      <c r="F172" s="21"/>
      <c r="G172" s="21"/>
      <c r="H172" s="21"/>
      <c r="I172" s="21"/>
      <c r="J172" s="21"/>
      <c r="K172" s="367"/>
      <c r="L172" s="21"/>
      <c r="M172" s="21"/>
      <c r="N172" s="21"/>
      <c r="O172" s="21"/>
      <c r="P172" s="21"/>
    </row>
    <row r="173" ht="24" spans="1:16">
      <c r="A173" s="342">
        <v>169</v>
      </c>
      <c r="B173" s="21" t="s">
        <v>729</v>
      </c>
      <c r="C173" s="22" t="s">
        <v>22</v>
      </c>
      <c r="D173" s="21"/>
      <c r="E173" s="366"/>
      <c r="F173" s="21"/>
      <c r="G173" s="21"/>
      <c r="H173" s="21"/>
      <c r="I173" s="21"/>
      <c r="J173" s="21"/>
      <c r="K173" s="367"/>
      <c r="L173" s="21"/>
      <c r="M173" s="21"/>
      <c r="N173" s="21"/>
      <c r="O173" s="21"/>
      <c r="P173" s="21"/>
    </row>
    <row r="174" ht="36" spans="1:16">
      <c r="A174" s="342">
        <v>170</v>
      </c>
      <c r="B174" s="21" t="s">
        <v>731</v>
      </c>
      <c r="C174" s="22" t="s">
        <v>22</v>
      </c>
      <c r="D174" s="21"/>
      <c r="E174" s="366" t="s">
        <v>3283</v>
      </c>
      <c r="F174" s="21" t="s">
        <v>3284</v>
      </c>
      <c r="G174" s="21"/>
      <c r="H174" s="21"/>
      <c r="I174" s="21" t="s">
        <v>3285</v>
      </c>
      <c r="J174" s="21" t="s">
        <v>3286</v>
      </c>
      <c r="K174" s="367" t="s">
        <v>2494</v>
      </c>
      <c r="L174" s="21" t="s">
        <v>2495</v>
      </c>
      <c r="M174" s="21" t="s">
        <v>3287</v>
      </c>
      <c r="N174" s="21" t="s">
        <v>3288</v>
      </c>
      <c r="O174" s="21"/>
      <c r="P174" s="21"/>
    </row>
    <row r="175" ht="24" spans="1:16">
      <c r="A175" s="342">
        <v>171</v>
      </c>
      <c r="B175" s="21" t="s">
        <v>737</v>
      </c>
      <c r="C175" s="22" t="s">
        <v>22</v>
      </c>
      <c r="D175" s="21"/>
      <c r="E175" s="366" t="s">
        <v>3289</v>
      </c>
      <c r="F175" s="21" t="s">
        <v>3290</v>
      </c>
      <c r="G175" s="21"/>
      <c r="H175" s="21"/>
      <c r="I175" s="21" t="s">
        <v>2037</v>
      </c>
      <c r="J175" s="21" t="s">
        <v>2038</v>
      </c>
      <c r="K175" s="367"/>
      <c r="L175" s="21"/>
      <c r="M175" s="21" t="s">
        <v>3291</v>
      </c>
      <c r="N175" s="21" t="s">
        <v>3292</v>
      </c>
      <c r="O175" s="21"/>
      <c r="P175" s="21"/>
    </row>
    <row r="176" ht="36" spans="1:16">
      <c r="A176" s="342">
        <v>172</v>
      </c>
      <c r="B176" s="21" t="s">
        <v>743</v>
      </c>
      <c r="C176" s="22" t="s">
        <v>22</v>
      </c>
      <c r="D176" s="21" t="s">
        <v>745</v>
      </c>
      <c r="E176" s="366"/>
      <c r="F176" s="21"/>
      <c r="G176" s="21"/>
      <c r="H176" s="21"/>
      <c r="I176" s="21" t="s">
        <v>3293</v>
      </c>
      <c r="J176" s="21"/>
      <c r="K176" s="367"/>
      <c r="L176" s="21"/>
      <c r="M176" s="21"/>
      <c r="N176" s="21"/>
      <c r="O176" s="21"/>
      <c r="P176" s="21"/>
    </row>
    <row r="177" ht="72" spans="1:16">
      <c r="A177" s="342">
        <v>173</v>
      </c>
      <c r="B177" s="21" t="s">
        <v>749</v>
      </c>
      <c r="C177" s="22" t="s">
        <v>22</v>
      </c>
      <c r="D177" s="21"/>
      <c r="E177" s="366" t="s">
        <v>3294</v>
      </c>
      <c r="F177" s="21" t="s">
        <v>3295</v>
      </c>
      <c r="G177" s="21"/>
      <c r="H177" s="21"/>
      <c r="I177" s="21" t="s">
        <v>3296</v>
      </c>
      <c r="J177" s="21" t="s">
        <v>3297</v>
      </c>
      <c r="K177" s="367" t="s">
        <v>3298</v>
      </c>
      <c r="L177" s="21" t="s">
        <v>3299</v>
      </c>
      <c r="M177" s="21" t="s">
        <v>3300</v>
      </c>
      <c r="N177" s="21" t="s">
        <v>3301</v>
      </c>
      <c r="O177" s="21"/>
      <c r="P177" s="21"/>
    </row>
    <row r="178" spans="1:16">
      <c r="A178" s="342">
        <v>174</v>
      </c>
      <c r="B178" s="21" t="s">
        <v>754</v>
      </c>
      <c r="C178" s="22" t="s">
        <v>22</v>
      </c>
      <c r="D178" s="21"/>
      <c r="E178" s="366" t="s">
        <v>3302</v>
      </c>
      <c r="F178" s="21" t="s">
        <v>2516</v>
      </c>
      <c r="G178" s="21"/>
      <c r="H178" s="21"/>
      <c r="I178" s="21" t="s">
        <v>2515</v>
      </c>
      <c r="J178" s="21" t="s">
        <v>2516</v>
      </c>
      <c r="K178" s="367"/>
      <c r="L178" s="21"/>
      <c r="M178" s="21" t="s">
        <v>3303</v>
      </c>
      <c r="N178" s="21" t="s">
        <v>2551</v>
      </c>
      <c r="O178" s="21"/>
      <c r="P178" s="21"/>
    </row>
    <row r="179" ht="84" spans="1:16">
      <c r="A179" s="342">
        <v>175</v>
      </c>
      <c r="B179" s="21" t="s">
        <v>760</v>
      </c>
      <c r="C179" s="22" t="s">
        <v>22</v>
      </c>
      <c r="D179" s="21" t="s">
        <v>762</v>
      </c>
      <c r="E179" s="366" t="s">
        <v>3304</v>
      </c>
      <c r="F179" s="21" t="s">
        <v>3305</v>
      </c>
      <c r="G179" s="21"/>
      <c r="H179" s="21"/>
      <c r="I179" s="369">
        <v>460000016</v>
      </c>
      <c r="J179" s="21" t="s">
        <v>2551</v>
      </c>
      <c r="K179" s="367" t="s">
        <v>3306</v>
      </c>
      <c r="L179" s="21" t="s">
        <v>3307</v>
      </c>
      <c r="M179" s="21" t="s">
        <v>3308</v>
      </c>
      <c r="N179" s="21" t="s">
        <v>3309</v>
      </c>
      <c r="O179" s="21"/>
      <c r="P179" s="21"/>
    </row>
    <row r="180" ht="48" spans="1:16">
      <c r="A180" s="342">
        <v>176</v>
      </c>
      <c r="B180" s="21" t="s">
        <v>766</v>
      </c>
      <c r="C180" s="22" t="s">
        <v>22</v>
      </c>
      <c r="D180" s="21"/>
      <c r="E180" s="366" t="s">
        <v>3310</v>
      </c>
      <c r="F180" s="21" t="s">
        <v>3311</v>
      </c>
      <c r="G180" s="21"/>
      <c r="H180" s="21"/>
      <c r="I180" s="369">
        <v>460000017</v>
      </c>
      <c r="J180" s="21" t="s">
        <v>2557</v>
      </c>
      <c r="K180" s="367" t="s">
        <v>2559</v>
      </c>
      <c r="L180" s="21" t="s">
        <v>2560</v>
      </c>
      <c r="M180" s="21" t="s">
        <v>3312</v>
      </c>
      <c r="N180" s="21" t="s">
        <v>3313</v>
      </c>
      <c r="O180" s="21"/>
      <c r="P180" s="21"/>
    </row>
    <row r="181" ht="24" spans="1:16">
      <c r="A181" s="342">
        <v>177</v>
      </c>
      <c r="B181" s="21" t="s">
        <v>771</v>
      </c>
      <c r="C181" s="22" t="s">
        <v>22</v>
      </c>
      <c r="D181" s="21"/>
      <c r="E181" s="366"/>
      <c r="F181" s="21"/>
      <c r="G181" s="21"/>
      <c r="H181" s="21"/>
      <c r="I181" s="21"/>
      <c r="J181" s="21"/>
      <c r="K181" s="367"/>
      <c r="L181" s="21"/>
      <c r="M181" s="21"/>
      <c r="N181" s="21"/>
      <c r="O181" s="21"/>
      <c r="P181" s="21"/>
    </row>
    <row r="182" ht="96" spans="1:16">
      <c r="A182" s="342">
        <v>178</v>
      </c>
      <c r="B182" s="21" t="s">
        <v>773</v>
      </c>
      <c r="C182" s="22" t="s">
        <v>22</v>
      </c>
      <c r="D182" s="21"/>
      <c r="E182" s="366" t="s">
        <v>3314</v>
      </c>
      <c r="F182" s="21" t="s">
        <v>3315</v>
      </c>
      <c r="G182" s="21"/>
      <c r="H182" s="21"/>
      <c r="I182" s="21" t="s">
        <v>3316</v>
      </c>
      <c r="J182" s="21" t="s">
        <v>3317</v>
      </c>
      <c r="K182" s="367"/>
      <c r="L182" s="21"/>
      <c r="M182" s="21" t="s">
        <v>3318</v>
      </c>
      <c r="N182" s="21" t="s">
        <v>3319</v>
      </c>
      <c r="O182" s="21"/>
      <c r="P182" s="21"/>
    </row>
    <row r="183" ht="36" spans="1:16">
      <c r="A183" s="342">
        <v>179</v>
      </c>
      <c r="B183" s="21" t="s">
        <v>779</v>
      </c>
      <c r="C183" s="22" t="s">
        <v>22</v>
      </c>
      <c r="D183" s="21"/>
      <c r="E183" s="366" t="s">
        <v>3320</v>
      </c>
      <c r="F183" s="21" t="s">
        <v>3321</v>
      </c>
      <c r="G183" s="21"/>
      <c r="H183" s="21"/>
      <c r="I183" s="21" t="s">
        <v>2541</v>
      </c>
      <c r="J183" s="21" t="s">
        <v>2542</v>
      </c>
      <c r="K183" s="367"/>
      <c r="L183" s="21"/>
      <c r="M183" s="21" t="s">
        <v>3322</v>
      </c>
      <c r="N183" s="21" t="s">
        <v>3323</v>
      </c>
      <c r="O183" s="21"/>
      <c r="P183" s="21"/>
    </row>
    <row r="184" ht="36" spans="1:16">
      <c r="A184" s="342">
        <v>180</v>
      </c>
      <c r="B184" s="21" t="s">
        <v>785</v>
      </c>
      <c r="C184" s="22" t="s">
        <v>22</v>
      </c>
      <c r="D184" s="21" t="s">
        <v>788</v>
      </c>
      <c r="E184" s="366" t="s">
        <v>3324</v>
      </c>
      <c r="F184" s="21" t="s">
        <v>3325</v>
      </c>
      <c r="G184" s="21"/>
      <c r="H184" s="21"/>
      <c r="I184" s="21" t="s">
        <v>1512</v>
      </c>
      <c r="J184" s="21" t="s">
        <v>1513</v>
      </c>
      <c r="K184" s="367"/>
      <c r="L184" s="21"/>
      <c r="M184" s="21" t="s">
        <v>3326</v>
      </c>
      <c r="N184" s="21" t="s">
        <v>3327</v>
      </c>
      <c r="O184" s="21"/>
      <c r="P184" s="21"/>
    </row>
    <row r="185" ht="60" spans="1:16">
      <c r="A185" s="342">
        <v>181</v>
      </c>
      <c r="B185" s="21" t="s">
        <v>792</v>
      </c>
      <c r="C185" s="22" t="s">
        <v>22</v>
      </c>
      <c r="D185" s="21" t="s">
        <v>794</v>
      </c>
      <c r="E185" s="366" t="s">
        <v>3328</v>
      </c>
      <c r="F185" s="21" t="s">
        <v>3329</v>
      </c>
      <c r="G185" s="21"/>
      <c r="H185" s="21"/>
      <c r="I185" s="21" t="s">
        <v>3330</v>
      </c>
      <c r="J185" s="21" t="s">
        <v>3331</v>
      </c>
      <c r="K185" s="367"/>
      <c r="L185" s="21"/>
      <c r="M185" s="21" t="s">
        <v>3332</v>
      </c>
      <c r="N185" s="21" t="s">
        <v>3333</v>
      </c>
      <c r="O185" s="21"/>
      <c r="P185" s="21"/>
    </row>
    <row r="186" spans="1:16">
      <c r="A186" s="342">
        <v>182</v>
      </c>
      <c r="B186" s="21" t="s">
        <v>798</v>
      </c>
      <c r="C186" s="22" t="s">
        <v>22</v>
      </c>
      <c r="D186" s="21"/>
      <c r="E186" s="366" t="s">
        <v>3334</v>
      </c>
      <c r="F186" s="21" t="s">
        <v>2575</v>
      </c>
      <c r="G186" s="21"/>
      <c r="H186" s="21"/>
      <c r="I186" s="21" t="s">
        <v>2574</v>
      </c>
      <c r="J186" s="21" t="s">
        <v>2575</v>
      </c>
      <c r="K186" s="367"/>
      <c r="L186" s="21"/>
      <c r="M186" s="21" t="s">
        <v>3335</v>
      </c>
      <c r="N186" s="21" t="s">
        <v>3336</v>
      </c>
      <c r="O186" s="21"/>
      <c r="P186" s="21"/>
    </row>
    <row r="187" ht="192" spans="1:16">
      <c r="A187" s="342">
        <v>183</v>
      </c>
      <c r="B187" s="21" t="s">
        <v>804</v>
      </c>
      <c r="C187" s="22" t="s">
        <v>22</v>
      </c>
      <c r="D187" s="21" t="s">
        <v>3337</v>
      </c>
      <c r="E187" s="366" t="s">
        <v>3338</v>
      </c>
      <c r="F187" s="21" t="s">
        <v>3339</v>
      </c>
      <c r="G187" s="21"/>
      <c r="H187" s="21"/>
      <c r="I187" s="21" t="s">
        <v>3340</v>
      </c>
      <c r="J187" s="21" t="s">
        <v>3341</v>
      </c>
      <c r="K187" s="367" t="s">
        <v>3342</v>
      </c>
      <c r="L187" s="21" t="s">
        <v>3343</v>
      </c>
      <c r="M187" s="21" t="s">
        <v>3344</v>
      </c>
      <c r="N187" s="21" t="s">
        <v>3345</v>
      </c>
      <c r="O187" s="21"/>
      <c r="P187" s="21"/>
    </row>
    <row r="188" ht="72" spans="1:16">
      <c r="A188" s="342">
        <v>184</v>
      </c>
      <c r="B188" s="21" t="s">
        <v>810</v>
      </c>
      <c r="C188" s="22" t="s">
        <v>22</v>
      </c>
      <c r="D188" s="21" t="s">
        <v>812</v>
      </c>
      <c r="E188" s="366" t="s">
        <v>3346</v>
      </c>
      <c r="F188" s="21" t="s">
        <v>3347</v>
      </c>
      <c r="G188" s="21"/>
      <c r="H188" s="21"/>
      <c r="I188" s="21" t="s">
        <v>3348</v>
      </c>
      <c r="J188" s="21" t="s">
        <v>3349</v>
      </c>
      <c r="K188" s="367"/>
      <c r="L188" s="21"/>
      <c r="M188" s="21" t="s">
        <v>3350</v>
      </c>
      <c r="N188" s="21" t="s">
        <v>3351</v>
      </c>
      <c r="O188" s="21"/>
      <c r="P188" s="21"/>
    </row>
    <row r="189" ht="48" spans="1:16">
      <c r="A189" s="342">
        <v>185</v>
      </c>
      <c r="B189" s="21" t="s">
        <v>816</v>
      </c>
      <c r="C189" s="22" t="s">
        <v>22</v>
      </c>
      <c r="D189" s="21"/>
      <c r="E189" s="366" t="s">
        <v>3352</v>
      </c>
      <c r="F189" s="21" t="s">
        <v>3353</v>
      </c>
      <c r="G189" s="21"/>
      <c r="H189" s="21"/>
      <c r="I189" s="21" t="s">
        <v>3354</v>
      </c>
      <c r="J189" s="21" t="s">
        <v>3355</v>
      </c>
      <c r="K189" s="367"/>
      <c r="L189" s="21"/>
      <c r="M189" s="21" t="s">
        <v>3356</v>
      </c>
      <c r="N189" s="21" t="s">
        <v>3357</v>
      </c>
      <c r="O189" s="21"/>
      <c r="P189" s="21"/>
    </row>
    <row r="190" ht="24" spans="1:16">
      <c r="A190" s="342">
        <v>186</v>
      </c>
      <c r="B190" s="21" t="s">
        <v>818</v>
      </c>
      <c r="C190" s="22" t="s">
        <v>22</v>
      </c>
      <c r="D190" s="21"/>
      <c r="E190" s="366"/>
      <c r="F190" s="21"/>
      <c r="G190" s="21"/>
      <c r="H190" s="21"/>
      <c r="I190" s="21"/>
      <c r="J190" s="21"/>
      <c r="K190" s="367"/>
      <c r="L190" s="21"/>
      <c r="M190" s="21"/>
      <c r="N190" s="21"/>
      <c r="O190" s="21"/>
      <c r="P190" s="21"/>
    </row>
    <row r="191" ht="144" spans="1:16">
      <c r="A191" s="342">
        <v>187</v>
      </c>
      <c r="B191" s="21" t="s">
        <v>820</v>
      </c>
      <c r="C191" s="22" t="s">
        <v>22</v>
      </c>
      <c r="D191" s="21" t="s">
        <v>822</v>
      </c>
      <c r="E191" s="366" t="s">
        <v>3358</v>
      </c>
      <c r="F191" s="21" t="s">
        <v>3359</v>
      </c>
      <c r="G191" s="21"/>
      <c r="H191" s="21"/>
      <c r="I191" s="21" t="s">
        <v>3360</v>
      </c>
      <c r="J191" s="21" t="s">
        <v>3361</v>
      </c>
      <c r="K191" s="367"/>
      <c r="L191" s="21"/>
      <c r="M191" s="21" t="s">
        <v>3362</v>
      </c>
      <c r="N191" s="21" t="s">
        <v>3363</v>
      </c>
      <c r="O191" s="21"/>
      <c r="P191" s="21"/>
    </row>
    <row r="192" ht="24" spans="1:16">
      <c r="A192" s="342">
        <v>188</v>
      </c>
      <c r="B192" s="21" t="s">
        <v>826</v>
      </c>
      <c r="C192" s="22" t="s">
        <v>22</v>
      </c>
      <c r="D192" s="21"/>
      <c r="E192" s="366"/>
      <c r="F192" s="21"/>
      <c r="G192" s="21"/>
      <c r="H192" s="21"/>
      <c r="I192" s="21"/>
      <c r="J192" s="21"/>
      <c r="K192" s="367"/>
      <c r="L192" s="21"/>
      <c r="M192" s="21" t="s">
        <v>3364</v>
      </c>
      <c r="N192" s="21" t="s">
        <v>3365</v>
      </c>
      <c r="O192" s="21"/>
      <c r="P192" s="21"/>
    </row>
    <row r="193" ht="24" spans="1:16">
      <c r="A193" s="342">
        <v>189</v>
      </c>
      <c r="B193" s="21" t="s">
        <v>828</v>
      </c>
      <c r="C193" s="22" t="s">
        <v>22</v>
      </c>
      <c r="D193" s="21"/>
      <c r="E193" s="366"/>
      <c r="F193" s="21"/>
      <c r="G193" s="21"/>
      <c r="H193" s="21"/>
      <c r="I193" s="21"/>
      <c r="J193" s="21"/>
      <c r="K193" s="367"/>
      <c r="L193" s="21"/>
      <c r="M193" s="21"/>
      <c r="N193" s="21"/>
      <c r="O193" s="21"/>
      <c r="P193" s="21"/>
    </row>
    <row r="194" ht="36" spans="1:16">
      <c r="A194" s="342">
        <v>190</v>
      </c>
      <c r="B194" s="21" t="s">
        <v>830</v>
      </c>
      <c r="C194" s="22" t="s">
        <v>22</v>
      </c>
      <c r="D194" s="21" t="s">
        <v>833</v>
      </c>
      <c r="E194" s="366"/>
      <c r="F194" s="21"/>
      <c r="G194" s="21"/>
      <c r="H194" s="21"/>
      <c r="I194" s="21" t="s">
        <v>2710</v>
      </c>
      <c r="J194" s="21"/>
      <c r="K194" s="367"/>
      <c r="L194" s="21"/>
      <c r="M194" s="21"/>
      <c r="N194" s="21"/>
      <c r="O194" s="21"/>
      <c r="P194" s="21"/>
    </row>
    <row r="195" ht="72" spans="1:16">
      <c r="A195" s="342">
        <v>191</v>
      </c>
      <c r="B195" s="21" t="s">
        <v>837</v>
      </c>
      <c r="C195" s="22" t="s">
        <v>22</v>
      </c>
      <c r="D195" s="21" t="s">
        <v>371</v>
      </c>
      <c r="E195" s="366" t="s">
        <v>3366</v>
      </c>
      <c r="F195" s="21" t="s">
        <v>3367</v>
      </c>
      <c r="G195" s="21"/>
      <c r="H195" s="21"/>
      <c r="I195" s="21" t="s">
        <v>3368</v>
      </c>
      <c r="J195" s="21" t="s">
        <v>3369</v>
      </c>
      <c r="K195" s="367"/>
      <c r="L195" s="21"/>
      <c r="M195" s="21" t="s">
        <v>3370</v>
      </c>
      <c r="N195" s="21" t="s">
        <v>3371</v>
      </c>
      <c r="O195" s="21"/>
      <c r="P195" s="21"/>
    </row>
    <row r="196" ht="24" spans="1:16">
      <c r="A196" s="342">
        <v>192</v>
      </c>
      <c r="B196" s="21" t="s">
        <v>843</v>
      </c>
      <c r="C196" s="22" t="s">
        <v>22</v>
      </c>
      <c r="D196" s="21"/>
      <c r="E196" s="366"/>
      <c r="F196" s="21"/>
      <c r="G196" s="21"/>
      <c r="H196" s="21"/>
      <c r="I196" s="370">
        <v>331005001.01</v>
      </c>
      <c r="J196" s="21" t="s">
        <v>2145</v>
      </c>
      <c r="K196" s="367"/>
      <c r="L196" s="21"/>
      <c r="M196" s="21"/>
      <c r="N196" s="21"/>
      <c r="O196" s="21"/>
      <c r="P196" s="21"/>
    </row>
    <row r="197" ht="36" spans="1:16">
      <c r="A197" s="342">
        <v>193</v>
      </c>
      <c r="B197" s="21" t="s">
        <v>845</v>
      </c>
      <c r="C197" s="22" t="s">
        <v>22</v>
      </c>
      <c r="D197" s="21"/>
      <c r="E197" s="366" t="s">
        <v>3372</v>
      </c>
      <c r="F197" s="21" t="s">
        <v>3373</v>
      </c>
      <c r="G197" s="21"/>
      <c r="H197" s="21"/>
      <c r="I197" s="21" t="s">
        <v>3374</v>
      </c>
      <c r="J197" s="21" t="s">
        <v>3373</v>
      </c>
      <c r="K197" s="367"/>
      <c r="L197" s="21"/>
      <c r="M197" s="21" t="s">
        <v>3375</v>
      </c>
      <c r="N197" s="21" t="s">
        <v>3376</v>
      </c>
      <c r="O197" s="21"/>
      <c r="P197" s="21"/>
    </row>
    <row r="198" ht="36" spans="1:16">
      <c r="A198" s="342">
        <v>194</v>
      </c>
      <c r="B198" s="21" t="s">
        <v>851</v>
      </c>
      <c r="C198" s="22" t="s">
        <v>22</v>
      </c>
      <c r="D198" s="21"/>
      <c r="E198" s="366" t="s">
        <v>3377</v>
      </c>
      <c r="F198" s="21" t="s">
        <v>3378</v>
      </c>
      <c r="G198" s="21"/>
      <c r="H198" s="21"/>
      <c r="I198" s="21" t="s">
        <v>3379</v>
      </c>
      <c r="J198" s="21" t="s">
        <v>3380</v>
      </c>
      <c r="K198" s="367"/>
      <c r="L198" s="21"/>
      <c r="M198" s="21" t="s">
        <v>3381</v>
      </c>
      <c r="N198" s="21" t="s">
        <v>3382</v>
      </c>
      <c r="O198" s="21"/>
      <c r="P198" s="21"/>
    </row>
    <row r="199" ht="24" spans="1:16">
      <c r="A199" s="342">
        <v>195</v>
      </c>
      <c r="B199" s="21" t="s">
        <v>856</v>
      </c>
      <c r="C199" s="22" t="s">
        <v>22</v>
      </c>
      <c r="D199" s="21"/>
      <c r="E199" s="366"/>
      <c r="F199" s="21"/>
      <c r="G199" s="21"/>
      <c r="H199" s="21"/>
      <c r="I199" s="21"/>
      <c r="J199" s="21"/>
      <c r="K199" s="367"/>
      <c r="L199" s="21"/>
      <c r="M199" s="21"/>
      <c r="N199" s="21"/>
      <c r="O199" s="21"/>
      <c r="P199" s="21"/>
    </row>
    <row r="200" ht="24" spans="1:16">
      <c r="A200" s="342">
        <v>196</v>
      </c>
      <c r="B200" s="21" t="s">
        <v>858</v>
      </c>
      <c r="C200" s="22" t="s">
        <v>22</v>
      </c>
      <c r="D200" s="21"/>
      <c r="E200" s="366"/>
      <c r="F200" s="21"/>
      <c r="G200" s="21"/>
      <c r="H200" s="21"/>
      <c r="I200" s="21"/>
      <c r="J200" s="21"/>
      <c r="K200" s="367"/>
      <c r="L200" s="21"/>
      <c r="M200" s="21"/>
      <c r="N200" s="21"/>
      <c r="O200" s="21"/>
      <c r="P200" s="21"/>
    </row>
    <row r="201" ht="36" spans="1:16">
      <c r="A201" s="342">
        <v>197</v>
      </c>
      <c r="B201" s="21" t="s">
        <v>860</v>
      </c>
      <c r="C201" s="22" t="s">
        <v>22</v>
      </c>
      <c r="D201" s="21" t="s">
        <v>342</v>
      </c>
      <c r="E201" s="366"/>
      <c r="F201" s="21"/>
      <c r="G201" s="21"/>
      <c r="H201" s="21"/>
      <c r="I201" s="21" t="s">
        <v>2341</v>
      </c>
      <c r="J201" s="21" t="s">
        <v>2342</v>
      </c>
      <c r="K201" s="367"/>
      <c r="L201" s="21"/>
      <c r="M201" s="21" t="s">
        <v>3383</v>
      </c>
      <c r="N201" s="21" t="s">
        <v>3384</v>
      </c>
      <c r="O201" s="21"/>
      <c r="P201" s="21"/>
    </row>
    <row r="202" ht="24" spans="1:16">
      <c r="A202" s="342">
        <v>198</v>
      </c>
      <c r="B202" s="21" t="s">
        <v>865</v>
      </c>
      <c r="C202" s="22" t="s">
        <v>22</v>
      </c>
      <c r="D202" s="21"/>
      <c r="E202" s="366"/>
      <c r="F202" s="21"/>
      <c r="G202" s="21"/>
      <c r="H202" s="21"/>
      <c r="I202" s="21"/>
      <c r="J202" s="21"/>
      <c r="K202" s="367"/>
      <c r="L202" s="21"/>
      <c r="M202" s="21" t="s">
        <v>3385</v>
      </c>
      <c r="N202" s="21" t="s">
        <v>3386</v>
      </c>
      <c r="O202" s="21"/>
      <c r="P202" s="21"/>
    </row>
    <row r="203" ht="264" spans="1:16">
      <c r="A203" s="342">
        <v>199</v>
      </c>
      <c r="B203" s="21" t="s">
        <v>867</v>
      </c>
      <c r="C203" s="22" t="s">
        <v>22</v>
      </c>
      <c r="D203" s="21" t="s">
        <v>869</v>
      </c>
      <c r="E203" s="366" t="s">
        <v>3387</v>
      </c>
      <c r="F203" s="21" t="s">
        <v>3388</v>
      </c>
      <c r="G203" s="21"/>
      <c r="H203" s="21"/>
      <c r="I203" s="21" t="s">
        <v>3389</v>
      </c>
      <c r="J203" s="21" t="s">
        <v>3390</v>
      </c>
      <c r="K203" s="367"/>
      <c r="L203" s="21"/>
      <c r="M203" s="21" t="s">
        <v>3391</v>
      </c>
      <c r="N203" s="21" t="s">
        <v>3392</v>
      </c>
      <c r="O203" s="21"/>
      <c r="P203" s="21"/>
    </row>
    <row r="204" ht="24" spans="1:16">
      <c r="A204" s="342">
        <v>200</v>
      </c>
      <c r="B204" s="21" t="s">
        <v>873</v>
      </c>
      <c r="C204" s="22" t="s">
        <v>22</v>
      </c>
      <c r="D204" s="21"/>
      <c r="E204" s="366"/>
      <c r="F204" s="21"/>
      <c r="G204" s="21"/>
      <c r="H204" s="21"/>
      <c r="I204" s="21"/>
      <c r="J204" s="21"/>
      <c r="K204" s="367"/>
      <c r="L204" s="21"/>
      <c r="M204" s="21"/>
      <c r="N204" s="21"/>
      <c r="O204" s="21"/>
      <c r="P204" s="21"/>
    </row>
    <row r="205" ht="36" spans="1:16">
      <c r="A205" s="342">
        <v>201</v>
      </c>
      <c r="B205" s="21" t="s">
        <v>875</v>
      </c>
      <c r="C205" s="22" t="s">
        <v>22</v>
      </c>
      <c r="D205" s="21"/>
      <c r="E205" s="366" t="s">
        <v>3393</v>
      </c>
      <c r="F205" s="21" t="s">
        <v>3394</v>
      </c>
      <c r="G205" s="21"/>
      <c r="H205" s="21"/>
      <c r="I205" s="21" t="s">
        <v>2248</v>
      </c>
      <c r="J205" s="21" t="s">
        <v>2249</v>
      </c>
      <c r="K205" s="367"/>
      <c r="L205" s="21"/>
      <c r="M205" s="21" t="s">
        <v>3395</v>
      </c>
      <c r="N205" s="21" t="s">
        <v>3396</v>
      </c>
      <c r="O205" s="21"/>
      <c r="P205" s="21"/>
    </row>
    <row r="206" ht="108" spans="1:16">
      <c r="A206" s="342">
        <v>202</v>
      </c>
      <c r="B206" s="21" t="s">
        <v>881</v>
      </c>
      <c r="C206" s="22" t="s">
        <v>22</v>
      </c>
      <c r="D206" s="21" t="s">
        <v>884</v>
      </c>
      <c r="E206" s="366" t="s">
        <v>3397</v>
      </c>
      <c r="F206" s="21" t="s">
        <v>3398</v>
      </c>
      <c r="G206" s="21"/>
      <c r="H206" s="21"/>
      <c r="I206" s="21" t="s">
        <v>3399</v>
      </c>
      <c r="J206" s="21" t="s">
        <v>3400</v>
      </c>
      <c r="K206" s="367" t="s">
        <v>2311</v>
      </c>
      <c r="L206" s="21" t="s">
        <v>2312</v>
      </c>
      <c r="M206" s="21" t="s">
        <v>3401</v>
      </c>
      <c r="N206" s="21" t="s">
        <v>3402</v>
      </c>
      <c r="O206" s="21"/>
      <c r="P206" s="21"/>
    </row>
    <row r="207" spans="1:16">
      <c r="A207" s="342">
        <v>203</v>
      </c>
      <c r="B207" s="21" t="s">
        <v>888</v>
      </c>
      <c r="C207" s="22" t="s">
        <v>22</v>
      </c>
      <c r="D207" s="21"/>
      <c r="E207" s="366"/>
      <c r="F207" s="21"/>
      <c r="G207" s="21"/>
      <c r="H207" s="21"/>
      <c r="I207" s="21" t="s">
        <v>2710</v>
      </c>
      <c r="J207" s="21"/>
      <c r="K207" s="367"/>
      <c r="L207" s="21"/>
      <c r="M207" s="21" t="s">
        <v>3403</v>
      </c>
      <c r="N207" s="21" t="s">
        <v>3404</v>
      </c>
      <c r="O207" s="21"/>
      <c r="P207" s="21"/>
    </row>
    <row r="208" ht="48" spans="1:16">
      <c r="A208" s="342">
        <v>204</v>
      </c>
      <c r="B208" s="21" t="s">
        <v>894</v>
      </c>
      <c r="C208" s="22" t="s">
        <v>22</v>
      </c>
      <c r="D208" s="21"/>
      <c r="E208" s="366"/>
      <c r="F208" s="21"/>
      <c r="G208" s="21"/>
      <c r="H208" s="21"/>
      <c r="I208" s="21" t="s">
        <v>3405</v>
      </c>
      <c r="J208" s="21" t="s">
        <v>3406</v>
      </c>
      <c r="K208" s="367"/>
      <c r="L208" s="21"/>
      <c r="M208" s="21" t="s">
        <v>3407</v>
      </c>
      <c r="N208" s="21" t="s">
        <v>3408</v>
      </c>
      <c r="O208" s="21"/>
      <c r="P208" s="21"/>
    </row>
    <row r="209" ht="120" spans="1:16">
      <c r="A209" s="342">
        <v>205</v>
      </c>
      <c r="B209" s="21" t="s">
        <v>900</v>
      </c>
      <c r="C209" s="22" t="s">
        <v>22</v>
      </c>
      <c r="D209" s="21" t="s">
        <v>903</v>
      </c>
      <c r="E209" s="366" t="s">
        <v>3409</v>
      </c>
      <c r="F209" s="21" t="s">
        <v>3410</v>
      </c>
      <c r="G209" s="21"/>
      <c r="H209" s="21"/>
      <c r="I209" s="21" t="s">
        <v>3411</v>
      </c>
      <c r="J209" s="21" t="s">
        <v>3412</v>
      </c>
      <c r="K209" s="367"/>
      <c r="L209" s="21"/>
      <c r="M209" s="21" t="s">
        <v>3413</v>
      </c>
      <c r="N209" s="21" t="s">
        <v>3414</v>
      </c>
      <c r="O209" s="21"/>
      <c r="P209" s="21"/>
    </row>
    <row r="210" ht="84" spans="1:16">
      <c r="A210" s="342">
        <v>206</v>
      </c>
      <c r="B210" s="21" t="s">
        <v>907</v>
      </c>
      <c r="C210" s="22" t="s">
        <v>22</v>
      </c>
      <c r="D210" s="21" t="s">
        <v>909</v>
      </c>
      <c r="E210" s="366" t="s">
        <v>3415</v>
      </c>
      <c r="F210" s="21" t="s">
        <v>2273</v>
      </c>
      <c r="G210" s="21"/>
      <c r="H210" s="21"/>
      <c r="I210" s="21" t="s">
        <v>2272</v>
      </c>
      <c r="J210" s="21" t="s">
        <v>2273</v>
      </c>
      <c r="K210" s="367"/>
      <c r="L210" s="21"/>
      <c r="M210" s="21" t="s">
        <v>3416</v>
      </c>
      <c r="N210" s="21" t="s">
        <v>3417</v>
      </c>
      <c r="O210" s="21"/>
      <c r="P210" s="21"/>
    </row>
    <row r="211" ht="24" spans="1:16">
      <c r="A211" s="342">
        <v>207</v>
      </c>
      <c r="B211" s="21" t="s">
        <v>913</v>
      </c>
      <c r="C211" s="22" t="s">
        <v>22</v>
      </c>
      <c r="D211" s="21" t="s">
        <v>916</v>
      </c>
      <c r="E211" s="366" t="s">
        <v>3418</v>
      </c>
      <c r="F211" s="21" t="s">
        <v>3419</v>
      </c>
      <c r="G211" s="21"/>
      <c r="H211" s="21"/>
      <c r="I211" s="21" t="s">
        <v>2338</v>
      </c>
      <c r="J211" s="21" t="s">
        <v>2339</v>
      </c>
      <c r="K211" s="367"/>
      <c r="L211" s="21"/>
      <c r="M211" s="21" t="s">
        <v>3420</v>
      </c>
      <c r="N211" s="21" t="s">
        <v>3421</v>
      </c>
      <c r="O211" s="21"/>
      <c r="P211" s="21"/>
    </row>
    <row r="212" ht="144" spans="1:16">
      <c r="A212" s="342">
        <v>208</v>
      </c>
      <c r="B212" s="21" t="s">
        <v>920</v>
      </c>
      <c r="C212" s="22" t="s">
        <v>22</v>
      </c>
      <c r="D212" s="21"/>
      <c r="E212" s="366" t="s">
        <v>3422</v>
      </c>
      <c r="F212" s="21" t="s">
        <v>3423</v>
      </c>
      <c r="G212" s="21"/>
      <c r="H212" s="21"/>
      <c r="I212" s="21" t="s">
        <v>3424</v>
      </c>
      <c r="J212" s="21" t="s">
        <v>3425</v>
      </c>
      <c r="K212" s="367"/>
      <c r="L212" s="21"/>
      <c r="M212" s="21" t="s">
        <v>3426</v>
      </c>
      <c r="N212" s="21" t="s">
        <v>3427</v>
      </c>
      <c r="O212" s="21"/>
      <c r="P212" s="21"/>
    </row>
    <row r="213" ht="24" spans="1:16">
      <c r="A213" s="342">
        <v>209</v>
      </c>
      <c r="B213" s="21" t="s">
        <v>925</v>
      </c>
      <c r="C213" s="22" t="s">
        <v>22</v>
      </c>
      <c r="D213" s="21"/>
      <c r="E213" s="366"/>
      <c r="F213" s="21"/>
      <c r="G213" s="21"/>
      <c r="H213" s="21"/>
      <c r="I213" s="21"/>
      <c r="J213" s="21"/>
      <c r="K213" s="367"/>
      <c r="L213" s="21"/>
      <c r="M213" s="21"/>
      <c r="N213" s="21"/>
      <c r="O213" s="21"/>
      <c r="P213" s="21"/>
    </row>
    <row r="214" ht="96" spans="1:16">
      <c r="A214" s="342">
        <v>210</v>
      </c>
      <c r="B214" s="21" t="s">
        <v>927</v>
      </c>
      <c r="C214" s="22" t="s">
        <v>22</v>
      </c>
      <c r="D214" s="21"/>
      <c r="E214" s="366"/>
      <c r="F214" s="21"/>
      <c r="G214" s="21"/>
      <c r="H214" s="21"/>
      <c r="I214" s="21" t="s">
        <v>2655</v>
      </c>
      <c r="J214" s="21" t="s">
        <v>2656</v>
      </c>
      <c r="K214" s="367"/>
      <c r="L214" s="21"/>
      <c r="M214" s="21" t="s">
        <v>3428</v>
      </c>
      <c r="N214" s="21" t="s">
        <v>3429</v>
      </c>
      <c r="O214" s="21"/>
      <c r="P214" s="21"/>
    </row>
    <row r="215" ht="36" spans="1:16">
      <c r="A215" s="342">
        <v>211</v>
      </c>
      <c r="B215" s="21" t="s">
        <v>932</v>
      </c>
      <c r="C215" s="22" t="s">
        <v>22</v>
      </c>
      <c r="D215" s="21" t="s">
        <v>342</v>
      </c>
      <c r="E215" s="366" t="s">
        <v>3430</v>
      </c>
      <c r="F215" s="21" t="s">
        <v>3431</v>
      </c>
      <c r="G215" s="21"/>
      <c r="H215" s="21"/>
      <c r="I215" s="21" t="s">
        <v>3432</v>
      </c>
      <c r="J215" s="21" t="s">
        <v>3433</v>
      </c>
      <c r="K215" s="367"/>
      <c r="L215" s="21"/>
      <c r="M215" s="21"/>
      <c r="N215" s="21"/>
      <c r="O215" s="21"/>
      <c r="P215" s="21"/>
    </row>
    <row r="216" ht="24" spans="1:16">
      <c r="A216" s="342">
        <v>212</v>
      </c>
      <c r="B216" s="21" t="s">
        <v>937</v>
      </c>
      <c r="C216" s="22" t="s">
        <v>22</v>
      </c>
      <c r="D216" s="21"/>
      <c r="E216" s="366"/>
      <c r="F216" s="21"/>
      <c r="G216" s="21"/>
      <c r="H216" s="21"/>
      <c r="I216" s="21" t="s">
        <v>2660</v>
      </c>
      <c r="J216" s="21" t="s">
        <v>2661</v>
      </c>
      <c r="K216" s="367"/>
      <c r="L216" s="21"/>
      <c r="M216" s="21" t="s">
        <v>3434</v>
      </c>
      <c r="N216" s="21" t="s">
        <v>2661</v>
      </c>
      <c r="O216" s="21"/>
      <c r="P216" s="21"/>
    </row>
    <row r="217" ht="48" spans="1:16">
      <c r="A217" s="342">
        <v>213</v>
      </c>
      <c r="B217" s="21" t="s">
        <v>939</v>
      </c>
      <c r="C217" s="22" t="s">
        <v>22</v>
      </c>
      <c r="D217" s="21"/>
      <c r="E217" s="366"/>
      <c r="F217" s="21"/>
      <c r="G217" s="21"/>
      <c r="H217" s="21"/>
      <c r="I217" s="21" t="s">
        <v>2710</v>
      </c>
      <c r="J217" s="21"/>
      <c r="K217" s="367"/>
      <c r="L217" s="21"/>
      <c r="M217" s="21" t="s">
        <v>3435</v>
      </c>
      <c r="N217" s="21" t="s">
        <v>3436</v>
      </c>
      <c r="O217" s="21"/>
      <c r="P217" s="21"/>
    </row>
    <row r="218" ht="24" spans="1:16">
      <c r="A218" s="342">
        <v>214</v>
      </c>
      <c r="B218" s="21" t="s">
        <v>944</v>
      </c>
      <c r="C218" s="22" t="s">
        <v>22</v>
      </c>
      <c r="D218" s="21"/>
      <c r="E218" s="366"/>
      <c r="F218" s="21"/>
      <c r="G218" s="21"/>
      <c r="H218" s="21"/>
      <c r="I218" s="21"/>
      <c r="J218" s="21"/>
      <c r="K218" s="367"/>
      <c r="L218" s="21"/>
      <c r="M218" s="21"/>
      <c r="N218" s="21"/>
      <c r="O218" s="21"/>
      <c r="P218" s="21"/>
    </row>
    <row r="219" ht="228" spans="1:16">
      <c r="A219" s="342">
        <v>215</v>
      </c>
      <c r="B219" s="21" t="s">
        <v>946</v>
      </c>
      <c r="C219" s="22" t="s">
        <v>22</v>
      </c>
      <c r="D219" s="21"/>
      <c r="E219" s="366" t="s">
        <v>3437</v>
      </c>
      <c r="F219" s="21" t="s">
        <v>3438</v>
      </c>
      <c r="G219" s="21"/>
      <c r="H219" s="21"/>
      <c r="I219" s="21" t="s">
        <v>3439</v>
      </c>
      <c r="J219" s="21" t="s">
        <v>3440</v>
      </c>
      <c r="K219" s="367"/>
      <c r="L219" s="21"/>
      <c r="M219" s="21" t="s">
        <v>3441</v>
      </c>
      <c r="N219" s="21" t="s">
        <v>3442</v>
      </c>
      <c r="O219" s="21"/>
      <c r="P219" s="21"/>
    </row>
    <row r="220" ht="36" spans="1:16">
      <c r="A220" s="342">
        <v>216</v>
      </c>
      <c r="B220" s="21" t="s">
        <v>951</v>
      </c>
      <c r="C220" s="22" t="s">
        <v>22</v>
      </c>
      <c r="D220" s="21"/>
      <c r="E220" s="366"/>
      <c r="F220" s="21"/>
      <c r="G220" s="21"/>
      <c r="H220" s="21"/>
      <c r="I220" s="21" t="s">
        <v>2710</v>
      </c>
      <c r="J220" s="21"/>
      <c r="K220" s="367"/>
      <c r="L220" s="21"/>
      <c r="M220" s="21" t="s">
        <v>3443</v>
      </c>
      <c r="N220" s="21" t="s">
        <v>3444</v>
      </c>
      <c r="O220" s="21"/>
      <c r="P220" s="21"/>
    </row>
    <row r="221" ht="24" spans="1:16">
      <c r="A221" s="342">
        <v>217</v>
      </c>
      <c r="B221" s="21" t="s">
        <v>956</v>
      </c>
      <c r="C221" s="22" t="s">
        <v>22</v>
      </c>
      <c r="D221" s="21"/>
      <c r="E221" s="366" t="s">
        <v>3445</v>
      </c>
      <c r="F221" s="21" t="s">
        <v>2389</v>
      </c>
      <c r="G221" s="21"/>
      <c r="H221" s="21"/>
      <c r="I221" s="21" t="s">
        <v>3446</v>
      </c>
      <c r="J221" s="21" t="s">
        <v>3447</v>
      </c>
      <c r="K221" s="367"/>
      <c r="L221" s="21"/>
      <c r="M221" s="21" t="s">
        <v>3448</v>
      </c>
      <c r="N221" s="21" t="s">
        <v>3447</v>
      </c>
      <c r="O221" s="21"/>
      <c r="P221" s="21"/>
    </row>
    <row r="222" ht="24" spans="1:16">
      <c r="A222" s="342">
        <v>218</v>
      </c>
      <c r="B222" s="21" t="s">
        <v>962</v>
      </c>
      <c r="C222" s="22" t="s">
        <v>22</v>
      </c>
      <c r="D222" s="21"/>
      <c r="E222" s="366"/>
      <c r="F222" s="21"/>
      <c r="G222" s="21"/>
      <c r="H222" s="21"/>
      <c r="I222" s="21"/>
      <c r="J222" s="21"/>
      <c r="K222" s="367"/>
      <c r="L222" s="21"/>
      <c r="M222" s="21"/>
      <c r="N222" s="21"/>
      <c r="O222" s="21"/>
      <c r="P222" s="21"/>
    </row>
    <row r="223" ht="36" spans="1:16">
      <c r="A223" s="342">
        <v>219</v>
      </c>
      <c r="B223" s="21" t="s">
        <v>964</v>
      </c>
      <c r="C223" s="22" t="s">
        <v>22</v>
      </c>
      <c r="D223" s="21" t="s">
        <v>371</v>
      </c>
      <c r="E223" s="366" t="s">
        <v>3449</v>
      </c>
      <c r="F223" s="21" t="s">
        <v>2350</v>
      </c>
      <c r="G223" s="21"/>
      <c r="H223" s="21"/>
      <c r="I223" s="21" t="s">
        <v>2349</v>
      </c>
      <c r="J223" s="21" t="s">
        <v>2350</v>
      </c>
      <c r="K223" s="367"/>
      <c r="L223" s="21"/>
      <c r="M223" s="21" t="s">
        <v>3450</v>
      </c>
      <c r="N223" s="21" t="s">
        <v>3451</v>
      </c>
      <c r="O223" s="21"/>
      <c r="P223" s="21"/>
    </row>
    <row r="224" ht="24" spans="1:16">
      <c r="A224" s="342">
        <v>220</v>
      </c>
      <c r="B224" s="21" t="s">
        <v>969</v>
      </c>
      <c r="C224" s="22" t="s">
        <v>22</v>
      </c>
      <c r="D224" s="21"/>
      <c r="E224" s="366"/>
      <c r="F224" s="21"/>
      <c r="G224" s="21"/>
      <c r="H224" s="21"/>
      <c r="I224" s="21"/>
      <c r="J224" s="21"/>
      <c r="K224" s="367"/>
      <c r="L224" s="21"/>
      <c r="M224" s="21"/>
      <c r="N224" s="21"/>
      <c r="O224" s="21"/>
      <c r="P224" s="21"/>
    </row>
    <row r="225" ht="36" spans="1:16">
      <c r="A225" s="342">
        <v>221</v>
      </c>
      <c r="B225" s="21" t="s">
        <v>971</v>
      </c>
      <c r="C225" s="22" t="s">
        <v>22</v>
      </c>
      <c r="D225" s="21"/>
      <c r="E225" s="366" t="s">
        <v>3452</v>
      </c>
      <c r="F225" s="21" t="s">
        <v>2434</v>
      </c>
      <c r="G225" s="21"/>
      <c r="H225" s="21"/>
      <c r="I225" s="21" t="s">
        <v>2433</v>
      </c>
      <c r="J225" s="21" t="s">
        <v>2434</v>
      </c>
      <c r="K225" s="367"/>
      <c r="L225" s="21"/>
      <c r="M225" s="21" t="s">
        <v>3453</v>
      </c>
      <c r="N225" s="21" t="s">
        <v>3454</v>
      </c>
      <c r="O225" s="21"/>
      <c r="P225" s="21"/>
    </row>
    <row r="226" spans="1:16">
      <c r="A226" s="342">
        <v>222</v>
      </c>
      <c r="B226" s="21" t="s">
        <v>977</v>
      </c>
      <c r="C226" s="22" t="s">
        <v>22</v>
      </c>
      <c r="D226" s="21"/>
      <c r="E226" s="366" t="s">
        <v>3455</v>
      </c>
      <c r="F226" s="21" t="s">
        <v>2365</v>
      </c>
      <c r="G226" s="21"/>
      <c r="H226" s="21"/>
      <c r="I226" s="21" t="s">
        <v>2364</v>
      </c>
      <c r="J226" s="21" t="s">
        <v>2365</v>
      </c>
      <c r="K226" s="367"/>
      <c r="L226" s="21"/>
      <c r="M226" s="21" t="s">
        <v>3456</v>
      </c>
      <c r="N226" s="21" t="s">
        <v>2365</v>
      </c>
      <c r="O226" s="21"/>
      <c r="P226" s="21"/>
    </row>
    <row r="227" ht="48" spans="1:16">
      <c r="A227" s="342">
        <v>223</v>
      </c>
      <c r="B227" s="21" t="s">
        <v>983</v>
      </c>
      <c r="C227" s="22" t="s">
        <v>22</v>
      </c>
      <c r="D227" s="21"/>
      <c r="E227" s="366" t="s">
        <v>3457</v>
      </c>
      <c r="F227" s="21" t="s">
        <v>3458</v>
      </c>
      <c r="G227" s="21"/>
      <c r="H227" s="21"/>
      <c r="I227" s="21" t="s">
        <v>3459</v>
      </c>
      <c r="J227" s="21" t="s">
        <v>3460</v>
      </c>
      <c r="K227" s="367"/>
      <c r="L227" s="21"/>
      <c r="M227" s="21" t="s">
        <v>3461</v>
      </c>
      <c r="N227" s="21" t="s">
        <v>3462</v>
      </c>
      <c r="O227" s="21"/>
      <c r="P227" s="21"/>
    </row>
    <row r="228" ht="60" spans="1:16">
      <c r="A228" s="342">
        <v>224</v>
      </c>
      <c r="B228" s="21" t="s">
        <v>988</v>
      </c>
      <c r="C228" s="22" t="s">
        <v>22</v>
      </c>
      <c r="D228" s="21"/>
      <c r="E228" s="366" t="s">
        <v>3463</v>
      </c>
      <c r="F228" s="21" t="s">
        <v>3464</v>
      </c>
      <c r="G228" s="21"/>
      <c r="H228" s="21"/>
      <c r="I228" s="21" t="s">
        <v>3465</v>
      </c>
      <c r="J228" s="21" t="s">
        <v>3466</v>
      </c>
      <c r="K228" s="367"/>
      <c r="L228" s="21"/>
      <c r="M228" s="21" t="s">
        <v>3467</v>
      </c>
      <c r="N228" s="21" t="s">
        <v>3468</v>
      </c>
      <c r="O228" s="21"/>
      <c r="P228" s="21"/>
    </row>
    <row r="229" ht="24" spans="1:16">
      <c r="A229" s="342">
        <v>225</v>
      </c>
      <c r="B229" s="21" t="s">
        <v>995</v>
      </c>
      <c r="C229" s="22" t="s">
        <v>22</v>
      </c>
      <c r="D229" s="21"/>
      <c r="E229" s="366" t="s">
        <v>3469</v>
      </c>
      <c r="F229" s="21" t="s">
        <v>1552</v>
      </c>
      <c r="G229" s="21"/>
      <c r="H229" s="21"/>
      <c r="I229" s="21" t="s">
        <v>1551</v>
      </c>
      <c r="J229" s="21" t="s">
        <v>1552</v>
      </c>
      <c r="K229" s="367"/>
      <c r="L229" s="21"/>
      <c r="M229" s="21" t="s">
        <v>3470</v>
      </c>
      <c r="N229" s="21" t="s">
        <v>1552</v>
      </c>
      <c r="O229" s="21"/>
      <c r="P229" s="21"/>
    </row>
    <row r="230" ht="24" spans="1:16">
      <c r="A230" s="342">
        <v>226</v>
      </c>
      <c r="B230" s="21" t="s">
        <v>993</v>
      </c>
      <c r="C230" s="22" t="s">
        <v>22</v>
      </c>
      <c r="D230" s="21"/>
      <c r="E230" s="366"/>
      <c r="F230" s="21"/>
      <c r="G230" s="21"/>
      <c r="H230" s="21"/>
      <c r="I230" s="21"/>
      <c r="J230" s="21"/>
      <c r="K230" s="367"/>
      <c r="L230" s="21"/>
      <c r="M230" s="21"/>
      <c r="N230" s="21"/>
      <c r="O230" s="21"/>
      <c r="P230" s="21"/>
    </row>
    <row r="231" ht="60" spans="1:16">
      <c r="A231" s="342">
        <v>227</v>
      </c>
      <c r="B231" s="21" t="s">
        <v>997</v>
      </c>
      <c r="C231" s="22" t="s">
        <v>22</v>
      </c>
      <c r="D231" s="21" t="s">
        <v>1000</v>
      </c>
      <c r="E231" s="366" t="s">
        <v>3471</v>
      </c>
      <c r="F231" s="21" t="s">
        <v>1555</v>
      </c>
      <c r="G231" s="21"/>
      <c r="H231" s="21"/>
      <c r="I231" s="21" t="s">
        <v>1554</v>
      </c>
      <c r="J231" s="21" t="s">
        <v>1555</v>
      </c>
      <c r="K231" s="367"/>
      <c r="L231" s="21"/>
      <c r="M231" s="21" t="s">
        <v>3472</v>
      </c>
      <c r="N231" s="21" t="s">
        <v>1555</v>
      </c>
      <c r="O231" s="21"/>
      <c r="P231" s="21"/>
    </row>
    <row r="232" spans="1:16">
      <c r="A232" s="342">
        <v>228</v>
      </c>
      <c r="B232" s="21" t="s">
        <v>1004</v>
      </c>
      <c r="C232" s="22" t="s">
        <v>22</v>
      </c>
      <c r="D232" s="21"/>
      <c r="E232" s="366"/>
      <c r="F232" s="21"/>
      <c r="G232" s="21"/>
      <c r="H232" s="21"/>
      <c r="I232" s="21"/>
      <c r="J232" s="21"/>
      <c r="K232" s="367"/>
      <c r="L232" s="21"/>
      <c r="M232" s="21"/>
      <c r="N232" s="21"/>
      <c r="O232" s="21"/>
      <c r="P232" s="21"/>
    </row>
    <row r="233" ht="60" spans="1:16">
      <c r="A233" s="342">
        <v>229</v>
      </c>
      <c r="B233" s="21" t="s">
        <v>1006</v>
      </c>
      <c r="C233" s="22" t="s">
        <v>22</v>
      </c>
      <c r="D233" s="21" t="s">
        <v>1009</v>
      </c>
      <c r="E233" s="366"/>
      <c r="F233" s="21"/>
      <c r="G233" s="21"/>
      <c r="H233" s="21"/>
      <c r="I233" s="21" t="s">
        <v>2710</v>
      </c>
      <c r="J233" s="21"/>
      <c r="K233" s="367"/>
      <c r="L233" s="21"/>
      <c r="M233" s="21" t="s">
        <v>3473</v>
      </c>
      <c r="N233" s="21" t="s">
        <v>3474</v>
      </c>
      <c r="O233" s="21"/>
      <c r="P233" s="21"/>
    </row>
    <row r="234" ht="36" spans="1:16">
      <c r="A234" s="342">
        <v>230</v>
      </c>
      <c r="B234" s="21" t="s">
        <v>1013</v>
      </c>
      <c r="C234" s="22" t="s">
        <v>22</v>
      </c>
      <c r="D234" s="21" t="s">
        <v>371</v>
      </c>
      <c r="E234" s="366" t="s">
        <v>3475</v>
      </c>
      <c r="F234" s="21" t="s">
        <v>3476</v>
      </c>
      <c r="G234" s="21"/>
      <c r="H234" s="21"/>
      <c r="I234" s="21" t="s">
        <v>3477</v>
      </c>
      <c r="J234" s="21" t="s">
        <v>3478</v>
      </c>
      <c r="K234" s="367"/>
      <c r="L234" s="21"/>
      <c r="M234" s="21" t="s">
        <v>3479</v>
      </c>
      <c r="N234" s="21" t="s">
        <v>3480</v>
      </c>
      <c r="O234" s="21"/>
      <c r="P234" s="21"/>
    </row>
    <row r="235" ht="24" spans="1:16">
      <c r="A235" s="342">
        <v>231</v>
      </c>
      <c r="B235" s="21" t="s">
        <v>1018</v>
      </c>
      <c r="C235" s="22" t="s">
        <v>22</v>
      </c>
      <c r="D235" s="21"/>
      <c r="E235" s="366"/>
      <c r="F235" s="21"/>
      <c r="G235" s="21"/>
      <c r="H235" s="21"/>
      <c r="I235" s="21"/>
      <c r="J235" s="21"/>
      <c r="K235" s="367"/>
      <c r="L235" s="21"/>
      <c r="M235" s="21"/>
      <c r="N235" s="21"/>
      <c r="O235" s="21"/>
      <c r="P235" s="21"/>
    </row>
    <row r="236" spans="1:16">
      <c r="A236" s="342">
        <v>232</v>
      </c>
      <c r="B236" s="21" t="s">
        <v>1020</v>
      </c>
      <c r="C236" s="22" t="s">
        <v>22</v>
      </c>
      <c r="D236" s="21"/>
      <c r="E236" s="366"/>
      <c r="F236" s="21"/>
      <c r="G236" s="21"/>
      <c r="H236" s="21"/>
      <c r="I236" s="21" t="s">
        <v>1518</v>
      </c>
      <c r="J236" s="21" t="s">
        <v>1519</v>
      </c>
      <c r="K236" s="367"/>
      <c r="L236" s="21"/>
      <c r="M236" s="21" t="s">
        <v>3481</v>
      </c>
      <c r="N236" s="21" t="s">
        <v>3482</v>
      </c>
      <c r="O236" s="21"/>
      <c r="P236" s="21"/>
    </row>
    <row r="237" spans="1:16">
      <c r="A237" s="342">
        <v>233</v>
      </c>
      <c r="B237" s="21" t="s">
        <v>1026</v>
      </c>
      <c r="C237" s="22" t="s">
        <v>1029</v>
      </c>
      <c r="D237" s="21"/>
      <c r="E237" s="366"/>
      <c r="F237" s="21"/>
      <c r="G237" s="21"/>
      <c r="H237" s="21"/>
      <c r="I237" s="21" t="s">
        <v>1521</v>
      </c>
      <c r="J237" s="21" t="s">
        <v>1522</v>
      </c>
      <c r="K237" s="367"/>
      <c r="L237" s="21"/>
      <c r="M237" s="21" t="s">
        <v>3483</v>
      </c>
      <c r="N237" s="21" t="s">
        <v>1522</v>
      </c>
      <c r="O237" s="21"/>
      <c r="P237" s="21"/>
    </row>
    <row r="238" ht="120" spans="1:16">
      <c r="A238" s="342">
        <v>234</v>
      </c>
      <c r="B238" s="21" t="s">
        <v>1033</v>
      </c>
      <c r="C238" s="22" t="s">
        <v>22</v>
      </c>
      <c r="D238" s="21"/>
      <c r="E238" s="366"/>
      <c r="F238" s="21"/>
      <c r="G238" s="21"/>
      <c r="H238" s="21"/>
      <c r="I238" s="21" t="s">
        <v>3484</v>
      </c>
      <c r="J238" s="21" t="s">
        <v>3485</v>
      </c>
      <c r="K238" s="367"/>
      <c r="L238" s="21"/>
      <c r="M238" s="21" t="s">
        <v>3486</v>
      </c>
      <c r="N238" s="21" t="s">
        <v>3487</v>
      </c>
      <c r="O238" s="21"/>
      <c r="P238" s="21"/>
    </row>
    <row r="239" ht="24" spans="1:16">
      <c r="A239" s="342">
        <v>235</v>
      </c>
      <c r="B239" s="21" t="s">
        <v>1038</v>
      </c>
      <c r="C239" s="22" t="s">
        <v>1029</v>
      </c>
      <c r="D239" s="21"/>
      <c r="E239" s="366"/>
      <c r="F239" s="21"/>
      <c r="G239" s="21"/>
      <c r="H239" s="21"/>
      <c r="I239" s="21" t="s">
        <v>3488</v>
      </c>
      <c r="J239" s="21" t="s">
        <v>3489</v>
      </c>
      <c r="K239" s="367"/>
      <c r="L239" s="21"/>
      <c r="M239" s="21" t="s">
        <v>3490</v>
      </c>
      <c r="N239" s="21" t="s">
        <v>3491</v>
      </c>
      <c r="O239" s="21"/>
      <c r="P239" s="21"/>
    </row>
  </sheetData>
  <mergeCells count="14">
    <mergeCell ref="B1:P1"/>
    <mergeCell ref="E2:H2"/>
    <mergeCell ref="I2:L2"/>
    <mergeCell ref="M2:P2"/>
    <mergeCell ref="E3:F3"/>
    <mergeCell ref="G3:H3"/>
    <mergeCell ref="I3:J3"/>
    <mergeCell ref="K3:L3"/>
    <mergeCell ref="M3:N3"/>
    <mergeCell ref="O3:P3"/>
    <mergeCell ref="A2:A4"/>
    <mergeCell ref="B2:B4"/>
    <mergeCell ref="C2:C4"/>
    <mergeCell ref="D2:D4"/>
  </mergeCells>
  <pageMargins left="0.7" right="0.7" top="0.75" bottom="0.75" header="0.3" footer="0.3"/>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61"/>
  <sheetViews>
    <sheetView topLeftCell="A330" workbookViewId="0">
      <selection activeCell="H93" sqref="H93"/>
    </sheetView>
  </sheetViews>
  <sheetFormatPr defaultColWidth="9.14166666666667" defaultRowHeight="18.75"/>
  <cols>
    <col min="1" max="1" width="8.64166666666667" style="325" customWidth="1"/>
    <col min="2" max="2" width="20.4833333333333" style="326" customWidth="1"/>
    <col min="3" max="3" width="26.2166666666667" style="321" customWidth="1"/>
    <col min="4" max="4" width="28.75" style="323" customWidth="1"/>
    <col min="5" max="5" width="29.875" style="323" customWidth="1"/>
    <col min="6" max="6" width="11.375" style="327" customWidth="1"/>
    <col min="7" max="7" width="26.625" style="328" customWidth="1"/>
    <col min="8" max="8" width="12.125" style="322" customWidth="1"/>
    <col min="9" max="9" width="12.375" style="322" customWidth="1"/>
    <col min="10" max="10" width="11.875" style="322" customWidth="1"/>
    <col min="11" max="11" width="17.875" style="322" customWidth="1"/>
    <col min="12" max="12" width="9.625" style="322" customWidth="1"/>
    <col min="13" max="13" width="13.875" style="322" customWidth="1"/>
    <col min="14" max="14" width="9.625" style="322" customWidth="1"/>
    <col min="15" max="15" width="27.625" style="322" customWidth="1"/>
    <col min="16" max="16" width="32.375" style="322" customWidth="1"/>
    <col min="17" max="16372" width="9.14166666666667" style="322" customWidth="1"/>
    <col min="16373" max="16377" width="9.14166666666667" style="322"/>
    <col min="16378" max="16381" width="9.14166666666667" style="3"/>
  </cols>
  <sheetData>
    <row r="1" s="315" customFormat="1" ht="63" customHeight="1" spans="1:16 16382:16384">
      <c r="A1" s="329" t="s">
        <v>3492</v>
      </c>
      <c r="B1" s="330" t="s">
        <v>3493</v>
      </c>
      <c r="C1" s="331"/>
      <c r="D1" s="331"/>
      <c r="E1" s="331"/>
      <c r="F1" s="331"/>
      <c r="G1" s="331"/>
      <c r="H1" s="331"/>
      <c r="I1" s="331"/>
      <c r="J1" s="331"/>
      <c r="K1" s="331"/>
      <c r="L1" s="331"/>
      <c r="M1" s="331"/>
      <c r="N1" s="331"/>
      <c r="O1" s="97" t="s">
        <v>3494</v>
      </c>
      <c r="P1" s="98"/>
    </row>
    <row r="2" s="316" customFormat="1" ht="27" customHeight="1" spans="1:16 16382:16384">
      <c r="A2" s="332" t="s">
        <v>2</v>
      </c>
      <c r="B2" s="332" t="s">
        <v>3</v>
      </c>
      <c r="C2" s="332" t="s">
        <v>4</v>
      </c>
      <c r="D2" s="332" t="s">
        <v>5</v>
      </c>
      <c r="E2" s="332" t="s">
        <v>6</v>
      </c>
      <c r="F2" s="332" t="s">
        <v>7</v>
      </c>
      <c r="G2" s="332" t="s">
        <v>8</v>
      </c>
      <c r="H2" s="333" t="s">
        <v>9</v>
      </c>
      <c r="I2" s="333"/>
      <c r="J2" s="333"/>
      <c r="K2" s="333"/>
      <c r="L2" s="332" t="s">
        <v>10</v>
      </c>
      <c r="M2" s="332" t="s">
        <v>11</v>
      </c>
      <c r="N2" s="332" t="s">
        <v>12</v>
      </c>
      <c r="O2" s="8" t="s">
        <v>3495</v>
      </c>
      <c r="P2" s="8" t="s">
        <v>3496</v>
      </c>
      <c r="XFB2" s="334"/>
      <c r="XFC2" s="334"/>
      <c r="XFD2" s="334"/>
    </row>
    <row r="3" s="316" customFormat="1" ht="51" customHeight="1" spans="1:16 16382:16384">
      <c r="A3" s="335"/>
      <c r="B3" s="335"/>
      <c r="C3" s="335"/>
      <c r="D3" s="335"/>
      <c r="E3" s="335"/>
      <c r="F3" s="335"/>
      <c r="G3" s="335"/>
      <c r="H3" s="336" t="s">
        <v>13</v>
      </c>
      <c r="I3" s="336" t="s">
        <v>14</v>
      </c>
      <c r="J3" s="336" t="s">
        <v>15</v>
      </c>
      <c r="K3" s="336" t="s">
        <v>16</v>
      </c>
      <c r="L3" s="335"/>
      <c r="M3" s="335"/>
      <c r="N3" s="335"/>
      <c r="O3" s="8"/>
      <c r="P3" s="8"/>
      <c r="XFB3" s="337"/>
      <c r="XFC3" s="337"/>
      <c r="XFD3" s="337"/>
    </row>
    <row r="4" s="317" customFormat="1" ht="375" customHeight="1" spans="1:16 16382:16384">
      <c r="A4" s="25" t="s">
        <v>17</v>
      </c>
      <c r="B4" s="25"/>
      <c r="C4" s="25"/>
      <c r="D4" s="25"/>
      <c r="E4" s="25"/>
      <c r="F4" s="25"/>
      <c r="G4" s="25"/>
      <c r="H4" s="338"/>
      <c r="I4" s="338"/>
      <c r="J4" s="338"/>
      <c r="K4" s="338"/>
      <c r="L4" s="339"/>
      <c r="M4" s="339"/>
      <c r="N4" s="339"/>
      <c r="O4" s="339"/>
      <c r="P4" s="339"/>
    </row>
    <row r="5" s="318" customFormat="1" ht="75" customHeight="1" spans="1:16 16382:16384">
      <c r="A5" s="340">
        <v>1</v>
      </c>
      <c r="B5" s="382" t="s">
        <v>18</v>
      </c>
      <c r="C5" s="25" t="s">
        <v>19</v>
      </c>
      <c r="D5" s="25" t="s">
        <v>20</v>
      </c>
      <c r="E5" s="25" t="s">
        <v>21</v>
      </c>
      <c r="F5" s="47" t="s">
        <v>22</v>
      </c>
      <c r="G5" s="46" t="s">
        <v>23</v>
      </c>
      <c r="H5" s="20">
        <v>296.6</v>
      </c>
      <c r="I5" s="20">
        <v>269.6</v>
      </c>
      <c r="J5" s="20">
        <v>256.1</v>
      </c>
      <c r="K5" s="20">
        <v>242.6</v>
      </c>
      <c r="L5" s="47" t="str">
        <f>_xlfn.XLOOKUP(B5,[8]打印格式!$B$1:$B$65536,[8]打印格式!$H$1:$H$65536,)</f>
        <v>乙类</v>
      </c>
      <c r="M5" s="46"/>
      <c r="N5" s="47" t="s">
        <v>24</v>
      </c>
      <c r="O5" s="341"/>
      <c r="P5" s="341"/>
    </row>
    <row r="6" s="318" customFormat="1" ht="75" customHeight="1" spans="1:16 16382:16384">
      <c r="A6" s="342">
        <v>2</v>
      </c>
      <c r="B6" s="382" t="s">
        <v>25</v>
      </c>
      <c r="C6" s="25" t="s">
        <v>26</v>
      </c>
      <c r="D6" s="25"/>
      <c r="E6" s="25"/>
      <c r="F6" s="47" t="s">
        <v>22</v>
      </c>
      <c r="G6" s="46"/>
      <c r="H6" s="20">
        <v>11.4</v>
      </c>
      <c r="I6" s="20">
        <v>10.4</v>
      </c>
      <c r="J6" s="20">
        <v>9.89999999999998</v>
      </c>
      <c r="K6" s="20">
        <v>9.40000000000001</v>
      </c>
      <c r="L6" s="47" t="str">
        <f>_xlfn.XLOOKUP(B6,[8]打印格式!$B$1:$B$65536,[8]打印格式!$H$1:$H$65536,)</f>
        <v>乙类</v>
      </c>
      <c r="M6" s="46"/>
      <c r="N6" s="47" t="s">
        <v>24</v>
      </c>
      <c r="O6" s="341"/>
      <c r="P6" s="341"/>
    </row>
    <row r="7" s="318" customFormat="1" ht="96" spans="1:16 16382:16384">
      <c r="A7" s="342">
        <v>3</v>
      </c>
      <c r="B7" s="382" t="s">
        <v>27</v>
      </c>
      <c r="C7" s="25" t="s">
        <v>28</v>
      </c>
      <c r="D7" s="25" t="s">
        <v>29</v>
      </c>
      <c r="E7" s="25" t="s">
        <v>21</v>
      </c>
      <c r="F7" s="47" t="s">
        <v>30</v>
      </c>
      <c r="G7" s="46" t="s">
        <v>31</v>
      </c>
      <c r="H7" s="20">
        <v>142.7</v>
      </c>
      <c r="I7" s="20">
        <v>129.7</v>
      </c>
      <c r="J7" s="20">
        <v>123.2</v>
      </c>
      <c r="K7" s="20">
        <v>116.7</v>
      </c>
      <c r="L7" s="47" t="str">
        <f>_xlfn.XLOOKUP(B7,[8]打印格式!$B$1:$B$65536,[8]打印格式!$H$1:$H$65536,)</f>
        <v>甲类</v>
      </c>
      <c r="M7" s="46"/>
      <c r="N7" s="47" t="s">
        <v>24</v>
      </c>
      <c r="O7" s="341"/>
      <c r="P7" s="341"/>
    </row>
    <row r="8" s="319" customFormat="1" ht="36" spans="1:16 16382:16384">
      <c r="A8" s="343">
        <v>4</v>
      </c>
      <c r="B8" s="382" t="s">
        <v>32</v>
      </c>
      <c r="C8" s="25" t="s">
        <v>33</v>
      </c>
      <c r="D8" s="25" t="s">
        <v>34</v>
      </c>
      <c r="E8" s="25" t="s">
        <v>35</v>
      </c>
      <c r="F8" s="47" t="s">
        <v>22</v>
      </c>
      <c r="G8" s="46"/>
      <c r="H8" s="20">
        <v>167.9</v>
      </c>
      <c r="I8" s="20">
        <v>152.6</v>
      </c>
      <c r="J8" s="20">
        <v>145</v>
      </c>
      <c r="K8" s="20">
        <v>137.3</v>
      </c>
      <c r="L8" s="47" t="str">
        <f>_xlfn.XLOOKUP(B8,[8]打印格式!$B$1:$B$65536,[8]打印格式!$H$1:$H$65536,)</f>
        <v>乙类</v>
      </c>
      <c r="M8" s="46"/>
      <c r="N8" s="47" t="s">
        <v>24</v>
      </c>
      <c r="O8" s="344"/>
      <c r="P8" s="344"/>
    </row>
    <row r="9" s="318" customFormat="1" ht="36" spans="1:16 16382:16384">
      <c r="A9" s="340">
        <v>5</v>
      </c>
      <c r="B9" s="382" t="s">
        <v>36</v>
      </c>
      <c r="C9" s="25" t="s">
        <v>37</v>
      </c>
      <c r="D9" s="25" t="s">
        <v>38</v>
      </c>
      <c r="E9" s="25" t="s">
        <v>39</v>
      </c>
      <c r="F9" s="47" t="s">
        <v>22</v>
      </c>
      <c r="G9" s="46" t="s">
        <v>40</v>
      </c>
      <c r="H9" s="20">
        <v>286</v>
      </c>
      <c r="I9" s="20">
        <v>260</v>
      </c>
      <c r="J9" s="20">
        <v>247</v>
      </c>
      <c r="K9" s="20">
        <v>234</v>
      </c>
      <c r="L9" s="47" t="str">
        <f>_xlfn.XLOOKUP(B9,[8]打印格式!$B$1:$B$65536,[8]打印格式!$H$1:$H$65536,)</f>
        <v>自费</v>
      </c>
      <c r="M9" s="46"/>
      <c r="N9" s="47" t="s">
        <v>24</v>
      </c>
      <c r="O9" s="341"/>
      <c r="P9" s="341"/>
    </row>
    <row r="10" s="318" customFormat="1" ht="36" spans="1:16 16382:16384">
      <c r="A10" s="343">
        <v>6</v>
      </c>
      <c r="B10" s="382" t="s">
        <v>41</v>
      </c>
      <c r="C10" s="25" t="s">
        <v>42</v>
      </c>
      <c r="D10" s="25" t="s">
        <v>43</v>
      </c>
      <c r="E10" s="25" t="s">
        <v>39</v>
      </c>
      <c r="F10" s="47" t="s">
        <v>22</v>
      </c>
      <c r="G10" s="46" t="s">
        <v>44</v>
      </c>
      <c r="H10" s="20">
        <v>330</v>
      </c>
      <c r="I10" s="20">
        <v>300</v>
      </c>
      <c r="J10" s="20">
        <v>285</v>
      </c>
      <c r="K10" s="20">
        <v>270</v>
      </c>
      <c r="L10" s="47" t="str">
        <f>_xlfn.XLOOKUP(B10,[8]打印格式!$B$1:$B$65536,[8]打印格式!$H$1:$H$65536,)</f>
        <v>自费</v>
      </c>
      <c r="M10" s="46"/>
      <c r="N10" s="47" t="s">
        <v>24</v>
      </c>
      <c r="O10" s="341"/>
      <c r="P10" s="341"/>
    </row>
    <row r="11" s="318" customFormat="1" ht="48" spans="1:16 16382:16384">
      <c r="A11" s="340">
        <v>7</v>
      </c>
      <c r="B11" s="382" t="s">
        <v>45</v>
      </c>
      <c r="C11" s="25" t="s">
        <v>46</v>
      </c>
      <c r="D11" s="25" t="s">
        <v>47</v>
      </c>
      <c r="E11" s="25" t="s">
        <v>48</v>
      </c>
      <c r="F11" s="47" t="s">
        <v>22</v>
      </c>
      <c r="G11" s="46"/>
      <c r="H11" s="20">
        <v>103.8</v>
      </c>
      <c r="I11" s="20">
        <v>94.4</v>
      </c>
      <c r="J11" s="20">
        <v>89.7</v>
      </c>
      <c r="K11" s="20">
        <v>85</v>
      </c>
      <c r="L11" s="47" t="str">
        <f>_xlfn.XLOOKUP(B11,[8]打印格式!$B$1:$B$65536,[8]打印格式!$H$1:$H$65536,)</f>
        <v>乙类</v>
      </c>
      <c r="M11" s="46"/>
      <c r="N11" s="47" t="s">
        <v>24</v>
      </c>
      <c r="O11" s="341"/>
      <c r="P11" s="341"/>
    </row>
    <row r="12" s="318" customFormat="1" ht="48" spans="1:16 16382:16384">
      <c r="A12" s="342">
        <v>8</v>
      </c>
      <c r="B12" s="382" t="s">
        <v>49</v>
      </c>
      <c r="C12" s="25" t="s">
        <v>50</v>
      </c>
      <c r="D12" s="25" t="s">
        <v>51</v>
      </c>
      <c r="E12" s="25" t="s">
        <v>52</v>
      </c>
      <c r="F12" s="47" t="s">
        <v>30</v>
      </c>
      <c r="G12" s="46" t="s">
        <v>53</v>
      </c>
      <c r="H12" s="20">
        <v>195</v>
      </c>
      <c r="I12" s="20">
        <v>177.3</v>
      </c>
      <c r="J12" s="20">
        <v>168.4</v>
      </c>
      <c r="K12" s="20">
        <v>159.6</v>
      </c>
      <c r="L12" s="47" t="str">
        <f>_xlfn.XLOOKUP(B12,[8]打印格式!$B$1:$B$65536,[8]打印格式!$H$1:$H$65536,)</f>
        <v>自费</v>
      </c>
      <c r="M12" s="46"/>
      <c r="N12" s="47" t="s">
        <v>24</v>
      </c>
      <c r="O12" s="341"/>
      <c r="P12" s="341"/>
    </row>
    <row r="13" s="318" customFormat="1" ht="36" spans="1:16 16382:16384">
      <c r="A13" s="342">
        <v>9</v>
      </c>
      <c r="B13" s="382" t="s">
        <v>54</v>
      </c>
      <c r="C13" s="25" t="s">
        <v>55</v>
      </c>
      <c r="D13" s="25" t="s">
        <v>56</v>
      </c>
      <c r="E13" s="25" t="s">
        <v>57</v>
      </c>
      <c r="F13" s="47" t="s">
        <v>22</v>
      </c>
      <c r="G13" s="46"/>
      <c r="H13" s="20">
        <v>119.9</v>
      </c>
      <c r="I13" s="20">
        <v>109</v>
      </c>
      <c r="J13" s="20">
        <v>103.6</v>
      </c>
      <c r="K13" s="20">
        <v>98.1</v>
      </c>
      <c r="L13" s="47" t="str">
        <f>_xlfn.XLOOKUP(B13,[8]打印格式!$B$1:$B$65536,[8]打印格式!$H$1:$H$65536,)</f>
        <v>甲类</v>
      </c>
      <c r="M13" s="46"/>
      <c r="N13" s="47" t="s">
        <v>24</v>
      </c>
      <c r="O13" s="341"/>
      <c r="P13" s="341"/>
    </row>
    <row r="14" s="318" customFormat="1" ht="48" spans="1:16 16382:16384">
      <c r="A14" s="342">
        <v>10</v>
      </c>
      <c r="B14" s="382" t="s">
        <v>58</v>
      </c>
      <c r="C14" s="25" t="s">
        <v>59</v>
      </c>
      <c r="D14" s="25" t="s">
        <v>60</v>
      </c>
      <c r="E14" s="25" t="s">
        <v>61</v>
      </c>
      <c r="F14" s="47" t="s">
        <v>22</v>
      </c>
      <c r="G14" s="46" t="s">
        <v>62</v>
      </c>
      <c r="H14" s="20">
        <v>142.8</v>
      </c>
      <c r="I14" s="20">
        <v>129.8</v>
      </c>
      <c r="J14" s="20">
        <v>123.3</v>
      </c>
      <c r="K14" s="20">
        <v>116.8</v>
      </c>
      <c r="L14" s="47" t="str">
        <f>_xlfn.XLOOKUP(B14,[8]打印格式!$B$1:$B$65536,[8]打印格式!$H$1:$H$65536,)</f>
        <v>乙类</v>
      </c>
      <c r="M14" s="46"/>
      <c r="N14" s="47" t="s">
        <v>24</v>
      </c>
      <c r="O14" s="341"/>
      <c r="P14" s="341"/>
    </row>
    <row r="15" s="318" customFormat="1" ht="48" spans="1:16 16382:16384">
      <c r="A15" s="342">
        <v>11</v>
      </c>
      <c r="B15" s="382" t="s">
        <v>63</v>
      </c>
      <c r="C15" s="25" t="s">
        <v>64</v>
      </c>
      <c r="D15" s="25" t="s">
        <v>65</v>
      </c>
      <c r="E15" s="25" t="s">
        <v>66</v>
      </c>
      <c r="F15" s="47" t="s">
        <v>22</v>
      </c>
      <c r="G15" s="46" t="s">
        <v>67</v>
      </c>
      <c r="H15" s="20">
        <v>1650</v>
      </c>
      <c r="I15" s="20">
        <v>1500</v>
      </c>
      <c r="J15" s="20">
        <v>1425</v>
      </c>
      <c r="K15" s="20">
        <v>1350</v>
      </c>
      <c r="L15" s="47" t="str">
        <f>_xlfn.XLOOKUP(B15,[8]打印格式!$B$1:$B$65536,[8]打印格式!$H$1:$H$65536,)</f>
        <v>自费</v>
      </c>
      <c r="M15" s="46"/>
      <c r="N15" s="47" t="s">
        <v>68</v>
      </c>
      <c r="O15" s="341"/>
      <c r="P15" s="341"/>
    </row>
    <row r="16" s="318" customFormat="1" ht="36" spans="1:16 16382:16384">
      <c r="A16" s="342">
        <v>12</v>
      </c>
      <c r="B16" s="382" t="s">
        <v>69</v>
      </c>
      <c r="C16" s="25" t="s">
        <v>70</v>
      </c>
      <c r="D16" s="25" t="s">
        <v>71</v>
      </c>
      <c r="E16" s="25" t="s">
        <v>72</v>
      </c>
      <c r="F16" s="47" t="s">
        <v>22</v>
      </c>
      <c r="G16" s="46"/>
      <c r="H16" s="20">
        <v>386.2</v>
      </c>
      <c r="I16" s="20">
        <v>351.1</v>
      </c>
      <c r="J16" s="20">
        <v>333.5</v>
      </c>
      <c r="K16" s="20">
        <v>316</v>
      </c>
      <c r="L16" s="47" t="str">
        <f>_xlfn.XLOOKUP(B16,[8]打印格式!$B$1:$B$65536,[8]打印格式!$H$1:$H$65536,)</f>
        <v>甲类</v>
      </c>
      <c r="M16" s="46"/>
      <c r="N16" s="47" t="s">
        <v>68</v>
      </c>
      <c r="O16" s="341"/>
      <c r="P16" s="341"/>
    </row>
    <row r="17" s="318" customFormat="1" ht="24" spans="1:16">
      <c r="A17" s="342">
        <v>13</v>
      </c>
      <c r="B17" s="382" t="s">
        <v>73</v>
      </c>
      <c r="C17" s="25" t="s">
        <v>74</v>
      </c>
      <c r="D17" s="25"/>
      <c r="E17" s="25"/>
      <c r="F17" s="47" t="s">
        <v>22</v>
      </c>
      <c r="G17" s="46"/>
      <c r="H17" s="20">
        <v>386.2</v>
      </c>
      <c r="I17" s="20">
        <v>351.1</v>
      </c>
      <c r="J17" s="20">
        <v>333.5</v>
      </c>
      <c r="K17" s="20">
        <v>316</v>
      </c>
      <c r="L17" s="47" t="str">
        <f>_xlfn.XLOOKUP(B17,[8]打印格式!$B$1:$B$65536,[8]打印格式!$H$1:$H$65536,)</f>
        <v>甲类</v>
      </c>
      <c r="M17" s="46"/>
      <c r="N17" s="47" t="s">
        <v>68</v>
      </c>
      <c r="O17" s="341"/>
      <c r="P17" s="341"/>
    </row>
    <row r="18" s="318" customFormat="1" ht="36" spans="1:16">
      <c r="A18" s="342">
        <v>14</v>
      </c>
      <c r="B18" s="382" t="s">
        <v>75</v>
      </c>
      <c r="C18" s="25" t="s">
        <v>76</v>
      </c>
      <c r="D18" s="25" t="s">
        <v>77</v>
      </c>
      <c r="E18" s="25" t="s">
        <v>78</v>
      </c>
      <c r="F18" s="47" t="s">
        <v>22</v>
      </c>
      <c r="G18" s="46"/>
      <c r="H18" s="20">
        <v>268</v>
      </c>
      <c r="I18" s="20">
        <v>243.6</v>
      </c>
      <c r="J18" s="20">
        <v>231.4</v>
      </c>
      <c r="K18" s="20">
        <v>219.2</v>
      </c>
      <c r="L18" s="47" t="str">
        <f>_xlfn.XLOOKUP(B18,[8]打印格式!$B$1:$B$65536,[8]打印格式!$H$1:$H$65536,)</f>
        <v>乙类</v>
      </c>
      <c r="M18" s="46"/>
      <c r="N18" s="47" t="s">
        <v>68</v>
      </c>
      <c r="O18" s="341"/>
      <c r="P18" s="341"/>
    </row>
    <row r="19" s="318" customFormat="1" ht="24" spans="1:16">
      <c r="A19" s="342">
        <v>15</v>
      </c>
      <c r="B19" s="382" t="s">
        <v>79</v>
      </c>
      <c r="C19" s="25" t="s">
        <v>80</v>
      </c>
      <c r="D19" s="25"/>
      <c r="E19" s="25"/>
      <c r="F19" s="47" t="s">
        <v>22</v>
      </c>
      <c r="G19" s="46"/>
      <c r="H19" s="20">
        <v>268</v>
      </c>
      <c r="I19" s="20">
        <v>243.6</v>
      </c>
      <c r="J19" s="20">
        <v>231.4</v>
      </c>
      <c r="K19" s="20">
        <v>219.2</v>
      </c>
      <c r="L19" s="47" t="str">
        <f>_xlfn.XLOOKUP(B19,[8]打印格式!$B$1:$B$65536,[8]打印格式!$H$1:$H$65536,)</f>
        <v>乙类</v>
      </c>
      <c r="M19" s="46"/>
      <c r="N19" s="47" t="s">
        <v>68</v>
      </c>
      <c r="O19" s="341"/>
      <c r="P19" s="341"/>
    </row>
    <row r="20" s="318" customFormat="1" ht="36" spans="1:16">
      <c r="A20" s="342">
        <v>16</v>
      </c>
      <c r="B20" s="382" t="s">
        <v>81</v>
      </c>
      <c r="C20" s="25" t="s">
        <v>82</v>
      </c>
      <c r="D20" s="25" t="s">
        <v>83</v>
      </c>
      <c r="E20" s="25" t="s">
        <v>84</v>
      </c>
      <c r="F20" s="47" t="s">
        <v>22</v>
      </c>
      <c r="G20" s="46"/>
      <c r="H20" s="20">
        <v>3025</v>
      </c>
      <c r="I20" s="20">
        <v>2750</v>
      </c>
      <c r="J20" s="20">
        <v>2612.5</v>
      </c>
      <c r="K20" s="20">
        <v>2475</v>
      </c>
      <c r="L20" s="47" t="str">
        <f>_xlfn.XLOOKUP(B20,[8]打印格式!$B$1:$B$65536,[8]打印格式!$H$1:$H$65536,)</f>
        <v>乙类</v>
      </c>
      <c r="M20" s="46"/>
      <c r="N20" s="47" t="s">
        <v>24</v>
      </c>
      <c r="O20" s="341"/>
      <c r="P20" s="341"/>
    </row>
    <row r="21" s="318" customFormat="1" ht="48" spans="1:16">
      <c r="A21" s="342">
        <v>17</v>
      </c>
      <c r="B21" s="382" t="s">
        <v>85</v>
      </c>
      <c r="C21" s="25" t="s">
        <v>86</v>
      </c>
      <c r="D21" s="25" t="s">
        <v>87</v>
      </c>
      <c r="E21" s="25" t="s">
        <v>88</v>
      </c>
      <c r="F21" s="47" t="s">
        <v>22</v>
      </c>
      <c r="G21" s="46"/>
      <c r="H21" s="20">
        <v>3630</v>
      </c>
      <c r="I21" s="20">
        <v>3300</v>
      </c>
      <c r="J21" s="20">
        <v>3135</v>
      </c>
      <c r="K21" s="20">
        <v>2970</v>
      </c>
      <c r="L21" s="47" t="str">
        <f>_xlfn.XLOOKUP(B21,[8]打印格式!$B$1:$B$65536,[8]打印格式!$H$1:$H$65536,)</f>
        <v>乙类</v>
      </c>
      <c r="M21" s="46"/>
      <c r="N21" s="47" t="s">
        <v>24</v>
      </c>
      <c r="O21" s="341"/>
      <c r="P21" s="341"/>
    </row>
    <row r="22" s="319" customFormat="1" ht="60" spans="1:16">
      <c r="A22" s="342">
        <v>18</v>
      </c>
      <c r="B22" s="382" t="s">
        <v>89</v>
      </c>
      <c r="C22" s="25" t="s">
        <v>90</v>
      </c>
      <c r="D22" s="25" t="s">
        <v>91</v>
      </c>
      <c r="E22" s="25" t="s">
        <v>92</v>
      </c>
      <c r="F22" s="47" t="s">
        <v>22</v>
      </c>
      <c r="G22" s="46" t="s">
        <v>93</v>
      </c>
      <c r="H22" s="20">
        <v>189.8</v>
      </c>
      <c r="I22" s="20">
        <v>172.5</v>
      </c>
      <c r="J22" s="20">
        <v>163.9</v>
      </c>
      <c r="K22" s="20">
        <v>155.3</v>
      </c>
      <c r="L22" s="47" t="str">
        <f>_xlfn.XLOOKUP(B22,[8]打印格式!$B$1:$B$65536,[8]打印格式!$H$1:$H$65536,)</f>
        <v>甲类</v>
      </c>
      <c r="M22" s="46"/>
      <c r="N22" s="47" t="s">
        <v>24</v>
      </c>
      <c r="O22" s="344"/>
      <c r="P22" s="344"/>
    </row>
    <row r="23" s="319" customFormat="1" ht="24" spans="1:16">
      <c r="A23" s="342">
        <v>19</v>
      </c>
      <c r="B23" s="382" t="s">
        <v>94</v>
      </c>
      <c r="C23" s="25" t="s">
        <v>95</v>
      </c>
      <c r="D23" s="25"/>
      <c r="E23" s="25"/>
      <c r="F23" s="47" t="s">
        <v>22</v>
      </c>
      <c r="G23" s="46"/>
      <c r="H23" s="20">
        <v>1200</v>
      </c>
      <c r="I23" s="20">
        <v>1090.9</v>
      </c>
      <c r="J23" s="20">
        <v>1036.4</v>
      </c>
      <c r="K23" s="20">
        <v>981.8</v>
      </c>
      <c r="L23" s="47" t="str">
        <f>_xlfn.XLOOKUP(B23,[8]打印格式!$B$1:$B$65536,[8]打印格式!$H$1:$H$65536,)</f>
        <v>自费</v>
      </c>
      <c r="M23" s="46"/>
      <c r="N23" s="47" t="s">
        <v>24</v>
      </c>
      <c r="O23" s="344"/>
      <c r="P23" s="344"/>
    </row>
    <row r="24" s="319" customFormat="1" ht="24" spans="1:16">
      <c r="A24" s="342">
        <v>20</v>
      </c>
      <c r="B24" s="382" t="s">
        <v>96</v>
      </c>
      <c r="C24" s="25" t="s">
        <v>97</v>
      </c>
      <c r="D24" s="25"/>
      <c r="E24" s="25"/>
      <c r="F24" s="47" t="s">
        <v>22</v>
      </c>
      <c r="G24" s="46"/>
      <c r="H24" s="20">
        <v>4219</v>
      </c>
      <c r="I24" s="20">
        <v>3835.5</v>
      </c>
      <c r="J24" s="20">
        <v>3643.7</v>
      </c>
      <c r="K24" s="20">
        <v>3451.9</v>
      </c>
      <c r="L24" s="47" t="str">
        <f>_xlfn.XLOOKUP(B24,[8]打印格式!$B$1:$B$65536,[8]打印格式!$H$1:$H$65536,)</f>
        <v>甲类</v>
      </c>
      <c r="M24" s="46"/>
      <c r="N24" s="47" t="s">
        <v>24</v>
      </c>
      <c r="O24" s="344"/>
      <c r="P24" s="344"/>
    </row>
    <row r="25" s="319" customFormat="1" ht="24" spans="1:16">
      <c r="A25" s="342">
        <v>21</v>
      </c>
      <c r="B25" s="382" t="s">
        <v>98</v>
      </c>
      <c r="C25" s="25" t="s">
        <v>99</v>
      </c>
      <c r="D25" s="25"/>
      <c r="E25" s="25"/>
      <c r="F25" s="47" t="s">
        <v>22</v>
      </c>
      <c r="G25" s="46"/>
      <c r="H25" s="20">
        <v>204</v>
      </c>
      <c r="I25" s="20">
        <v>185.5</v>
      </c>
      <c r="J25" s="20">
        <v>176.2</v>
      </c>
      <c r="K25" s="20">
        <v>166.9</v>
      </c>
      <c r="L25" s="47" t="str">
        <f>_xlfn.XLOOKUP(B25,[8]打印格式!$B$1:$B$65536,[8]打印格式!$H$1:$H$65536,)</f>
        <v>甲类</v>
      </c>
      <c r="M25" s="46"/>
      <c r="N25" s="47" t="s">
        <v>24</v>
      </c>
      <c r="O25" s="344"/>
      <c r="P25" s="344"/>
    </row>
    <row r="26" s="319" customFormat="1" ht="24" spans="1:16">
      <c r="A26" s="342">
        <v>22</v>
      </c>
      <c r="B26" s="382" t="s">
        <v>100</v>
      </c>
      <c r="C26" s="25" t="s">
        <v>101</v>
      </c>
      <c r="D26" s="25"/>
      <c r="E26" s="25"/>
      <c r="F26" s="47" t="s">
        <v>22</v>
      </c>
      <c r="G26" s="46"/>
      <c r="H26" s="20">
        <v>2010.2</v>
      </c>
      <c r="I26" s="20">
        <v>1827.5</v>
      </c>
      <c r="J26" s="20">
        <v>1736.1</v>
      </c>
      <c r="K26" s="20">
        <v>1644.7</v>
      </c>
      <c r="L26" s="47" t="str">
        <f>_xlfn.XLOOKUP(B26,[8]打印格式!$B$1:$B$65536,[8]打印格式!$H$1:$H$65536,)</f>
        <v>自费</v>
      </c>
      <c r="M26" s="46"/>
      <c r="N26" s="47" t="s">
        <v>24</v>
      </c>
      <c r="O26" s="344"/>
      <c r="P26" s="344"/>
    </row>
    <row r="27" s="319" customFormat="1" ht="24" spans="1:16">
      <c r="A27" s="342">
        <v>23</v>
      </c>
      <c r="B27" s="382" t="s">
        <v>102</v>
      </c>
      <c r="C27" s="25" t="s">
        <v>103</v>
      </c>
      <c r="D27" s="25"/>
      <c r="E27" s="25"/>
      <c r="F27" s="47" t="s">
        <v>22</v>
      </c>
      <c r="G27" s="46"/>
      <c r="H27" s="20">
        <v>178.4</v>
      </c>
      <c r="I27" s="20">
        <v>162.2</v>
      </c>
      <c r="J27" s="20">
        <v>154.1</v>
      </c>
      <c r="K27" s="20">
        <v>146</v>
      </c>
      <c r="L27" s="47" t="str">
        <f>_xlfn.XLOOKUP(B27,[8]打印格式!$B$1:$B$65536,[8]打印格式!$H$1:$H$65536,)</f>
        <v>乙类</v>
      </c>
      <c r="M27" s="46"/>
      <c r="N27" s="47" t="s">
        <v>24</v>
      </c>
      <c r="O27" s="344"/>
      <c r="P27" s="344"/>
    </row>
    <row r="28" s="319" customFormat="1" ht="48" spans="1:16">
      <c r="A28" s="342">
        <v>24</v>
      </c>
      <c r="B28" s="382" t="s">
        <v>104</v>
      </c>
      <c r="C28" s="25" t="s">
        <v>105</v>
      </c>
      <c r="D28" s="25" t="s">
        <v>106</v>
      </c>
      <c r="E28" s="25" t="s">
        <v>92</v>
      </c>
      <c r="F28" s="47" t="s">
        <v>22</v>
      </c>
      <c r="G28" s="46" t="s">
        <v>107</v>
      </c>
      <c r="H28" s="20">
        <v>228.6</v>
      </c>
      <c r="I28" s="20">
        <v>207.8</v>
      </c>
      <c r="J28" s="20">
        <v>197.4</v>
      </c>
      <c r="K28" s="20">
        <v>187</v>
      </c>
      <c r="L28" s="47" t="str">
        <f>_xlfn.XLOOKUP(B28,[8]打印格式!$B$1:$B$65536,[8]打印格式!$H$1:$H$65536,)</f>
        <v>甲类</v>
      </c>
      <c r="M28" s="46"/>
      <c r="N28" s="47" t="s">
        <v>24</v>
      </c>
      <c r="O28" s="344"/>
      <c r="P28" s="344"/>
    </row>
    <row r="29" s="319" customFormat="1" ht="24" spans="1:16">
      <c r="A29" s="342">
        <v>25</v>
      </c>
      <c r="B29" s="382" t="s">
        <v>108</v>
      </c>
      <c r="C29" s="25" t="s">
        <v>109</v>
      </c>
      <c r="D29" s="25"/>
      <c r="E29" s="25"/>
      <c r="F29" s="47" t="s">
        <v>22</v>
      </c>
      <c r="G29" s="46"/>
      <c r="H29" s="20">
        <v>1200</v>
      </c>
      <c r="I29" s="20">
        <v>1090.9</v>
      </c>
      <c r="J29" s="20">
        <v>1036.4</v>
      </c>
      <c r="K29" s="20">
        <v>981.8</v>
      </c>
      <c r="L29" s="47" t="str">
        <f>_xlfn.XLOOKUP(B29,[8]打印格式!$B$1:$B$65536,[8]打印格式!$H$1:$H$65536,)</f>
        <v>自费</v>
      </c>
      <c r="M29" s="46"/>
      <c r="N29" s="47" t="s">
        <v>24</v>
      </c>
      <c r="O29" s="344"/>
      <c r="P29" s="344"/>
    </row>
    <row r="30" s="319" customFormat="1" ht="24" spans="1:16">
      <c r="A30" s="342">
        <v>26</v>
      </c>
      <c r="B30" s="382" t="s">
        <v>110</v>
      </c>
      <c r="C30" s="25" t="s">
        <v>111</v>
      </c>
      <c r="D30" s="25"/>
      <c r="E30" s="25"/>
      <c r="F30" s="47" t="s">
        <v>22</v>
      </c>
      <c r="G30" s="46"/>
      <c r="H30" s="20">
        <v>4180.2</v>
      </c>
      <c r="I30" s="20">
        <v>3800.2</v>
      </c>
      <c r="J30" s="20">
        <v>3610.2</v>
      </c>
      <c r="K30" s="20">
        <v>3420.2</v>
      </c>
      <c r="L30" s="47" t="str">
        <f>_xlfn.XLOOKUP(B30,[8]打印格式!$B$1:$B$65536,[8]打印格式!$H$1:$H$65536,)</f>
        <v>甲类</v>
      </c>
      <c r="M30" s="46"/>
      <c r="N30" s="47" t="s">
        <v>24</v>
      </c>
      <c r="O30" s="344"/>
      <c r="P30" s="344"/>
    </row>
    <row r="31" s="319" customFormat="1" ht="24" spans="1:16">
      <c r="A31" s="342">
        <v>27</v>
      </c>
      <c r="B31" s="382" t="s">
        <v>112</v>
      </c>
      <c r="C31" s="25" t="s">
        <v>113</v>
      </c>
      <c r="D31" s="25"/>
      <c r="E31" s="25"/>
      <c r="F31" s="47" t="s">
        <v>22</v>
      </c>
      <c r="G31" s="46"/>
      <c r="H31" s="20">
        <v>178.4</v>
      </c>
      <c r="I31" s="20">
        <v>162.2</v>
      </c>
      <c r="J31" s="20">
        <v>154.1</v>
      </c>
      <c r="K31" s="20">
        <v>146</v>
      </c>
      <c r="L31" s="47" t="str">
        <f>_xlfn.XLOOKUP(B31,[8]打印格式!$B$1:$B$65536,[8]打印格式!$H$1:$H$65536,)</f>
        <v>乙类</v>
      </c>
      <c r="M31" s="46"/>
      <c r="N31" s="47" t="s">
        <v>24</v>
      </c>
      <c r="O31" s="344"/>
      <c r="P31" s="344"/>
    </row>
    <row r="32" s="319" customFormat="1" ht="75" customHeight="1" spans="1:16">
      <c r="A32" s="342">
        <v>28</v>
      </c>
      <c r="B32" s="382" t="s">
        <v>114</v>
      </c>
      <c r="C32" s="25" t="s">
        <v>115</v>
      </c>
      <c r="D32" s="25" t="s">
        <v>116</v>
      </c>
      <c r="E32" s="25" t="s">
        <v>92</v>
      </c>
      <c r="F32" s="47" t="s">
        <v>22</v>
      </c>
      <c r="G32" s="46" t="s">
        <v>117</v>
      </c>
      <c r="H32" s="20">
        <v>536.8</v>
      </c>
      <c r="I32" s="20">
        <v>488</v>
      </c>
      <c r="J32" s="20">
        <v>463.6</v>
      </c>
      <c r="K32" s="20">
        <v>439.2</v>
      </c>
      <c r="L32" s="47" t="str">
        <f>_xlfn.XLOOKUP(B32,[8]打印格式!$B$1:$B$65536,[8]打印格式!$H$1:$H$65536,)</f>
        <v>自费</v>
      </c>
      <c r="M32" s="46"/>
      <c r="N32" s="47" t="s">
        <v>24</v>
      </c>
      <c r="O32" s="344"/>
      <c r="P32" s="344"/>
    </row>
    <row r="33" s="319" customFormat="1" ht="24" spans="1:16">
      <c r="A33" s="342">
        <v>29</v>
      </c>
      <c r="B33" s="382" t="s">
        <v>118</v>
      </c>
      <c r="C33" s="25" t="s">
        <v>119</v>
      </c>
      <c r="D33" s="25"/>
      <c r="E33" s="25"/>
      <c r="F33" s="47" t="s">
        <v>22</v>
      </c>
      <c r="G33" s="46"/>
      <c r="H33" s="20">
        <v>283</v>
      </c>
      <c r="I33" s="20">
        <v>257.3</v>
      </c>
      <c r="J33" s="20">
        <v>244.4</v>
      </c>
      <c r="K33" s="20">
        <v>231.6</v>
      </c>
      <c r="L33" s="47" t="str">
        <f>_xlfn.XLOOKUP(B33,[8]打印格式!$B$1:$B$65536,[8]打印格式!$H$1:$H$65536,)</f>
        <v>自费</v>
      </c>
      <c r="M33" s="46"/>
      <c r="N33" s="47" t="s">
        <v>24</v>
      </c>
      <c r="O33" s="344"/>
      <c r="P33" s="344"/>
    </row>
    <row r="34" s="319" customFormat="1" ht="48" spans="1:16">
      <c r="A34" s="342">
        <v>30</v>
      </c>
      <c r="B34" s="382" t="s">
        <v>120</v>
      </c>
      <c r="C34" s="25" t="s">
        <v>121</v>
      </c>
      <c r="D34" s="25" t="s">
        <v>116</v>
      </c>
      <c r="E34" s="25" t="s">
        <v>92</v>
      </c>
      <c r="F34" s="47" t="s">
        <v>22</v>
      </c>
      <c r="G34" s="46" t="s">
        <v>117</v>
      </c>
      <c r="H34" s="20">
        <v>536.8</v>
      </c>
      <c r="I34" s="20">
        <v>488</v>
      </c>
      <c r="J34" s="20">
        <v>463.6</v>
      </c>
      <c r="K34" s="20">
        <v>439.2</v>
      </c>
      <c r="L34" s="47" t="str">
        <f>_xlfn.XLOOKUP(B34,[8]打印格式!$B$1:$B$65536,[8]打印格式!$H$1:$H$65536,)</f>
        <v>自费</v>
      </c>
      <c r="M34" s="46"/>
      <c r="N34" s="47" t="s">
        <v>24</v>
      </c>
      <c r="O34" s="344"/>
      <c r="P34" s="344"/>
    </row>
    <row r="35" s="319" customFormat="1" ht="96" spans="1:16">
      <c r="A35" s="342">
        <v>31</v>
      </c>
      <c r="B35" s="382" t="s">
        <v>122</v>
      </c>
      <c r="C35" s="25" t="s">
        <v>123</v>
      </c>
      <c r="D35" s="25" t="s">
        <v>124</v>
      </c>
      <c r="E35" s="25" t="s">
        <v>125</v>
      </c>
      <c r="F35" s="47" t="s">
        <v>22</v>
      </c>
      <c r="G35" s="46" t="s">
        <v>126</v>
      </c>
      <c r="H35" s="20">
        <v>1550</v>
      </c>
      <c r="I35" s="20">
        <v>1409.1</v>
      </c>
      <c r="J35" s="20">
        <v>1338.6</v>
      </c>
      <c r="K35" s="20">
        <v>1268.2</v>
      </c>
      <c r="L35" s="47" t="str">
        <f>_xlfn.XLOOKUP(B35,[8]打印格式!$B$1:$B$65536,[8]打印格式!$H$1:$H$65536,)</f>
        <v>自费</v>
      </c>
      <c r="M35" s="46"/>
      <c r="N35" s="47" t="s">
        <v>24</v>
      </c>
      <c r="O35" s="344"/>
      <c r="P35" s="344"/>
    </row>
    <row r="36" s="319" customFormat="1" ht="48" spans="1:16">
      <c r="A36" s="342">
        <v>32</v>
      </c>
      <c r="B36" s="382" t="s">
        <v>127</v>
      </c>
      <c r="C36" s="25" t="s">
        <v>128</v>
      </c>
      <c r="D36" s="25" t="s">
        <v>129</v>
      </c>
      <c r="E36" s="25" t="s">
        <v>125</v>
      </c>
      <c r="F36" s="47" t="s">
        <v>22</v>
      </c>
      <c r="G36" s="46" t="s">
        <v>117</v>
      </c>
      <c r="H36" s="20">
        <v>2000</v>
      </c>
      <c r="I36" s="20">
        <v>1818.2</v>
      </c>
      <c r="J36" s="20">
        <v>1727.3</v>
      </c>
      <c r="K36" s="20">
        <v>1636.4</v>
      </c>
      <c r="L36" s="47" t="str">
        <f>_xlfn.XLOOKUP(B36,[8]打印格式!$B$1:$B$65536,[8]打印格式!$H$1:$H$65536,)</f>
        <v>自费</v>
      </c>
      <c r="M36" s="46"/>
      <c r="N36" s="47" t="s">
        <v>24</v>
      </c>
      <c r="O36" s="344"/>
      <c r="P36" s="344"/>
    </row>
    <row r="37" s="318" customFormat="1" ht="60" spans="1:16">
      <c r="A37" s="342">
        <v>33</v>
      </c>
      <c r="B37" s="382" t="s">
        <v>130</v>
      </c>
      <c r="C37" s="25" t="s">
        <v>131</v>
      </c>
      <c r="D37" s="25" t="s">
        <v>132</v>
      </c>
      <c r="E37" s="25" t="s">
        <v>133</v>
      </c>
      <c r="F37" s="47" t="s">
        <v>22</v>
      </c>
      <c r="G37" s="345"/>
      <c r="H37" s="20">
        <v>275</v>
      </c>
      <c r="I37" s="20">
        <v>250</v>
      </c>
      <c r="J37" s="20">
        <v>237.5</v>
      </c>
      <c r="K37" s="20">
        <v>225</v>
      </c>
      <c r="L37" s="47" t="str">
        <f>_xlfn.XLOOKUP(B37,[8]打印格式!$B$1:$B$65536,[8]打印格式!$H$1:$H$65536,)</f>
        <v>乙类</v>
      </c>
      <c r="M37" s="46"/>
      <c r="N37" s="47" t="s">
        <v>24</v>
      </c>
      <c r="O37" s="341"/>
      <c r="P37" s="341"/>
    </row>
    <row r="38" s="318" customFormat="1" ht="60" spans="1:16">
      <c r="A38" s="342">
        <v>34</v>
      </c>
      <c r="B38" s="382" t="s">
        <v>134</v>
      </c>
      <c r="C38" s="25" t="s">
        <v>135</v>
      </c>
      <c r="D38" s="25" t="s">
        <v>136</v>
      </c>
      <c r="E38" s="25" t="s">
        <v>137</v>
      </c>
      <c r="F38" s="47" t="s">
        <v>22</v>
      </c>
      <c r="G38" s="345"/>
      <c r="H38" s="20">
        <v>220</v>
      </c>
      <c r="I38" s="20">
        <v>200</v>
      </c>
      <c r="J38" s="20">
        <v>190</v>
      </c>
      <c r="K38" s="20">
        <v>180</v>
      </c>
      <c r="L38" s="47" t="str">
        <f>_xlfn.XLOOKUP(B38,[8]打印格式!$B$1:$B$65536,[8]打印格式!$H$1:$H$65536,)</f>
        <v>乙类</v>
      </c>
      <c r="M38" s="46"/>
      <c r="N38" s="47" t="s">
        <v>24</v>
      </c>
      <c r="O38" s="341"/>
      <c r="P38" s="341"/>
    </row>
    <row r="39" s="319" customFormat="1" ht="60" spans="1:16">
      <c r="A39" s="342">
        <v>35</v>
      </c>
      <c r="B39" s="382" t="s">
        <v>138</v>
      </c>
      <c r="C39" s="25" t="s">
        <v>139</v>
      </c>
      <c r="D39" s="25" t="s">
        <v>140</v>
      </c>
      <c r="E39" s="25" t="s">
        <v>141</v>
      </c>
      <c r="F39" s="47" t="s">
        <v>22</v>
      </c>
      <c r="G39" s="46"/>
      <c r="H39" s="20">
        <v>495</v>
      </c>
      <c r="I39" s="20">
        <v>450</v>
      </c>
      <c r="J39" s="20">
        <v>427.5</v>
      </c>
      <c r="K39" s="20">
        <v>405</v>
      </c>
      <c r="L39" s="47" t="str">
        <f>_xlfn.XLOOKUP(B39,[8]打印格式!$B$1:$B$65536,[8]打印格式!$H$1:$H$65536,)</f>
        <v>甲类</v>
      </c>
      <c r="M39" s="46"/>
      <c r="N39" s="47" t="s">
        <v>68</v>
      </c>
      <c r="O39" s="344"/>
      <c r="P39" s="344"/>
    </row>
    <row r="40" s="319" customFormat="1" ht="24" spans="1:16">
      <c r="A40" s="342">
        <v>36</v>
      </c>
      <c r="B40" s="382" t="s">
        <v>142</v>
      </c>
      <c r="C40" s="25" t="s">
        <v>143</v>
      </c>
      <c r="D40" s="25"/>
      <c r="E40" s="25"/>
      <c r="F40" s="47" t="s">
        <v>22</v>
      </c>
      <c r="G40" s="46"/>
      <c r="H40" s="20">
        <v>495</v>
      </c>
      <c r="I40" s="20">
        <v>450</v>
      </c>
      <c r="J40" s="20">
        <v>427.5</v>
      </c>
      <c r="K40" s="20">
        <v>405</v>
      </c>
      <c r="L40" s="47" t="str">
        <f>_xlfn.XLOOKUP(B40,[8]打印格式!$B$1:$B$65536,[8]打印格式!$H$1:$H$65536,)</f>
        <v>甲类</v>
      </c>
      <c r="M40" s="46"/>
      <c r="N40" s="47" t="s">
        <v>68</v>
      </c>
      <c r="O40" s="344"/>
      <c r="P40" s="344"/>
    </row>
    <row r="41" s="320" customFormat="1" ht="60" spans="1:16">
      <c r="A41" s="342">
        <v>37</v>
      </c>
      <c r="B41" s="382" t="s">
        <v>144</v>
      </c>
      <c r="C41" s="25" t="s">
        <v>145</v>
      </c>
      <c r="D41" s="25" t="s">
        <v>146</v>
      </c>
      <c r="E41" s="25" t="s">
        <v>141</v>
      </c>
      <c r="F41" s="47" t="s">
        <v>22</v>
      </c>
      <c r="G41" s="46"/>
      <c r="H41" s="20">
        <v>935</v>
      </c>
      <c r="I41" s="20">
        <v>850</v>
      </c>
      <c r="J41" s="20">
        <v>807.5</v>
      </c>
      <c r="K41" s="20">
        <v>765</v>
      </c>
      <c r="L41" s="47" t="str">
        <f>_xlfn.XLOOKUP(B41,[8]打印格式!$B$1:$B$65536,[8]打印格式!$H$1:$H$65536,)</f>
        <v>甲类</v>
      </c>
      <c r="M41" s="46"/>
      <c r="N41" s="47" t="s">
        <v>68</v>
      </c>
      <c r="O41" s="346"/>
      <c r="P41" s="346"/>
    </row>
    <row r="42" s="320" customFormat="1" ht="24" spans="1:16">
      <c r="A42" s="342">
        <v>38</v>
      </c>
      <c r="B42" s="382" t="s">
        <v>147</v>
      </c>
      <c r="C42" s="25" t="s">
        <v>148</v>
      </c>
      <c r="D42" s="25"/>
      <c r="E42" s="25"/>
      <c r="F42" s="47" t="s">
        <v>22</v>
      </c>
      <c r="G42" s="46"/>
      <c r="H42" s="20">
        <v>935</v>
      </c>
      <c r="I42" s="20">
        <v>850</v>
      </c>
      <c r="J42" s="20">
        <v>807.5</v>
      </c>
      <c r="K42" s="20">
        <v>765</v>
      </c>
      <c r="L42" s="47" t="str">
        <f>_xlfn.XLOOKUP(B42,[8]打印格式!$B$1:$B$65536,[8]打印格式!$H$1:$H$65536,)</f>
        <v>甲类</v>
      </c>
      <c r="M42" s="46"/>
      <c r="N42" s="47" t="s">
        <v>68</v>
      </c>
      <c r="O42" s="346"/>
      <c r="P42" s="346"/>
    </row>
    <row r="43" s="318" customFormat="1" ht="60" spans="1:16">
      <c r="A43" s="342">
        <v>39</v>
      </c>
      <c r="B43" s="382" t="s">
        <v>149</v>
      </c>
      <c r="C43" s="25" t="s">
        <v>150</v>
      </c>
      <c r="D43" s="25" t="s">
        <v>151</v>
      </c>
      <c r="E43" s="25" t="s">
        <v>152</v>
      </c>
      <c r="F43" s="47" t="s">
        <v>22</v>
      </c>
      <c r="G43" s="46"/>
      <c r="H43" s="20">
        <v>770</v>
      </c>
      <c r="I43" s="20">
        <v>700</v>
      </c>
      <c r="J43" s="20">
        <v>665</v>
      </c>
      <c r="K43" s="20">
        <v>630</v>
      </c>
      <c r="L43" s="47" t="str">
        <f>_xlfn.XLOOKUP(B43,[8]打印格式!$B$1:$B$65536,[8]打印格式!$H$1:$H$65536,)</f>
        <v>甲类</v>
      </c>
      <c r="M43" s="46"/>
      <c r="N43" s="47" t="s">
        <v>153</v>
      </c>
      <c r="O43" s="341"/>
      <c r="P43" s="341"/>
    </row>
    <row r="44" s="318" customFormat="1" ht="15.75" spans="1:16">
      <c r="A44" s="342">
        <v>40</v>
      </c>
      <c r="B44" s="382" t="s">
        <v>154</v>
      </c>
      <c r="C44" s="25" t="s">
        <v>155</v>
      </c>
      <c r="D44" s="25"/>
      <c r="E44" s="25"/>
      <c r="F44" s="47" t="s">
        <v>22</v>
      </c>
      <c r="G44" s="46"/>
      <c r="H44" s="20">
        <v>154</v>
      </c>
      <c r="I44" s="20">
        <v>140</v>
      </c>
      <c r="J44" s="20">
        <v>133</v>
      </c>
      <c r="K44" s="20">
        <v>126</v>
      </c>
      <c r="L44" s="47" t="str">
        <f>_xlfn.XLOOKUP(B44,[8]打印格式!$B$1:$B$65536,[8]打印格式!$H$1:$H$65536,)</f>
        <v>甲类</v>
      </c>
      <c r="M44" s="46"/>
      <c r="N44" s="47" t="s">
        <v>153</v>
      </c>
      <c r="O44" s="341"/>
      <c r="P44" s="341"/>
    </row>
    <row r="45" s="318" customFormat="1" ht="24" spans="1:16">
      <c r="A45" s="342">
        <v>41</v>
      </c>
      <c r="B45" s="382" t="s">
        <v>156</v>
      </c>
      <c r="C45" s="25" t="s">
        <v>157</v>
      </c>
      <c r="D45" s="25"/>
      <c r="E45" s="25"/>
      <c r="F45" s="47" t="s">
        <v>22</v>
      </c>
      <c r="G45" s="46"/>
      <c r="H45" s="20">
        <v>577.5</v>
      </c>
      <c r="I45" s="20">
        <v>525</v>
      </c>
      <c r="J45" s="20">
        <v>498.8</v>
      </c>
      <c r="K45" s="20">
        <v>472.5</v>
      </c>
      <c r="L45" s="47" t="str">
        <f>_xlfn.XLOOKUP(B45,[8]打印格式!$B$1:$B$65536,[8]打印格式!$H$1:$H$65536,)</f>
        <v>自费</v>
      </c>
      <c r="M45" s="46"/>
      <c r="N45" s="47" t="s">
        <v>153</v>
      </c>
      <c r="O45" s="341"/>
      <c r="P45" s="341"/>
    </row>
    <row r="46" s="318" customFormat="1" ht="24" spans="1:16">
      <c r="A46" s="342">
        <v>42</v>
      </c>
      <c r="B46" s="382" t="s">
        <v>158</v>
      </c>
      <c r="C46" s="25" t="s">
        <v>159</v>
      </c>
      <c r="D46" s="25"/>
      <c r="E46" s="25"/>
      <c r="F46" s="47" t="s">
        <v>22</v>
      </c>
      <c r="G46" s="46"/>
      <c r="H46" s="20">
        <v>770</v>
      </c>
      <c r="I46" s="20">
        <v>700</v>
      </c>
      <c r="J46" s="20">
        <v>665</v>
      </c>
      <c r="K46" s="20">
        <v>630</v>
      </c>
      <c r="L46" s="47" t="str">
        <f>_xlfn.XLOOKUP(B46,[8]打印格式!$B$1:$B$65536,[8]打印格式!$H$1:$H$65536,)</f>
        <v>甲类</v>
      </c>
      <c r="M46" s="46"/>
      <c r="N46" s="47" t="s">
        <v>153</v>
      </c>
      <c r="O46" s="341"/>
      <c r="P46" s="341"/>
    </row>
    <row r="47" s="318" customFormat="1" ht="60" spans="1:16">
      <c r="A47" s="342">
        <v>43</v>
      </c>
      <c r="B47" s="382" t="s">
        <v>160</v>
      </c>
      <c r="C47" s="25" t="s">
        <v>161</v>
      </c>
      <c r="D47" s="25" t="s">
        <v>162</v>
      </c>
      <c r="E47" s="25" t="s">
        <v>152</v>
      </c>
      <c r="F47" s="47" t="s">
        <v>22</v>
      </c>
      <c r="G47" s="46"/>
      <c r="H47" s="20">
        <v>770</v>
      </c>
      <c r="I47" s="20">
        <v>700</v>
      </c>
      <c r="J47" s="20">
        <v>665</v>
      </c>
      <c r="K47" s="20">
        <v>630</v>
      </c>
      <c r="L47" s="47" t="str">
        <f>_xlfn.XLOOKUP(B47,[8]打印格式!$B$1:$B$65536,[8]打印格式!$H$1:$H$65536,)</f>
        <v>甲类</v>
      </c>
      <c r="M47" s="46"/>
      <c r="N47" s="47" t="s">
        <v>153</v>
      </c>
      <c r="O47" s="341"/>
      <c r="P47" s="341"/>
    </row>
    <row r="48" s="318" customFormat="1" ht="15.75" spans="1:16">
      <c r="A48" s="342">
        <v>44</v>
      </c>
      <c r="B48" s="382" t="s">
        <v>163</v>
      </c>
      <c r="C48" s="25" t="s">
        <v>164</v>
      </c>
      <c r="D48" s="25"/>
      <c r="E48" s="25"/>
      <c r="F48" s="47" t="s">
        <v>22</v>
      </c>
      <c r="G48" s="46"/>
      <c r="H48" s="20">
        <v>154</v>
      </c>
      <c r="I48" s="20">
        <v>140</v>
      </c>
      <c r="J48" s="20">
        <v>133</v>
      </c>
      <c r="K48" s="20">
        <v>126</v>
      </c>
      <c r="L48" s="47" t="str">
        <f>_xlfn.XLOOKUP(B48,[8]打印格式!$B$1:$B$65536,[8]打印格式!$H$1:$H$65536,)</f>
        <v>甲类</v>
      </c>
      <c r="M48" s="46"/>
      <c r="N48" s="47" t="s">
        <v>153</v>
      </c>
      <c r="O48" s="341"/>
      <c r="P48" s="341"/>
    </row>
    <row r="49" s="318" customFormat="1" ht="24" spans="1:16">
      <c r="A49" s="342">
        <v>45</v>
      </c>
      <c r="B49" s="382" t="s">
        <v>165</v>
      </c>
      <c r="C49" s="25" t="s">
        <v>166</v>
      </c>
      <c r="D49" s="25"/>
      <c r="E49" s="25"/>
      <c r="F49" s="47" t="s">
        <v>22</v>
      </c>
      <c r="G49" s="46"/>
      <c r="H49" s="20">
        <v>770</v>
      </c>
      <c r="I49" s="20">
        <v>700</v>
      </c>
      <c r="J49" s="20">
        <v>665</v>
      </c>
      <c r="K49" s="20">
        <v>630</v>
      </c>
      <c r="L49" s="47" t="str">
        <f>_xlfn.XLOOKUP(B49,[8]打印格式!$B$1:$B$65536,[8]打印格式!$H$1:$H$65536,)</f>
        <v>自费</v>
      </c>
      <c r="M49" s="46"/>
      <c r="N49" s="47" t="s">
        <v>153</v>
      </c>
      <c r="O49" s="341"/>
      <c r="P49" s="341"/>
    </row>
    <row r="50" s="318" customFormat="1" ht="24" spans="1:16">
      <c r="A50" s="342">
        <v>46</v>
      </c>
      <c r="B50" s="382" t="s">
        <v>167</v>
      </c>
      <c r="C50" s="25" t="s">
        <v>168</v>
      </c>
      <c r="D50" s="25"/>
      <c r="E50" s="25"/>
      <c r="F50" s="47" t="s">
        <v>22</v>
      </c>
      <c r="G50" s="46"/>
      <c r="H50" s="20">
        <v>770</v>
      </c>
      <c r="I50" s="20">
        <v>700</v>
      </c>
      <c r="J50" s="20">
        <v>665</v>
      </c>
      <c r="K50" s="20">
        <v>630</v>
      </c>
      <c r="L50" s="47" t="str">
        <f>_xlfn.XLOOKUP(B50,[8]打印格式!$B$1:$B$65536,[8]打印格式!$H$1:$H$65536,)</f>
        <v>甲类</v>
      </c>
      <c r="M50" s="46"/>
      <c r="N50" s="47" t="s">
        <v>153</v>
      </c>
      <c r="O50" s="341"/>
      <c r="P50" s="341"/>
    </row>
    <row r="51" s="319" customFormat="1" ht="48" spans="1:16">
      <c r="A51" s="342">
        <v>47</v>
      </c>
      <c r="B51" s="382" t="s">
        <v>169</v>
      </c>
      <c r="C51" s="25" t="s">
        <v>170</v>
      </c>
      <c r="D51" s="25" t="s">
        <v>171</v>
      </c>
      <c r="E51" s="25" t="s">
        <v>172</v>
      </c>
      <c r="F51" s="47" t="s">
        <v>22</v>
      </c>
      <c r="G51" s="46" t="s">
        <v>173</v>
      </c>
      <c r="H51" s="20">
        <v>659.2</v>
      </c>
      <c r="I51" s="20">
        <v>599.3</v>
      </c>
      <c r="J51" s="20">
        <v>569.3</v>
      </c>
      <c r="K51" s="20">
        <v>539.4</v>
      </c>
      <c r="L51" s="47" t="str">
        <f>_xlfn.XLOOKUP(B51,[8]打印格式!$B$1:$B$65536,[8]打印格式!$H$1:$H$65536,)</f>
        <v>甲类</v>
      </c>
      <c r="M51" s="46"/>
      <c r="N51" s="47" t="s">
        <v>68</v>
      </c>
      <c r="O51" s="344"/>
      <c r="P51" s="344"/>
    </row>
    <row r="52" s="320" customFormat="1" ht="60" spans="1:16">
      <c r="A52" s="342">
        <v>48</v>
      </c>
      <c r="B52" s="382" t="s">
        <v>174</v>
      </c>
      <c r="C52" s="25" t="s">
        <v>175</v>
      </c>
      <c r="D52" s="25" t="s">
        <v>176</v>
      </c>
      <c r="E52" s="25" t="s">
        <v>177</v>
      </c>
      <c r="F52" s="47" t="s">
        <v>22</v>
      </c>
      <c r="G52" s="46" t="s">
        <v>178</v>
      </c>
      <c r="H52" s="20">
        <v>1868.4</v>
      </c>
      <c r="I52" s="20">
        <v>1698.5</v>
      </c>
      <c r="J52" s="20">
        <v>1613.6</v>
      </c>
      <c r="K52" s="20">
        <v>1528.7</v>
      </c>
      <c r="L52" s="47" t="str">
        <f>_xlfn.XLOOKUP(B52,[8]打印格式!$B$1:$B$65536,[8]打印格式!$H$1:$H$65536,)</f>
        <v>甲类</v>
      </c>
      <c r="M52" s="46"/>
      <c r="N52" s="47" t="s">
        <v>68</v>
      </c>
      <c r="O52" s="346"/>
      <c r="P52" s="346"/>
    </row>
    <row r="53" s="320" customFormat="1" ht="84" spans="1:16">
      <c r="A53" s="342">
        <v>49</v>
      </c>
      <c r="B53" s="382" t="s">
        <v>179</v>
      </c>
      <c r="C53" s="25" t="s">
        <v>180</v>
      </c>
      <c r="D53" s="25" t="s">
        <v>181</v>
      </c>
      <c r="E53" s="25" t="s">
        <v>182</v>
      </c>
      <c r="F53" s="47" t="s">
        <v>22</v>
      </c>
      <c r="G53" s="46" t="s">
        <v>183</v>
      </c>
      <c r="H53" s="20">
        <v>319</v>
      </c>
      <c r="I53" s="20">
        <v>290</v>
      </c>
      <c r="J53" s="20">
        <v>275.5</v>
      </c>
      <c r="K53" s="20">
        <v>261</v>
      </c>
      <c r="L53" s="47" t="str">
        <f>_xlfn.XLOOKUP(B53,[8]打印格式!$B$1:$B$65536,[8]打印格式!$H$1:$H$65536,)</f>
        <v>甲类</v>
      </c>
      <c r="M53" s="46"/>
      <c r="N53" s="47" t="s">
        <v>68</v>
      </c>
      <c r="O53" s="346"/>
      <c r="P53" s="346"/>
    </row>
    <row r="54" s="320" customFormat="1" ht="132" spans="1:16">
      <c r="A54" s="342">
        <v>50</v>
      </c>
      <c r="B54" s="25" t="s">
        <v>184</v>
      </c>
      <c r="C54" s="25" t="s">
        <v>185</v>
      </c>
      <c r="D54" s="25" t="s">
        <v>186</v>
      </c>
      <c r="E54" s="25" t="s">
        <v>187</v>
      </c>
      <c r="F54" s="47" t="s">
        <v>22</v>
      </c>
      <c r="G54" s="46" t="s">
        <v>188</v>
      </c>
      <c r="H54" s="20">
        <v>457.3</v>
      </c>
      <c r="I54" s="20">
        <v>415.7</v>
      </c>
      <c r="J54" s="20">
        <v>394.9</v>
      </c>
      <c r="K54" s="20">
        <v>374.1</v>
      </c>
      <c r="L54" s="47" t="str">
        <f>_xlfn.XLOOKUP(B54,[8]打印格式!$B$1:$B$65536,[8]打印格式!$H$1:$H$65536,)</f>
        <v>甲类</v>
      </c>
      <c r="M54" s="46"/>
      <c r="N54" s="47" t="s">
        <v>68</v>
      </c>
      <c r="O54" s="346"/>
      <c r="P54" s="346"/>
    </row>
    <row r="55" s="319" customFormat="1" ht="36" spans="1:16">
      <c r="A55" s="342">
        <v>51</v>
      </c>
      <c r="B55" s="382" t="s">
        <v>189</v>
      </c>
      <c r="C55" s="25" t="s">
        <v>190</v>
      </c>
      <c r="D55" s="25" t="s">
        <v>191</v>
      </c>
      <c r="E55" s="25" t="s">
        <v>192</v>
      </c>
      <c r="F55" s="47" t="s">
        <v>22</v>
      </c>
      <c r="G55" s="46" t="s">
        <v>193</v>
      </c>
      <c r="H55" s="20">
        <v>715</v>
      </c>
      <c r="I55" s="20">
        <v>650</v>
      </c>
      <c r="J55" s="20">
        <v>617.5</v>
      </c>
      <c r="K55" s="20">
        <v>585</v>
      </c>
      <c r="L55" s="47" t="str">
        <f>_xlfn.XLOOKUP(B55,[8]打印格式!$B$1:$B$65536,[8]打印格式!$H$1:$H$65536,)</f>
        <v>甲类</v>
      </c>
      <c r="M55" s="46"/>
      <c r="N55" s="47" t="s">
        <v>153</v>
      </c>
      <c r="O55" s="344"/>
      <c r="P55" s="344"/>
    </row>
    <row r="56" s="319" customFormat="1" ht="24" spans="1:16">
      <c r="A56" s="342">
        <v>52</v>
      </c>
      <c r="B56" s="382" t="s">
        <v>194</v>
      </c>
      <c r="C56" s="25" t="s">
        <v>195</v>
      </c>
      <c r="D56" s="25"/>
      <c r="E56" s="25"/>
      <c r="F56" s="47" t="s">
        <v>22</v>
      </c>
      <c r="G56" s="46"/>
      <c r="H56" s="20">
        <v>143</v>
      </c>
      <c r="I56" s="20">
        <v>130</v>
      </c>
      <c r="J56" s="20">
        <v>123.5</v>
      </c>
      <c r="K56" s="20">
        <v>117</v>
      </c>
      <c r="L56" s="47" t="str">
        <f>_xlfn.XLOOKUP(B56,[8]打印格式!$B$1:$B$65536,[8]打印格式!$H$1:$H$65536,)</f>
        <v>甲类</v>
      </c>
      <c r="M56" s="46"/>
      <c r="N56" s="47" t="s">
        <v>153</v>
      </c>
      <c r="O56" s="344"/>
      <c r="P56" s="344"/>
    </row>
    <row r="57" s="62" customFormat="1" ht="48" spans="1:16">
      <c r="A57" s="342">
        <v>53</v>
      </c>
      <c r="B57" s="382" t="s">
        <v>196</v>
      </c>
      <c r="C57" s="25" t="s">
        <v>197</v>
      </c>
      <c r="D57" s="57" t="s">
        <v>198</v>
      </c>
      <c r="E57" s="57" t="s">
        <v>199</v>
      </c>
      <c r="F57" s="342" t="s">
        <v>200</v>
      </c>
      <c r="G57" s="347" t="s">
        <v>201</v>
      </c>
      <c r="H57" s="20">
        <v>773.4</v>
      </c>
      <c r="I57" s="20">
        <v>703.1</v>
      </c>
      <c r="J57" s="20">
        <v>667.9</v>
      </c>
      <c r="K57" s="20">
        <v>632.8</v>
      </c>
      <c r="L57" s="47" t="str">
        <f>_xlfn.XLOOKUP(B57,[8]打印格式!$B$1:$B$65536,[8]打印格式!$H$1:$H$65536,)</f>
        <v>甲类</v>
      </c>
      <c r="M57" s="348"/>
      <c r="N57" s="47" t="s">
        <v>153</v>
      </c>
      <c r="O57" s="349"/>
      <c r="P57" s="349"/>
    </row>
    <row r="58" s="62" customFormat="1" ht="24" spans="1:16">
      <c r="A58" s="342">
        <v>54</v>
      </c>
      <c r="B58" s="382" t="s">
        <v>202</v>
      </c>
      <c r="C58" s="25" t="s">
        <v>203</v>
      </c>
      <c r="D58" s="57"/>
      <c r="E58" s="57"/>
      <c r="F58" s="342" t="s">
        <v>200</v>
      </c>
      <c r="G58" s="347"/>
      <c r="H58" s="20">
        <v>154.7</v>
      </c>
      <c r="I58" s="20">
        <v>140.6</v>
      </c>
      <c r="J58" s="20">
        <v>133.6</v>
      </c>
      <c r="K58" s="20">
        <v>126.6</v>
      </c>
      <c r="L58" s="47" t="str">
        <f>_xlfn.XLOOKUP(B58,[8]打印格式!$B$1:$B$65536,[8]打印格式!$H$1:$H$65536,)</f>
        <v>自费</v>
      </c>
      <c r="M58" s="348"/>
      <c r="N58" s="47" t="s">
        <v>153</v>
      </c>
      <c r="O58" s="349"/>
      <c r="P58" s="349"/>
    </row>
    <row r="59" s="62" customFormat="1" ht="48" spans="1:16">
      <c r="A59" s="342">
        <v>55</v>
      </c>
      <c r="B59" s="382" t="s">
        <v>204</v>
      </c>
      <c r="C59" s="25" t="s">
        <v>205</v>
      </c>
      <c r="D59" s="57" t="s">
        <v>206</v>
      </c>
      <c r="E59" s="57" t="s">
        <v>207</v>
      </c>
      <c r="F59" s="342" t="s">
        <v>200</v>
      </c>
      <c r="G59" s="347" t="s">
        <v>208</v>
      </c>
      <c r="H59" s="20">
        <v>1272.9</v>
      </c>
      <c r="I59" s="20">
        <v>1157.2</v>
      </c>
      <c r="J59" s="20">
        <v>1099.3</v>
      </c>
      <c r="K59" s="20">
        <v>1041.5</v>
      </c>
      <c r="L59" s="47" t="str">
        <f>_xlfn.XLOOKUP(B59,[8]打印格式!$B$1:$B$65536,[8]打印格式!$H$1:$H$65536,)</f>
        <v>乙类</v>
      </c>
      <c r="M59" s="348"/>
      <c r="N59" s="47" t="s">
        <v>153</v>
      </c>
      <c r="O59" s="349"/>
      <c r="P59" s="349"/>
    </row>
    <row r="60" s="62" customFormat="1" ht="24" spans="1:16">
      <c r="A60" s="342">
        <v>56</v>
      </c>
      <c r="B60" s="382" t="s">
        <v>209</v>
      </c>
      <c r="C60" s="25" t="s">
        <v>210</v>
      </c>
      <c r="D60" s="57"/>
      <c r="E60" s="57"/>
      <c r="F60" s="342" t="s">
        <v>200</v>
      </c>
      <c r="G60" s="347"/>
      <c r="H60" s="20">
        <v>254.6</v>
      </c>
      <c r="I60" s="20">
        <v>231.4</v>
      </c>
      <c r="J60" s="20">
        <v>219.9</v>
      </c>
      <c r="K60" s="20">
        <v>208.3</v>
      </c>
      <c r="L60" s="47" t="str">
        <f>_xlfn.XLOOKUP(B60,[8]打印格式!$B$1:$B$65536,[8]打印格式!$H$1:$H$65536,)</f>
        <v>自费</v>
      </c>
      <c r="M60" s="348"/>
      <c r="N60" s="47" t="s">
        <v>153</v>
      </c>
      <c r="O60" s="349"/>
      <c r="P60" s="349"/>
    </row>
    <row r="61" s="62" customFormat="1" ht="24" spans="1:16">
      <c r="A61" s="342">
        <v>57</v>
      </c>
      <c r="B61" s="382" t="s">
        <v>211</v>
      </c>
      <c r="C61" s="25" t="s">
        <v>212</v>
      </c>
      <c r="D61" s="57"/>
      <c r="E61" s="57"/>
      <c r="F61" s="342" t="s">
        <v>200</v>
      </c>
      <c r="G61" s="347"/>
      <c r="H61" s="20">
        <v>767.1</v>
      </c>
      <c r="I61" s="20">
        <v>697.3</v>
      </c>
      <c r="J61" s="20">
        <v>662.5</v>
      </c>
      <c r="K61" s="20">
        <v>627.6</v>
      </c>
      <c r="L61" s="47" t="str">
        <f>_xlfn.XLOOKUP(B61,[8]打印格式!$B$1:$B$65536,[8]打印格式!$H$1:$H$65536,)</f>
        <v>自费</v>
      </c>
      <c r="M61" s="348"/>
      <c r="N61" s="47" t="s">
        <v>153</v>
      </c>
      <c r="O61" s="349"/>
      <c r="P61" s="349"/>
    </row>
    <row r="62" s="62" customFormat="1" ht="36" spans="1:16">
      <c r="A62" s="342">
        <v>58</v>
      </c>
      <c r="B62" s="382" t="s">
        <v>213</v>
      </c>
      <c r="C62" s="25" t="s">
        <v>214</v>
      </c>
      <c r="D62" s="57" t="s">
        <v>215</v>
      </c>
      <c r="E62" s="57" t="s">
        <v>216</v>
      </c>
      <c r="F62" s="342" t="s">
        <v>22</v>
      </c>
      <c r="G62" s="347"/>
      <c r="H62" s="20">
        <v>1782</v>
      </c>
      <c r="I62" s="20">
        <v>1620</v>
      </c>
      <c r="J62" s="20">
        <v>1539</v>
      </c>
      <c r="K62" s="20">
        <v>1458</v>
      </c>
      <c r="L62" s="47" t="str">
        <f>_xlfn.XLOOKUP(B62,[8]打印格式!$B$1:$B$65536,[8]打印格式!$H$1:$H$65536,)</f>
        <v>甲类</v>
      </c>
      <c r="M62" s="348"/>
      <c r="N62" s="47" t="s">
        <v>153</v>
      </c>
      <c r="O62" s="349"/>
      <c r="P62" s="349"/>
    </row>
    <row r="63" s="62" customFormat="1" ht="24" spans="1:16">
      <c r="A63" s="342">
        <v>59</v>
      </c>
      <c r="B63" s="382" t="s">
        <v>217</v>
      </c>
      <c r="C63" s="25" t="s">
        <v>218</v>
      </c>
      <c r="D63" s="57"/>
      <c r="E63" s="57"/>
      <c r="F63" s="342" t="s">
        <v>22</v>
      </c>
      <c r="G63" s="347"/>
      <c r="H63" s="20">
        <v>356.4</v>
      </c>
      <c r="I63" s="20">
        <v>324</v>
      </c>
      <c r="J63" s="20">
        <v>307.8</v>
      </c>
      <c r="K63" s="20">
        <v>291.6</v>
      </c>
      <c r="L63" s="47" t="str">
        <f>_xlfn.XLOOKUP(B63,[8]打印格式!$B$1:$B$65536,[8]打印格式!$H$1:$H$65536,)</f>
        <v>自费</v>
      </c>
      <c r="M63" s="348"/>
      <c r="N63" s="47" t="s">
        <v>153</v>
      </c>
      <c r="O63" s="349"/>
      <c r="P63" s="349"/>
    </row>
    <row r="64" s="318" customFormat="1" ht="48" spans="1:16">
      <c r="A64" s="342">
        <v>60</v>
      </c>
      <c r="B64" s="382" t="s">
        <v>219</v>
      </c>
      <c r="C64" s="25" t="s">
        <v>220</v>
      </c>
      <c r="D64" s="57" t="s">
        <v>221</v>
      </c>
      <c r="E64" s="57" t="s">
        <v>222</v>
      </c>
      <c r="F64" s="342" t="s">
        <v>223</v>
      </c>
      <c r="G64" s="347" t="s">
        <v>224</v>
      </c>
      <c r="H64" s="20">
        <v>227.3</v>
      </c>
      <c r="I64" s="20">
        <v>206.6</v>
      </c>
      <c r="J64" s="20">
        <v>196.3</v>
      </c>
      <c r="K64" s="20">
        <v>185.9</v>
      </c>
      <c r="L64" s="47" t="str">
        <f>_xlfn.XLOOKUP(B64,[8]打印格式!$B$1:$B$65536,[8]打印格式!$H$1:$H$65536,)</f>
        <v>甲类</v>
      </c>
      <c r="M64" s="46"/>
      <c r="N64" s="47" t="s">
        <v>153</v>
      </c>
      <c r="O64" s="341"/>
      <c r="P64" s="341"/>
    </row>
    <row r="65" s="318" customFormat="1" ht="24" spans="1:16">
      <c r="A65" s="342">
        <v>61</v>
      </c>
      <c r="B65" s="382" t="s">
        <v>225</v>
      </c>
      <c r="C65" s="25" t="s">
        <v>226</v>
      </c>
      <c r="D65" s="57"/>
      <c r="E65" s="57"/>
      <c r="F65" s="342" t="s">
        <v>223</v>
      </c>
      <c r="G65" s="347"/>
      <c r="H65" s="20">
        <v>45.5</v>
      </c>
      <c r="I65" s="20">
        <v>41.3</v>
      </c>
      <c r="J65" s="20">
        <v>39.3</v>
      </c>
      <c r="K65" s="20">
        <v>37.2</v>
      </c>
      <c r="L65" s="47" t="str">
        <f>_xlfn.XLOOKUP(B65,[8]打印格式!$B$1:$B$65536,[8]打印格式!$H$1:$H$65536,)</f>
        <v>甲类</v>
      </c>
      <c r="M65" s="46"/>
      <c r="N65" s="47" t="s">
        <v>153</v>
      </c>
      <c r="O65" s="341"/>
      <c r="P65" s="341"/>
    </row>
    <row r="66" s="318" customFormat="1" ht="24" spans="1:16">
      <c r="A66" s="342">
        <v>62</v>
      </c>
      <c r="B66" s="382" t="s">
        <v>227</v>
      </c>
      <c r="C66" s="25" t="s">
        <v>228</v>
      </c>
      <c r="D66" s="57"/>
      <c r="E66" s="57"/>
      <c r="F66" s="342" t="s">
        <v>223</v>
      </c>
      <c r="G66" s="347"/>
      <c r="H66" s="20">
        <v>170.5</v>
      </c>
      <c r="I66" s="20">
        <v>155</v>
      </c>
      <c r="J66" s="20">
        <v>147.2</v>
      </c>
      <c r="K66" s="20">
        <v>139.4</v>
      </c>
      <c r="L66" s="47" t="str">
        <f>_xlfn.XLOOKUP(B66,[8]打印格式!$B$1:$B$65536,[8]打印格式!$H$1:$H$65536,)</f>
        <v>甲类</v>
      </c>
      <c r="M66" s="46"/>
      <c r="N66" s="47" t="s">
        <v>153</v>
      </c>
      <c r="O66" s="341"/>
      <c r="P66" s="341"/>
    </row>
    <row r="67" s="318" customFormat="1" ht="36" spans="1:16">
      <c r="A67" s="342">
        <v>63</v>
      </c>
      <c r="B67" s="382" t="s">
        <v>229</v>
      </c>
      <c r="C67" s="25" t="s">
        <v>230</v>
      </c>
      <c r="D67" s="25" t="s">
        <v>231</v>
      </c>
      <c r="E67" s="25" t="s">
        <v>232</v>
      </c>
      <c r="F67" s="342" t="s">
        <v>223</v>
      </c>
      <c r="G67" s="46" t="s">
        <v>224</v>
      </c>
      <c r="H67" s="20">
        <v>404.1</v>
      </c>
      <c r="I67" s="20">
        <v>367.4</v>
      </c>
      <c r="J67" s="20">
        <v>349</v>
      </c>
      <c r="K67" s="20">
        <v>330.7</v>
      </c>
      <c r="L67" s="47" t="str">
        <f>_xlfn.XLOOKUP(B67,[8]打印格式!$B$1:$B$65536,[8]打印格式!$H$1:$H$65536,)</f>
        <v>甲类</v>
      </c>
      <c r="M67" s="46"/>
      <c r="N67" s="47" t="s">
        <v>153</v>
      </c>
      <c r="O67" s="341"/>
      <c r="P67" s="341"/>
    </row>
    <row r="68" s="318" customFormat="1" ht="15.75" spans="1:16">
      <c r="A68" s="342">
        <v>64</v>
      </c>
      <c r="B68" s="382" t="s">
        <v>233</v>
      </c>
      <c r="C68" s="25" t="s">
        <v>234</v>
      </c>
      <c r="D68" s="25"/>
      <c r="E68" s="25"/>
      <c r="F68" s="342" t="s">
        <v>223</v>
      </c>
      <c r="G68" s="46"/>
      <c r="H68" s="20">
        <v>80.8</v>
      </c>
      <c r="I68" s="20">
        <v>73.5</v>
      </c>
      <c r="J68" s="20">
        <v>69.8</v>
      </c>
      <c r="K68" s="20">
        <v>66.1</v>
      </c>
      <c r="L68" s="47" t="str">
        <f>_xlfn.XLOOKUP(B68,[8]打印格式!$B$1:$B$65536,[8]打印格式!$H$1:$H$65536,)</f>
        <v>甲类</v>
      </c>
      <c r="M68" s="46"/>
      <c r="N68" s="47" t="s">
        <v>153</v>
      </c>
      <c r="O68" s="341"/>
      <c r="P68" s="341"/>
    </row>
    <row r="69" s="318" customFormat="1" ht="24" spans="1:16">
      <c r="A69" s="342">
        <v>65</v>
      </c>
      <c r="B69" s="382" t="s">
        <v>235</v>
      </c>
      <c r="C69" s="25" t="s">
        <v>236</v>
      </c>
      <c r="D69" s="25"/>
      <c r="E69" s="25"/>
      <c r="F69" s="342" t="s">
        <v>223</v>
      </c>
      <c r="G69" s="46"/>
      <c r="H69" s="20">
        <v>578.4</v>
      </c>
      <c r="I69" s="20">
        <v>525.8</v>
      </c>
      <c r="J69" s="20">
        <v>499.5</v>
      </c>
      <c r="K69" s="20">
        <v>473.2</v>
      </c>
      <c r="L69" s="47" t="str">
        <f>_xlfn.XLOOKUP(B69,[8]打印格式!$B$1:$B$65536,[8]打印格式!$H$1:$H$65536,)</f>
        <v>甲类</v>
      </c>
      <c r="M69" s="46"/>
      <c r="N69" s="47" t="s">
        <v>153</v>
      </c>
      <c r="O69" s="341"/>
      <c r="P69" s="341"/>
    </row>
    <row r="70" s="318" customFormat="1" ht="24" spans="1:16">
      <c r="A70" s="342">
        <v>66</v>
      </c>
      <c r="B70" s="382" t="s">
        <v>237</v>
      </c>
      <c r="C70" s="25" t="s">
        <v>238</v>
      </c>
      <c r="D70" s="25"/>
      <c r="E70" s="25"/>
      <c r="F70" s="342" t="s">
        <v>223</v>
      </c>
      <c r="G70" s="46"/>
      <c r="H70" s="20">
        <v>578.4</v>
      </c>
      <c r="I70" s="20">
        <v>525.8</v>
      </c>
      <c r="J70" s="20">
        <v>499.5</v>
      </c>
      <c r="K70" s="20">
        <v>473.2</v>
      </c>
      <c r="L70" s="47" t="str">
        <f>_xlfn.XLOOKUP(B70,[8]打印格式!$B$1:$B$65536,[8]打印格式!$H$1:$H$65536,)</f>
        <v>自费</v>
      </c>
      <c r="M70" s="46"/>
      <c r="N70" s="47" t="s">
        <v>153</v>
      </c>
      <c r="O70" s="341"/>
      <c r="P70" s="341"/>
    </row>
    <row r="71" s="318" customFormat="1" ht="24" spans="1:16">
      <c r="A71" s="342">
        <v>67</v>
      </c>
      <c r="B71" s="382" t="s">
        <v>239</v>
      </c>
      <c r="C71" s="25" t="s">
        <v>240</v>
      </c>
      <c r="D71" s="25"/>
      <c r="E71" s="25"/>
      <c r="F71" s="342" t="s">
        <v>223</v>
      </c>
      <c r="G71" s="46"/>
      <c r="H71" s="20">
        <v>578.4</v>
      </c>
      <c r="I71" s="20">
        <v>525.8</v>
      </c>
      <c r="J71" s="20">
        <v>499.5</v>
      </c>
      <c r="K71" s="20">
        <v>473.2</v>
      </c>
      <c r="L71" s="47" t="str">
        <f>_xlfn.XLOOKUP(B71,[8]打印格式!$B$1:$B$65536,[8]打印格式!$H$1:$H$65536,)</f>
        <v>自费</v>
      </c>
      <c r="M71" s="46"/>
      <c r="N71" s="47" t="s">
        <v>153</v>
      </c>
      <c r="O71" s="341"/>
      <c r="P71" s="341"/>
    </row>
    <row r="72" s="318" customFormat="1" ht="48" spans="1:16">
      <c r="A72" s="342">
        <v>68</v>
      </c>
      <c r="B72" s="382" t="s">
        <v>241</v>
      </c>
      <c r="C72" s="25" t="s">
        <v>242</v>
      </c>
      <c r="D72" s="25" t="s">
        <v>243</v>
      </c>
      <c r="E72" s="25" t="s">
        <v>244</v>
      </c>
      <c r="F72" s="47" t="s">
        <v>223</v>
      </c>
      <c r="G72" s="46" t="s">
        <v>245</v>
      </c>
      <c r="H72" s="20">
        <v>600.1</v>
      </c>
      <c r="I72" s="20">
        <v>545.5</v>
      </c>
      <c r="J72" s="20">
        <v>518.2</v>
      </c>
      <c r="K72" s="20">
        <v>491</v>
      </c>
      <c r="L72" s="47" t="str">
        <f>_xlfn.XLOOKUP(B72,[8]打印格式!$B$1:$B$65536,[8]打印格式!$H$1:$H$65536,)</f>
        <v>甲类</v>
      </c>
      <c r="M72" s="46"/>
      <c r="N72" s="47" t="s">
        <v>153</v>
      </c>
      <c r="O72" s="341"/>
      <c r="P72" s="341"/>
    </row>
    <row r="73" s="318" customFormat="1" ht="24" spans="1:16">
      <c r="A73" s="342">
        <v>69</v>
      </c>
      <c r="B73" s="382" t="s">
        <v>246</v>
      </c>
      <c r="C73" s="25" t="s">
        <v>247</v>
      </c>
      <c r="D73" s="25"/>
      <c r="E73" s="25"/>
      <c r="F73" s="47" t="s">
        <v>223</v>
      </c>
      <c r="G73" s="46"/>
      <c r="H73" s="20">
        <v>120</v>
      </c>
      <c r="I73" s="20">
        <v>109.1</v>
      </c>
      <c r="J73" s="20">
        <v>103.6</v>
      </c>
      <c r="K73" s="20">
        <v>98.2</v>
      </c>
      <c r="L73" s="47" t="str">
        <f>_xlfn.XLOOKUP(B73,[8]打印格式!$B$1:$B$65536,[8]打印格式!$H$1:$H$65536,)</f>
        <v>甲类</v>
      </c>
      <c r="M73" s="46"/>
      <c r="N73" s="47" t="s">
        <v>153</v>
      </c>
      <c r="O73" s="341"/>
      <c r="P73" s="341"/>
    </row>
    <row r="74" s="318" customFormat="1" ht="24" spans="1:16">
      <c r="A74" s="342">
        <v>70</v>
      </c>
      <c r="B74" s="382" t="s">
        <v>248</v>
      </c>
      <c r="C74" s="25" t="s">
        <v>249</v>
      </c>
      <c r="D74" s="25"/>
      <c r="E74" s="25"/>
      <c r="F74" s="47" t="s">
        <v>223</v>
      </c>
      <c r="G74" s="46"/>
      <c r="H74" s="20">
        <v>126.2</v>
      </c>
      <c r="I74" s="20">
        <v>114.8</v>
      </c>
      <c r="J74" s="20">
        <v>109.1</v>
      </c>
      <c r="K74" s="20">
        <v>103.3</v>
      </c>
      <c r="L74" s="47" t="str">
        <f>_xlfn.XLOOKUP(B74,[8]打印格式!$B$1:$B$65536,[8]打印格式!$H$1:$H$65536,)</f>
        <v>甲类</v>
      </c>
      <c r="M74" s="46"/>
      <c r="N74" s="47" t="s">
        <v>153</v>
      </c>
      <c r="O74" s="341"/>
      <c r="P74" s="341"/>
    </row>
    <row r="75" s="318" customFormat="1" ht="24" spans="1:16">
      <c r="A75" s="342">
        <v>71</v>
      </c>
      <c r="B75" s="382" t="s">
        <v>250</v>
      </c>
      <c r="C75" s="25" t="s">
        <v>251</v>
      </c>
      <c r="D75" s="25"/>
      <c r="E75" s="25"/>
      <c r="F75" s="47" t="s">
        <v>223</v>
      </c>
      <c r="G75" s="46"/>
      <c r="H75" s="20">
        <v>566.3</v>
      </c>
      <c r="I75" s="20">
        <v>514.9</v>
      </c>
      <c r="J75" s="20">
        <v>489.2</v>
      </c>
      <c r="K75" s="20">
        <v>463.4</v>
      </c>
      <c r="L75" s="47" t="str">
        <f>_xlfn.XLOOKUP(B75,[8]打印格式!$B$1:$B$65536,[8]打印格式!$H$1:$H$65536,)</f>
        <v>甲类</v>
      </c>
      <c r="M75" s="46"/>
      <c r="N75" s="47" t="s">
        <v>153</v>
      </c>
      <c r="O75" s="341"/>
      <c r="P75" s="341"/>
    </row>
    <row r="76" s="318" customFormat="1" ht="24" spans="1:16">
      <c r="A76" s="342">
        <v>72</v>
      </c>
      <c r="B76" s="382" t="s">
        <v>252</v>
      </c>
      <c r="C76" s="25" t="s">
        <v>253</v>
      </c>
      <c r="D76" s="25"/>
      <c r="E76" s="25"/>
      <c r="F76" s="47" t="s">
        <v>223</v>
      </c>
      <c r="G76" s="46"/>
      <c r="H76" s="20">
        <v>126.2</v>
      </c>
      <c r="I76" s="20">
        <v>114.8</v>
      </c>
      <c r="J76" s="20">
        <v>109.1</v>
      </c>
      <c r="K76" s="20">
        <v>103.3</v>
      </c>
      <c r="L76" s="47" t="str">
        <f>_xlfn.XLOOKUP(B76,[8]打印格式!$B$1:$B$65536,[8]打印格式!$H$1:$H$65536,)</f>
        <v>自费</v>
      </c>
      <c r="M76" s="46"/>
      <c r="N76" s="47" t="s">
        <v>153</v>
      </c>
      <c r="O76" s="341"/>
      <c r="P76" s="341"/>
    </row>
    <row r="77" s="318" customFormat="1" ht="36" spans="1:16">
      <c r="A77" s="342">
        <v>73</v>
      </c>
      <c r="B77" s="382" t="s">
        <v>254</v>
      </c>
      <c r="C77" s="25" t="s">
        <v>255</v>
      </c>
      <c r="D77" s="25" t="s">
        <v>256</v>
      </c>
      <c r="E77" s="25" t="s">
        <v>257</v>
      </c>
      <c r="F77" s="47" t="s">
        <v>223</v>
      </c>
      <c r="G77" s="46" t="s">
        <v>224</v>
      </c>
      <c r="H77" s="20">
        <v>591.4</v>
      </c>
      <c r="I77" s="20">
        <v>537.6</v>
      </c>
      <c r="J77" s="20">
        <v>510.7</v>
      </c>
      <c r="K77" s="20">
        <v>483.8</v>
      </c>
      <c r="L77" s="47" t="str">
        <f>_xlfn.XLOOKUP(B77,[8]打印格式!$B$1:$B$65536,[8]打印格式!$H$1:$H$65536,)</f>
        <v>甲类</v>
      </c>
      <c r="M77" s="46"/>
      <c r="N77" s="47" t="s">
        <v>153</v>
      </c>
      <c r="O77" s="341"/>
      <c r="P77" s="341"/>
    </row>
    <row r="78" s="318" customFormat="1" ht="24" spans="1:16">
      <c r="A78" s="342">
        <v>74</v>
      </c>
      <c r="B78" s="382" t="s">
        <v>258</v>
      </c>
      <c r="C78" s="25" t="s">
        <v>259</v>
      </c>
      <c r="D78" s="25"/>
      <c r="E78" s="25"/>
      <c r="F78" s="47" t="s">
        <v>223</v>
      </c>
      <c r="G78" s="46"/>
      <c r="H78" s="20">
        <v>118.3</v>
      </c>
      <c r="I78" s="20">
        <v>107.5</v>
      </c>
      <c r="J78" s="20">
        <v>102.1</v>
      </c>
      <c r="K78" s="20">
        <v>96.8</v>
      </c>
      <c r="L78" s="47" t="str">
        <f>_xlfn.XLOOKUP(B78,[8]打印格式!$B$1:$B$65536,[8]打印格式!$H$1:$H$65536,)</f>
        <v>甲类</v>
      </c>
      <c r="M78" s="46"/>
      <c r="N78" s="47" t="s">
        <v>153</v>
      </c>
      <c r="O78" s="341"/>
      <c r="P78" s="341"/>
    </row>
    <row r="79" s="318" customFormat="1" ht="24" spans="1:16">
      <c r="A79" s="342">
        <v>75</v>
      </c>
      <c r="B79" s="382" t="s">
        <v>260</v>
      </c>
      <c r="C79" s="25" t="s">
        <v>261</v>
      </c>
      <c r="D79" s="25"/>
      <c r="E79" s="25"/>
      <c r="F79" s="47" t="s">
        <v>223</v>
      </c>
      <c r="G79" s="46"/>
      <c r="H79" s="20">
        <v>591.4</v>
      </c>
      <c r="I79" s="20">
        <v>537.6</v>
      </c>
      <c r="J79" s="20">
        <v>510.7</v>
      </c>
      <c r="K79" s="20">
        <v>483.8</v>
      </c>
      <c r="L79" s="47" t="str">
        <f>_xlfn.XLOOKUP(B79,[8]打印格式!$B$1:$B$65536,[8]打印格式!$H$1:$H$65536,)</f>
        <v>甲类</v>
      </c>
      <c r="M79" s="46"/>
      <c r="N79" s="47" t="s">
        <v>153</v>
      </c>
      <c r="O79" s="341"/>
      <c r="P79" s="341"/>
    </row>
    <row r="80" s="318" customFormat="1" ht="36" spans="1:16">
      <c r="A80" s="342">
        <v>76</v>
      </c>
      <c r="B80" s="382" t="s">
        <v>262</v>
      </c>
      <c r="C80" s="25" t="s">
        <v>263</v>
      </c>
      <c r="D80" s="25" t="s">
        <v>264</v>
      </c>
      <c r="E80" s="25" t="s">
        <v>265</v>
      </c>
      <c r="F80" s="47" t="s">
        <v>223</v>
      </c>
      <c r="G80" s="46" t="s">
        <v>224</v>
      </c>
      <c r="H80" s="20">
        <v>2158.5</v>
      </c>
      <c r="I80" s="20">
        <v>1962.3</v>
      </c>
      <c r="J80" s="20">
        <v>1864.2</v>
      </c>
      <c r="K80" s="20">
        <v>1766.1</v>
      </c>
      <c r="L80" s="47" t="str">
        <f>_xlfn.XLOOKUP(B80,[8]打印格式!$B$1:$B$65536,[8]打印格式!$H$1:$H$65536,)</f>
        <v>自费</v>
      </c>
      <c r="M80" s="46"/>
      <c r="N80" s="47" t="s">
        <v>153</v>
      </c>
      <c r="O80" s="341"/>
      <c r="P80" s="341"/>
    </row>
    <row r="81" s="318" customFormat="1" ht="24" spans="1:16">
      <c r="A81" s="342">
        <v>77</v>
      </c>
      <c r="B81" s="382" t="s">
        <v>266</v>
      </c>
      <c r="C81" s="25" t="s">
        <v>267</v>
      </c>
      <c r="D81" s="25"/>
      <c r="E81" s="25"/>
      <c r="F81" s="47" t="s">
        <v>223</v>
      </c>
      <c r="G81" s="46"/>
      <c r="H81" s="20">
        <v>431.7</v>
      </c>
      <c r="I81" s="20">
        <v>392.5</v>
      </c>
      <c r="J81" s="20">
        <v>372.8</v>
      </c>
      <c r="K81" s="20">
        <v>353.2</v>
      </c>
      <c r="L81" s="47" t="str">
        <f>_xlfn.XLOOKUP(B81,[8]打印格式!$B$1:$B$65536,[8]打印格式!$H$1:$H$65536,)</f>
        <v>自费</v>
      </c>
      <c r="M81" s="46"/>
      <c r="N81" s="47" t="s">
        <v>153</v>
      </c>
      <c r="O81" s="341"/>
      <c r="P81" s="341"/>
    </row>
    <row r="82" s="318" customFormat="1" ht="96" customHeight="1" spans="1:16">
      <c r="A82" s="342">
        <v>78</v>
      </c>
      <c r="B82" s="382" t="s">
        <v>268</v>
      </c>
      <c r="C82" s="25" t="s">
        <v>269</v>
      </c>
      <c r="D82" s="57" t="s">
        <v>270</v>
      </c>
      <c r="E82" s="57" t="s">
        <v>271</v>
      </c>
      <c r="F82" s="342" t="s">
        <v>22</v>
      </c>
      <c r="G82" s="347"/>
      <c r="H82" s="20">
        <v>715.8</v>
      </c>
      <c r="I82" s="20">
        <v>650.7</v>
      </c>
      <c r="J82" s="20">
        <v>618.2</v>
      </c>
      <c r="K82" s="20">
        <v>585.6</v>
      </c>
      <c r="L82" s="47" t="str">
        <f>_xlfn.XLOOKUP(B82,[8]打印格式!$B$1:$B$65536,[8]打印格式!$H$1:$H$65536,)</f>
        <v>甲类</v>
      </c>
      <c r="M82" s="46"/>
      <c r="N82" s="47" t="s">
        <v>153</v>
      </c>
      <c r="O82" s="341"/>
      <c r="P82" s="341"/>
    </row>
    <row r="83" s="318" customFormat="1" ht="15.75" spans="1:16">
      <c r="A83" s="342">
        <v>79</v>
      </c>
      <c r="B83" s="382" t="s">
        <v>272</v>
      </c>
      <c r="C83" s="25" t="s">
        <v>273</v>
      </c>
      <c r="D83" s="57"/>
      <c r="E83" s="57"/>
      <c r="F83" s="342" t="s">
        <v>22</v>
      </c>
      <c r="G83" s="347"/>
      <c r="H83" s="20">
        <v>143.2</v>
      </c>
      <c r="I83" s="20">
        <v>130.1</v>
      </c>
      <c r="J83" s="20">
        <v>123.6</v>
      </c>
      <c r="K83" s="20">
        <v>117.1</v>
      </c>
      <c r="L83" s="47" t="str">
        <f>_xlfn.XLOOKUP(B83,[8]打印格式!$B$1:$B$65536,[8]打印格式!$H$1:$H$65536,)</f>
        <v>甲类</v>
      </c>
      <c r="M83" s="46"/>
      <c r="N83" s="47" t="s">
        <v>153</v>
      </c>
      <c r="O83" s="341"/>
      <c r="P83" s="341"/>
    </row>
    <row r="84" s="318" customFormat="1" ht="24" spans="1:16">
      <c r="A84" s="342">
        <v>80</v>
      </c>
      <c r="B84" s="382" t="s">
        <v>274</v>
      </c>
      <c r="C84" s="25" t="s">
        <v>275</v>
      </c>
      <c r="D84" s="57"/>
      <c r="E84" s="57"/>
      <c r="F84" s="342" t="s">
        <v>22</v>
      </c>
      <c r="G84" s="347"/>
      <c r="H84" s="20">
        <v>715.8</v>
      </c>
      <c r="I84" s="20">
        <v>650.7</v>
      </c>
      <c r="J84" s="20">
        <v>618.2</v>
      </c>
      <c r="K84" s="20">
        <v>585.6</v>
      </c>
      <c r="L84" s="47" t="str">
        <f>_xlfn.XLOOKUP(B84,[8]打印格式!$B$1:$B$65536,[8]打印格式!$H$1:$H$65536,)</f>
        <v>甲类</v>
      </c>
      <c r="M84" s="46"/>
      <c r="N84" s="47" t="s">
        <v>153</v>
      </c>
      <c r="O84" s="341"/>
      <c r="P84" s="341"/>
    </row>
    <row r="85" s="321" customFormat="1" ht="60" spans="1:16">
      <c r="A85" s="342">
        <v>81</v>
      </c>
      <c r="B85" s="382" t="s">
        <v>276</v>
      </c>
      <c r="C85" s="25" t="s">
        <v>277</v>
      </c>
      <c r="D85" s="57" t="s">
        <v>278</v>
      </c>
      <c r="E85" s="57" t="s">
        <v>279</v>
      </c>
      <c r="F85" s="47" t="s">
        <v>22</v>
      </c>
      <c r="G85" s="46"/>
      <c r="H85" s="20">
        <v>2557</v>
      </c>
      <c r="I85" s="20">
        <v>2324.5</v>
      </c>
      <c r="J85" s="20">
        <v>2208.3</v>
      </c>
      <c r="K85" s="20">
        <v>2092.1</v>
      </c>
      <c r="L85" s="47" t="str">
        <f>_xlfn.XLOOKUP(B85,[8]打印格式!$B$1:$B$65536,[8]打印格式!$H$1:$H$65536,)</f>
        <v>自费</v>
      </c>
      <c r="M85" s="46"/>
      <c r="N85" s="47" t="s">
        <v>153</v>
      </c>
      <c r="O85" s="350"/>
      <c r="P85" s="350"/>
    </row>
    <row r="86" s="321" customFormat="1" spans="1:16">
      <c r="A86" s="342">
        <v>82</v>
      </c>
      <c r="B86" s="382" t="s">
        <v>280</v>
      </c>
      <c r="C86" s="25" t="s">
        <v>281</v>
      </c>
      <c r="D86" s="57"/>
      <c r="E86" s="57"/>
      <c r="F86" s="47" t="s">
        <v>22</v>
      </c>
      <c r="G86" s="46"/>
      <c r="H86" s="20">
        <v>511.4</v>
      </c>
      <c r="I86" s="20">
        <v>464.9</v>
      </c>
      <c r="J86" s="20">
        <v>441.7</v>
      </c>
      <c r="K86" s="20">
        <v>418.4</v>
      </c>
      <c r="L86" s="47" t="str">
        <f>_xlfn.XLOOKUP(B86,[8]打印格式!$B$1:$B$65536,[8]打印格式!$H$1:$H$65536,)</f>
        <v>自费</v>
      </c>
      <c r="M86" s="46"/>
      <c r="N86" s="47" t="s">
        <v>153</v>
      </c>
      <c r="O86" s="350"/>
      <c r="P86" s="350"/>
    </row>
    <row r="87" s="321" customFormat="1" ht="60" spans="1:16">
      <c r="A87" s="342">
        <v>83</v>
      </c>
      <c r="B87" s="382" t="s">
        <v>282</v>
      </c>
      <c r="C87" s="25" t="s">
        <v>283</v>
      </c>
      <c r="D87" s="25" t="s">
        <v>284</v>
      </c>
      <c r="E87" s="25" t="s">
        <v>285</v>
      </c>
      <c r="F87" s="47" t="s">
        <v>22</v>
      </c>
      <c r="G87" s="46"/>
      <c r="H87" s="20">
        <v>666.9</v>
      </c>
      <c r="I87" s="20">
        <v>606.3</v>
      </c>
      <c r="J87" s="20">
        <v>576</v>
      </c>
      <c r="K87" s="20">
        <v>545.7</v>
      </c>
      <c r="L87" s="47" t="str">
        <f>_xlfn.XLOOKUP(B87,[8]打印格式!$B$1:$B$65536,[8]打印格式!$H$1:$H$65536,)</f>
        <v>甲类</v>
      </c>
      <c r="M87" s="46"/>
      <c r="N87" s="47" t="s">
        <v>153</v>
      </c>
      <c r="O87" s="350"/>
      <c r="P87" s="350"/>
    </row>
    <row r="88" s="321" customFormat="1" ht="24" spans="1:16">
      <c r="A88" s="342">
        <v>84</v>
      </c>
      <c r="B88" s="382" t="s">
        <v>286</v>
      </c>
      <c r="C88" s="25" t="s">
        <v>287</v>
      </c>
      <c r="D88" s="25"/>
      <c r="E88" s="25"/>
      <c r="F88" s="47" t="s">
        <v>22</v>
      </c>
      <c r="G88" s="46"/>
      <c r="H88" s="20">
        <v>133.4</v>
      </c>
      <c r="I88" s="20">
        <v>121.3</v>
      </c>
      <c r="J88" s="20">
        <v>115.2</v>
      </c>
      <c r="K88" s="20">
        <v>109.1</v>
      </c>
      <c r="L88" s="47" t="str">
        <f>_xlfn.XLOOKUP(B88,[8]打印格式!$B$1:$B$65536,[8]打印格式!$H$1:$H$65536,)</f>
        <v>甲类</v>
      </c>
      <c r="M88" s="46"/>
      <c r="N88" s="47" t="s">
        <v>153</v>
      </c>
      <c r="O88" s="350"/>
      <c r="P88" s="350"/>
    </row>
    <row r="89" s="321" customFormat="1" ht="24" spans="1:16">
      <c r="A89" s="342">
        <v>85</v>
      </c>
      <c r="B89" s="382" t="s">
        <v>288</v>
      </c>
      <c r="C89" s="25" t="s">
        <v>289</v>
      </c>
      <c r="D89" s="25"/>
      <c r="E89" s="25"/>
      <c r="F89" s="47" t="s">
        <v>22</v>
      </c>
      <c r="G89" s="46"/>
      <c r="H89" s="20">
        <v>666.9</v>
      </c>
      <c r="I89" s="20">
        <v>606.3</v>
      </c>
      <c r="J89" s="20">
        <v>576</v>
      </c>
      <c r="K89" s="20">
        <v>545.7</v>
      </c>
      <c r="L89" s="47" t="str">
        <f>_xlfn.XLOOKUP(B89,[8]打印格式!$B$1:$B$65536,[8]打印格式!$H$1:$H$65536,)</f>
        <v>甲类</v>
      </c>
      <c r="M89" s="46"/>
      <c r="N89" s="47" t="s">
        <v>153</v>
      </c>
      <c r="O89" s="350"/>
      <c r="P89" s="350"/>
    </row>
    <row r="90" s="318" customFormat="1" ht="36" spans="1:16">
      <c r="A90" s="342">
        <v>86</v>
      </c>
      <c r="B90" s="382" t="s">
        <v>290</v>
      </c>
      <c r="C90" s="25" t="s">
        <v>291</v>
      </c>
      <c r="D90" s="25" t="s">
        <v>292</v>
      </c>
      <c r="E90" s="25" t="s">
        <v>265</v>
      </c>
      <c r="F90" s="47" t="s">
        <v>22</v>
      </c>
      <c r="G90" s="46"/>
      <c r="H90" s="20">
        <v>1984.4</v>
      </c>
      <c r="I90" s="20">
        <v>1804</v>
      </c>
      <c r="J90" s="20">
        <v>1713.8</v>
      </c>
      <c r="K90" s="20">
        <v>1623.6</v>
      </c>
      <c r="L90" s="47" t="str">
        <f>_xlfn.XLOOKUP(B90,[8]打印格式!$B$1:$B$65536,[8]打印格式!$H$1:$H$65536,)</f>
        <v>乙类</v>
      </c>
      <c r="M90" s="46"/>
      <c r="N90" s="47" t="s">
        <v>153</v>
      </c>
      <c r="O90" s="341"/>
      <c r="P90" s="341"/>
    </row>
    <row r="91" s="318" customFormat="1" ht="15.75" spans="1:16">
      <c r="A91" s="342">
        <v>87</v>
      </c>
      <c r="B91" s="382" t="s">
        <v>293</v>
      </c>
      <c r="C91" s="25" t="s">
        <v>294</v>
      </c>
      <c r="D91" s="25"/>
      <c r="E91" s="25"/>
      <c r="F91" s="47" t="s">
        <v>22</v>
      </c>
      <c r="G91" s="46"/>
      <c r="H91" s="20">
        <v>396.9</v>
      </c>
      <c r="I91" s="20">
        <v>360.8</v>
      </c>
      <c r="J91" s="20">
        <v>342.8</v>
      </c>
      <c r="K91" s="20">
        <v>324.7</v>
      </c>
      <c r="L91" s="47" t="str">
        <f>_xlfn.XLOOKUP(B91,[8]打印格式!$B$1:$B$65536,[8]打印格式!$H$1:$H$65536,)</f>
        <v>自费</v>
      </c>
      <c r="M91" s="46"/>
      <c r="N91" s="47" t="s">
        <v>153</v>
      </c>
      <c r="O91" s="341"/>
      <c r="P91" s="341"/>
    </row>
    <row r="92" s="319" customFormat="1" ht="61" customHeight="1" spans="1:16">
      <c r="A92" s="342">
        <v>88</v>
      </c>
      <c r="B92" s="382" t="s">
        <v>295</v>
      </c>
      <c r="C92" s="25" t="s">
        <v>296</v>
      </c>
      <c r="D92" s="25" t="s">
        <v>297</v>
      </c>
      <c r="E92" s="25" t="s">
        <v>298</v>
      </c>
      <c r="F92" s="47" t="s">
        <v>22</v>
      </c>
      <c r="G92" s="46"/>
      <c r="H92" s="20">
        <v>935</v>
      </c>
      <c r="I92" s="20">
        <v>850</v>
      </c>
      <c r="J92" s="20">
        <v>807.5</v>
      </c>
      <c r="K92" s="20">
        <v>765</v>
      </c>
      <c r="L92" s="47" t="str">
        <f>_xlfn.XLOOKUP(B92,[8]打印格式!$B$1:$B$65536,[8]打印格式!$H$1:$H$65536,)</f>
        <v>自费</v>
      </c>
      <c r="M92" s="46"/>
      <c r="N92" s="47" t="s">
        <v>153</v>
      </c>
      <c r="O92" s="344"/>
      <c r="P92" s="344"/>
    </row>
    <row r="93" s="319" customFormat="1" ht="61" customHeight="1" spans="1:16">
      <c r="A93" s="342">
        <v>89</v>
      </c>
      <c r="B93" s="382" t="s">
        <v>299</v>
      </c>
      <c r="C93" s="25" t="s">
        <v>300</v>
      </c>
      <c r="D93" s="25"/>
      <c r="E93" s="25"/>
      <c r="F93" s="47" t="s">
        <v>22</v>
      </c>
      <c r="G93" s="46"/>
      <c r="H93" s="20">
        <v>187</v>
      </c>
      <c r="I93" s="20">
        <v>170</v>
      </c>
      <c r="J93" s="20">
        <v>161.5</v>
      </c>
      <c r="K93" s="20">
        <v>153</v>
      </c>
      <c r="L93" s="47" t="str">
        <f>_xlfn.XLOOKUP(B93,[8]打印格式!$B$1:$B$65536,[8]打印格式!$H$1:$H$65536,)</f>
        <v>自费</v>
      </c>
      <c r="M93" s="46"/>
      <c r="N93" s="47" t="s">
        <v>153</v>
      </c>
      <c r="O93" s="344"/>
      <c r="P93" s="344"/>
    </row>
    <row r="94" s="319" customFormat="1" ht="36" spans="1:16">
      <c r="A94" s="342">
        <v>90</v>
      </c>
      <c r="B94" s="382" t="s">
        <v>301</v>
      </c>
      <c r="C94" s="25" t="s">
        <v>302</v>
      </c>
      <c r="D94" s="25" t="s">
        <v>303</v>
      </c>
      <c r="E94" s="25" t="s">
        <v>304</v>
      </c>
      <c r="F94" s="47" t="s">
        <v>22</v>
      </c>
      <c r="G94" s="46"/>
      <c r="H94" s="20">
        <v>935</v>
      </c>
      <c r="I94" s="20">
        <v>850</v>
      </c>
      <c r="J94" s="20">
        <v>807.5</v>
      </c>
      <c r="K94" s="20">
        <v>765</v>
      </c>
      <c r="L94" s="47" t="str">
        <f>_xlfn.XLOOKUP(B94,[8]打印格式!$B$1:$B$65536,[8]打印格式!$H$1:$H$65536,)</f>
        <v>自费</v>
      </c>
      <c r="M94" s="46"/>
      <c r="N94" s="47" t="s">
        <v>153</v>
      </c>
      <c r="O94" s="344"/>
      <c r="P94" s="344"/>
    </row>
    <row r="95" s="319" customFormat="1" ht="24" spans="1:16">
      <c r="A95" s="342">
        <v>91</v>
      </c>
      <c r="B95" s="382" t="s">
        <v>305</v>
      </c>
      <c r="C95" s="25" t="s">
        <v>306</v>
      </c>
      <c r="D95" s="25"/>
      <c r="E95" s="25"/>
      <c r="F95" s="47" t="s">
        <v>22</v>
      </c>
      <c r="G95" s="46"/>
      <c r="H95" s="20">
        <v>187</v>
      </c>
      <c r="I95" s="20">
        <v>170</v>
      </c>
      <c r="J95" s="20">
        <v>161.5</v>
      </c>
      <c r="K95" s="20">
        <v>153</v>
      </c>
      <c r="L95" s="47" t="str">
        <f>_xlfn.XLOOKUP(B95,[8]打印格式!$B$1:$B$65536,[8]打印格式!$H$1:$H$65536,)</f>
        <v>自费</v>
      </c>
      <c r="M95" s="46"/>
      <c r="N95" s="47" t="s">
        <v>153</v>
      </c>
      <c r="O95" s="344"/>
      <c r="P95" s="344"/>
    </row>
    <row r="96" s="319" customFormat="1" ht="24" spans="1:16">
      <c r="A96" s="342">
        <v>92</v>
      </c>
      <c r="B96" s="382" t="s">
        <v>307</v>
      </c>
      <c r="C96" s="25" t="s">
        <v>308</v>
      </c>
      <c r="D96" s="25"/>
      <c r="E96" s="25"/>
      <c r="F96" s="47" t="s">
        <v>22</v>
      </c>
      <c r="G96" s="46"/>
      <c r="H96" s="20">
        <v>935</v>
      </c>
      <c r="I96" s="20">
        <v>850</v>
      </c>
      <c r="J96" s="20">
        <v>807.5</v>
      </c>
      <c r="K96" s="20">
        <v>765</v>
      </c>
      <c r="L96" s="47" t="str">
        <f>_xlfn.XLOOKUP(B96,[8]打印格式!$B$1:$B$65536,[8]打印格式!$H$1:$H$65536,)</f>
        <v>自费</v>
      </c>
      <c r="M96" s="46"/>
      <c r="N96" s="47" t="s">
        <v>153</v>
      </c>
      <c r="O96" s="344"/>
      <c r="P96" s="344"/>
    </row>
    <row r="97" s="319" customFormat="1" ht="36" spans="1:16">
      <c r="A97" s="342">
        <v>93</v>
      </c>
      <c r="B97" s="382" t="s">
        <v>309</v>
      </c>
      <c r="C97" s="25" t="s">
        <v>310</v>
      </c>
      <c r="D97" s="25" t="s">
        <v>311</v>
      </c>
      <c r="E97" s="25" t="s">
        <v>312</v>
      </c>
      <c r="F97" s="47" t="s">
        <v>22</v>
      </c>
      <c r="G97" s="345"/>
      <c r="H97" s="20">
        <v>935</v>
      </c>
      <c r="I97" s="20">
        <v>850</v>
      </c>
      <c r="J97" s="20">
        <v>807.5</v>
      </c>
      <c r="K97" s="20">
        <v>765</v>
      </c>
      <c r="L97" s="47" t="str">
        <f>_xlfn.XLOOKUP(B97,[8]打印格式!$B$1:$B$65536,[8]打印格式!$H$1:$H$65536,)</f>
        <v>甲类</v>
      </c>
      <c r="M97" s="46"/>
      <c r="N97" s="47" t="s">
        <v>153</v>
      </c>
      <c r="O97" s="344"/>
      <c r="P97" s="344"/>
    </row>
    <row r="98" s="319" customFormat="1" ht="24" spans="1:16">
      <c r="A98" s="342">
        <v>94</v>
      </c>
      <c r="B98" s="382" t="s">
        <v>313</v>
      </c>
      <c r="C98" s="25" t="s">
        <v>314</v>
      </c>
      <c r="D98" s="25"/>
      <c r="E98" s="25"/>
      <c r="F98" s="47" t="s">
        <v>22</v>
      </c>
      <c r="G98" s="345"/>
      <c r="H98" s="20">
        <v>187</v>
      </c>
      <c r="I98" s="20">
        <v>170</v>
      </c>
      <c r="J98" s="20">
        <v>161.5</v>
      </c>
      <c r="K98" s="20">
        <v>153</v>
      </c>
      <c r="L98" s="47" t="str">
        <f>_xlfn.XLOOKUP(B98,[8]打印格式!$B$1:$B$65536,[8]打印格式!$H$1:$H$65536,)</f>
        <v>甲类</v>
      </c>
      <c r="M98" s="46"/>
      <c r="N98" s="47" t="s">
        <v>153</v>
      </c>
      <c r="O98" s="344"/>
      <c r="P98" s="344"/>
    </row>
    <row r="99" s="319" customFormat="1" ht="36" spans="1:16">
      <c r="A99" s="342">
        <v>95</v>
      </c>
      <c r="B99" s="382" t="s">
        <v>315</v>
      </c>
      <c r="C99" s="25" t="s">
        <v>316</v>
      </c>
      <c r="D99" s="25" t="s">
        <v>317</v>
      </c>
      <c r="E99" s="25" t="s">
        <v>318</v>
      </c>
      <c r="F99" s="47" t="s">
        <v>22</v>
      </c>
      <c r="G99" s="46"/>
      <c r="H99" s="20">
        <v>2692.5</v>
      </c>
      <c r="I99" s="20">
        <v>2447.7</v>
      </c>
      <c r="J99" s="20">
        <v>2325.3</v>
      </c>
      <c r="K99" s="20">
        <v>2202.9</v>
      </c>
      <c r="L99" s="47" t="str">
        <f>_xlfn.XLOOKUP(B99,[8]打印格式!$B$1:$B$65536,[8]打印格式!$H$1:$H$65536,)</f>
        <v>自费</v>
      </c>
      <c r="M99" s="46"/>
      <c r="N99" s="47" t="s">
        <v>153</v>
      </c>
      <c r="O99" s="344"/>
      <c r="P99" s="344"/>
    </row>
    <row r="100" s="319" customFormat="1" ht="15.75" spans="1:16">
      <c r="A100" s="342">
        <v>96</v>
      </c>
      <c r="B100" s="382" t="s">
        <v>319</v>
      </c>
      <c r="C100" s="25" t="s">
        <v>320</v>
      </c>
      <c r="D100" s="25"/>
      <c r="E100" s="25"/>
      <c r="F100" s="47" t="s">
        <v>22</v>
      </c>
      <c r="G100" s="46"/>
      <c r="H100" s="20">
        <v>538.5</v>
      </c>
      <c r="I100" s="20">
        <v>489.5</v>
      </c>
      <c r="J100" s="20">
        <v>465.1</v>
      </c>
      <c r="K100" s="20">
        <v>440.6</v>
      </c>
      <c r="L100" s="47" t="str">
        <f>_xlfn.XLOOKUP(B100,[8]打印格式!$B$1:$B$65536,[8]打印格式!$H$1:$H$65536,)</f>
        <v>自费</v>
      </c>
      <c r="M100" s="46"/>
      <c r="N100" s="47" t="s">
        <v>153</v>
      </c>
      <c r="O100" s="344"/>
      <c r="P100" s="344"/>
    </row>
    <row r="101" s="322" customFormat="1" ht="48" spans="1:16">
      <c r="A101" s="342">
        <v>97</v>
      </c>
      <c r="B101" s="382" t="s">
        <v>321</v>
      </c>
      <c r="C101" s="25" t="s">
        <v>322</v>
      </c>
      <c r="D101" s="25" t="s">
        <v>323</v>
      </c>
      <c r="E101" s="25" t="s">
        <v>324</v>
      </c>
      <c r="F101" s="47" t="s">
        <v>22</v>
      </c>
      <c r="G101" s="46"/>
      <c r="H101" s="20">
        <v>2384.8</v>
      </c>
      <c r="I101" s="20">
        <v>2168</v>
      </c>
      <c r="J101" s="20">
        <v>2059.6</v>
      </c>
      <c r="K101" s="20">
        <v>1951.2</v>
      </c>
      <c r="L101" s="47" t="str">
        <f>_xlfn.XLOOKUP(B101,[8]打印格式!$B$1:$B$65536,[8]打印格式!$H$1:$H$65536,)</f>
        <v>甲类</v>
      </c>
      <c r="M101" s="46"/>
      <c r="N101" s="47" t="s">
        <v>153</v>
      </c>
      <c r="O101" s="351"/>
      <c r="P101" s="351"/>
    </row>
    <row r="102" s="322" customFormat="1" ht="14.25" spans="1:16">
      <c r="A102" s="342">
        <v>98</v>
      </c>
      <c r="B102" s="382" t="s">
        <v>325</v>
      </c>
      <c r="C102" s="25" t="s">
        <v>326</v>
      </c>
      <c r="D102" s="25"/>
      <c r="E102" s="25"/>
      <c r="F102" s="47" t="s">
        <v>22</v>
      </c>
      <c r="G102" s="46"/>
      <c r="H102" s="20">
        <v>477</v>
      </c>
      <c r="I102" s="20">
        <v>433.6</v>
      </c>
      <c r="J102" s="20">
        <v>411.9</v>
      </c>
      <c r="K102" s="20">
        <v>390.2</v>
      </c>
      <c r="L102" s="47" t="str">
        <f>_xlfn.XLOOKUP(B102,[8]打印格式!$B$1:$B$65536,[8]打印格式!$H$1:$H$65536,)</f>
        <v>自费</v>
      </c>
      <c r="M102" s="46"/>
      <c r="N102" s="47" t="s">
        <v>153</v>
      </c>
      <c r="O102" s="351"/>
      <c r="P102" s="351"/>
    </row>
    <row r="103" s="322" customFormat="1" ht="24" spans="1:16">
      <c r="A103" s="342">
        <v>99</v>
      </c>
      <c r="B103" s="382" t="s">
        <v>327</v>
      </c>
      <c r="C103" s="25" t="s">
        <v>328</v>
      </c>
      <c r="D103" s="25"/>
      <c r="E103" s="25"/>
      <c r="F103" s="47" t="s">
        <v>22</v>
      </c>
      <c r="G103" s="46"/>
      <c r="H103" s="20">
        <v>1192.4</v>
      </c>
      <c r="I103" s="20">
        <v>1084</v>
      </c>
      <c r="J103" s="20">
        <v>1029.8</v>
      </c>
      <c r="K103" s="20">
        <v>975.6</v>
      </c>
      <c r="L103" s="47" t="str">
        <f>_xlfn.XLOOKUP(B103,[8]打印格式!$B$1:$B$65536,[8]打印格式!$H$1:$H$65536,)</f>
        <v>自费</v>
      </c>
      <c r="M103" s="46"/>
      <c r="N103" s="47" t="s">
        <v>153</v>
      </c>
      <c r="O103" s="351"/>
      <c r="P103" s="351"/>
    </row>
    <row r="104" s="322" customFormat="1" ht="48" spans="1:16">
      <c r="A104" s="342">
        <v>100</v>
      </c>
      <c r="B104" s="382" t="s">
        <v>329</v>
      </c>
      <c r="C104" s="25" t="s">
        <v>330</v>
      </c>
      <c r="D104" s="25" t="s">
        <v>331</v>
      </c>
      <c r="E104" s="25" t="s">
        <v>332</v>
      </c>
      <c r="F104" s="47" t="s">
        <v>22</v>
      </c>
      <c r="G104" s="46"/>
      <c r="H104" s="20">
        <v>3949</v>
      </c>
      <c r="I104" s="20">
        <v>3590</v>
      </c>
      <c r="J104" s="20">
        <v>3410.5</v>
      </c>
      <c r="K104" s="20">
        <v>3231</v>
      </c>
      <c r="L104" s="47" t="str">
        <f>_xlfn.XLOOKUP(B104,[8]打印格式!$B$1:$B$65536,[8]打印格式!$H$1:$H$65536,)</f>
        <v>甲类</v>
      </c>
      <c r="M104" s="46"/>
      <c r="N104" s="47" t="s">
        <v>153</v>
      </c>
      <c r="O104" s="351"/>
      <c r="P104" s="351"/>
    </row>
    <row r="105" s="323" customFormat="1" ht="14.25" spans="1:16">
      <c r="A105" s="342">
        <v>101</v>
      </c>
      <c r="B105" s="382" t="s">
        <v>333</v>
      </c>
      <c r="C105" s="25" t="s">
        <v>334</v>
      </c>
      <c r="D105" s="25"/>
      <c r="E105" s="25"/>
      <c r="F105" s="47" t="s">
        <v>22</v>
      </c>
      <c r="G105" s="46"/>
      <c r="H105" s="20">
        <v>789.8</v>
      </c>
      <c r="I105" s="20">
        <v>718</v>
      </c>
      <c r="J105" s="20">
        <v>682.1</v>
      </c>
      <c r="K105" s="20">
        <v>646.2</v>
      </c>
      <c r="L105" s="47" t="str">
        <f>_xlfn.XLOOKUP(B105,[8]打印格式!$B$1:$B$65536,[8]打印格式!$H$1:$H$65536,)</f>
        <v>自费</v>
      </c>
      <c r="M105" s="46"/>
      <c r="N105" s="47" t="s">
        <v>153</v>
      </c>
      <c r="O105" s="351"/>
      <c r="P105" s="351"/>
    </row>
    <row r="106" s="323" customFormat="1" ht="24" spans="1:16">
      <c r="A106" s="342">
        <v>102</v>
      </c>
      <c r="B106" s="382" t="s">
        <v>335</v>
      </c>
      <c r="C106" s="25" t="s">
        <v>336</v>
      </c>
      <c r="D106" s="25"/>
      <c r="E106" s="25"/>
      <c r="F106" s="47" t="s">
        <v>22</v>
      </c>
      <c r="G106" s="46"/>
      <c r="H106" s="20">
        <v>766.8</v>
      </c>
      <c r="I106" s="20">
        <v>697.1</v>
      </c>
      <c r="J106" s="20">
        <v>662.2</v>
      </c>
      <c r="K106" s="20">
        <v>627.4</v>
      </c>
      <c r="L106" s="47" t="str">
        <f>_xlfn.XLOOKUP(B106,[8]打印格式!$B$1:$B$65536,[8]打印格式!$H$1:$H$65536,)</f>
        <v>甲类</v>
      </c>
      <c r="M106" s="46"/>
      <c r="N106" s="47" t="s">
        <v>153</v>
      </c>
      <c r="O106" s="351"/>
      <c r="P106" s="351"/>
    </row>
    <row r="107" s="323" customFormat="1" ht="24" spans="1:16">
      <c r="A107" s="342">
        <v>103</v>
      </c>
      <c r="B107" s="382" t="s">
        <v>337</v>
      </c>
      <c r="C107" s="25" t="s">
        <v>338</v>
      </c>
      <c r="D107" s="25"/>
      <c r="E107" s="25"/>
      <c r="F107" s="47" t="s">
        <v>22</v>
      </c>
      <c r="G107" s="46"/>
      <c r="H107" s="20">
        <v>403.4</v>
      </c>
      <c r="I107" s="20">
        <v>366.7</v>
      </c>
      <c r="J107" s="20">
        <v>348.4</v>
      </c>
      <c r="K107" s="20">
        <v>330</v>
      </c>
      <c r="L107" s="47" t="str">
        <f>_xlfn.XLOOKUP(B107,[8]打印格式!$B$1:$B$65536,[8]打印格式!$H$1:$H$65536,)</f>
        <v>甲类</v>
      </c>
      <c r="M107" s="46"/>
      <c r="N107" s="47" t="s">
        <v>153</v>
      </c>
      <c r="O107" s="351"/>
      <c r="P107" s="351"/>
    </row>
    <row r="108" s="324" customFormat="1" ht="48" spans="1:16">
      <c r="A108" s="342">
        <v>104</v>
      </c>
      <c r="B108" s="382" t="s">
        <v>339</v>
      </c>
      <c r="C108" s="25" t="s">
        <v>340</v>
      </c>
      <c r="D108" s="25" t="s">
        <v>341</v>
      </c>
      <c r="E108" s="25" t="s">
        <v>332</v>
      </c>
      <c r="F108" s="47" t="s">
        <v>22</v>
      </c>
      <c r="G108" s="46" t="s">
        <v>342</v>
      </c>
      <c r="H108" s="20">
        <v>4515.4</v>
      </c>
      <c r="I108" s="20">
        <v>4104.9</v>
      </c>
      <c r="J108" s="20">
        <v>3899.7</v>
      </c>
      <c r="K108" s="20">
        <v>3694.4</v>
      </c>
      <c r="L108" s="47" t="str">
        <f>_xlfn.XLOOKUP(B108,[8]打印格式!$B$1:$B$65536,[8]打印格式!$H$1:$H$65536,)</f>
        <v>甲类</v>
      </c>
      <c r="M108" s="348"/>
      <c r="N108" s="47" t="s">
        <v>153</v>
      </c>
      <c r="O108" s="352"/>
      <c r="P108" s="352"/>
    </row>
    <row r="109" s="324" customFormat="1" ht="14.25" spans="1:16">
      <c r="A109" s="342">
        <v>105</v>
      </c>
      <c r="B109" s="382" t="s">
        <v>343</v>
      </c>
      <c r="C109" s="25" t="s">
        <v>344</v>
      </c>
      <c r="D109" s="25"/>
      <c r="E109" s="25"/>
      <c r="F109" s="47" t="s">
        <v>22</v>
      </c>
      <c r="G109" s="46"/>
      <c r="H109" s="20">
        <v>903.1</v>
      </c>
      <c r="I109" s="20">
        <v>821</v>
      </c>
      <c r="J109" s="20">
        <v>779.9</v>
      </c>
      <c r="K109" s="20">
        <v>738.9</v>
      </c>
      <c r="L109" s="47" t="str">
        <f>_xlfn.XLOOKUP(B109,[8]打印格式!$B$1:$B$65536,[8]打印格式!$H$1:$H$65536,)</f>
        <v>自费</v>
      </c>
      <c r="M109" s="348"/>
      <c r="N109" s="47" t="s">
        <v>153</v>
      </c>
      <c r="O109" s="352"/>
      <c r="P109" s="352"/>
    </row>
    <row r="110" s="324" customFormat="1" ht="24" spans="1:16">
      <c r="A110" s="342">
        <v>106</v>
      </c>
      <c r="B110" s="382" t="s">
        <v>345</v>
      </c>
      <c r="C110" s="25" t="s">
        <v>346</v>
      </c>
      <c r="D110" s="25"/>
      <c r="E110" s="25"/>
      <c r="F110" s="47" t="s">
        <v>22</v>
      </c>
      <c r="G110" s="46"/>
      <c r="H110" s="20">
        <v>357.6</v>
      </c>
      <c r="I110" s="20">
        <v>325.1</v>
      </c>
      <c r="J110" s="20">
        <v>308.8</v>
      </c>
      <c r="K110" s="20">
        <v>292.6</v>
      </c>
      <c r="L110" s="47" t="str">
        <f>_xlfn.XLOOKUP(B110,[8]打印格式!$B$1:$B$65536,[8]打印格式!$H$1:$H$65536,)</f>
        <v>甲类</v>
      </c>
      <c r="M110" s="348"/>
      <c r="N110" s="47" t="s">
        <v>153</v>
      </c>
      <c r="O110" s="352"/>
      <c r="P110" s="352"/>
    </row>
    <row r="111" s="324" customFormat="1" ht="24" spans="1:16">
      <c r="A111" s="342">
        <v>107</v>
      </c>
      <c r="B111" s="382" t="s">
        <v>347</v>
      </c>
      <c r="C111" s="25" t="s">
        <v>348</v>
      </c>
      <c r="D111" s="25"/>
      <c r="E111" s="25"/>
      <c r="F111" s="47" t="s">
        <v>22</v>
      </c>
      <c r="G111" s="46"/>
      <c r="H111" s="20">
        <v>654.6</v>
      </c>
      <c r="I111" s="20">
        <v>595.1</v>
      </c>
      <c r="J111" s="20">
        <v>565.3</v>
      </c>
      <c r="K111" s="20">
        <v>535.6</v>
      </c>
      <c r="L111" s="47" t="str">
        <f>_xlfn.XLOOKUP(B111,[8]打印格式!$B$1:$B$65536,[8]打印格式!$H$1:$H$65536,)</f>
        <v>甲类</v>
      </c>
      <c r="M111" s="348"/>
      <c r="N111" s="47" t="s">
        <v>153</v>
      </c>
      <c r="O111" s="352"/>
      <c r="P111" s="352"/>
    </row>
    <row r="112" s="322" customFormat="1" ht="48" spans="1:16">
      <c r="A112" s="342">
        <v>108</v>
      </c>
      <c r="B112" s="382" t="s">
        <v>349</v>
      </c>
      <c r="C112" s="25" t="s">
        <v>350</v>
      </c>
      <c r="D112" s="25" t="s">
        <v>351</v>
      </c>
      <c r="E112" s="25" t="s">
        <v>352</v>
      </c>
      <c r="F112" s="47" t="s">
        <v>22</v>
      </c>
      <c r="G112" s="46"/>
      <c r="H112" s="20">
        <v>1174.3</v>
      </c>
      <c r="I112" s="20">
        <v>1067.5</v>
      </c>
      <c r="J112" s="20">
        <v>1014.1</v>
      </c>
      <c r="K112" s="20">
        <v>960.8</v>
      </c>
      <c r="L112" s="47" t="str">
        <f>_xlfn.XLOOKUP(B112,[8]打印格式!$B$1:$B$65536,[8]打印格式!$H$1:$H$65536,)</f>
        <v>甲类</v>
      </c>
      <c r="M112" s="46"/>
      <c r="N112" s="47" t="s">
        <v>153</v>
      </c>
      <c r="O112" s="351"/>
      <c r="P112" s="351"/>
    </row>
    <row r="113" s="322" customFormat="1" ht="14.25" spans="1:16">
      <c r="A113" s="342">
        <v>109</v>
      </c>
      <c r="B113" s="382" t="s">
        <v>353</v>
      </c>
      <c r="C113" s="25" t="s">
        <v>354</v>
      </c>
      <c r="D113" s="25"/>
      <c r="E113" s="25"/>
      <c r="F113" s="47" t="s">
        <v>22</v>
      </c>
      <c r="G113" s="46"/>
      <c r="H113" s="20">
        <v>234.9</v>
      </c>
      <c r="I113" s="20">
        <v>213.5</v>
      </c>
      <c r="J113" s="20">
        <v>202.8</v>
      </c>
      <c r="K113" s="20">
        <v>192.2</v>
      </c>
      <c r="L113" s="47" t="str">
        <f>_xlfn.XLOOKUP(B113,[8]打印格式!$B$1:$B$65536,[8]打印格式!$H$1:$H$65536,)</f>
        <v>自费</v>
      </c>
      <c r="M113" s="46"/>
      <c r="N113" s="47" t="s">
        <v>153</v>
      </c>
      <c r="O113" s="351"/>
      <c r="P113" s="351"/>
    </row>
    <row r="114" s="322" customFormat="1" ht="48" spans="1:16">
      <c r="A114" s="342">
        <v>110</v>
      </c>
      <c r="B114" s="382" t="s">
        <v>355</v>
      </c>
      <c r="C114" s="25" t="s">
        <v>356</v>
      </c>
      <c r="D114" s="25" t="s">
        <v>357</v>
      </c>
      <c r="E114" s="25" t="s">
        <v>358</v>
      </c>
      <c r="F114" s="47" t="s">
        <v>22</v>
      </c>
      <c r="G114" s="345"/>
      <c r="H114" s="20">
        <v>2359.7</v>
      </c>
      <c r="I114" s="20">
        <v>2145.2</v>
      </c>
      <c r="J114" s="20">
        <v>2037.9</v>
      </c>
      <c r="K114" s="20">
        <v>1930.7</v>
      </c>
      <c r="L114" s="47" t="str">
        <f>_xlfn.XLOOKUP(B114,[8]打印格式!$B$1:$B$65536,[8]打印格式!$H$1:$H$65536,)</f>
        <v>甲类</v>
      </c>
      <c r="M114" s="46"/>
      <c r="N114" s="47" t="s">
        <v>153</v>
      </c>
      <c r="O114" s="351"/>
      <c r="P114" s="351"/>
    </row>
    <row r="115" s="322" customFormat="1" ht="14.25" spans="1:16">
      <c r="A115" s="342">
        <v>111</v>
      </c>
      <c r="B115" s="382" t="s">
        <v>359</v>
      </c>
      <c r="C115" s="25" t="s">
        <v>360</v>
      </c>
      <c r="D115" s="25"/>
      <c r="E115" s="25"/>
      <c r="F115" s="47" t="s">
        <v>22</v>
      </c>
      <c r="G115" s="345"/>
      <c r="H115" s="20">
        <v>471.9</v>
      </c>
      <c r="I115" s="20">
        <v>429</v>
      </c>
      <c r="J115" s="20">
        <v>407.6</v>
      </c>
      <c r="K115" s="20">
        <v>386.1</v>
      </c>
      <c r="L115" s="47" t="str">
        <f>_xlfn.XLOOKUP(B115,[8]打印格式!$B$1:$B$65536,[8]打印格式!$H$1:$H$65536,)</f>
        <v>自费</v>
      </c>
      <c r="M115" s="46"/>
      <c r="N115" s="47" t="s">
        <v>153</v>
      </c>
      <c r="O115" s="351"/>
      <c r="P115" s="351"/>
    </row>
    <row r="116" s="322" customFormat="1" ht="48" spans="1:16">
      <c r="A116" s="342">
        <v>112</v>
      </c>
      <c r="B116" s="382" t="s">
        <v>361</v>
      </c>
      <c r="C116" s="25" t="s">
        <v>362</v>
      </c>
      <c r="D116" s="25" t="s">
        <v>363</v>
      </c>
      <c r="E116" s="25" t="s">
        <v>364</v>
      </c>
      <c r="F116" s="47" t="s">
        <v>22</v>
      </c>
      <c r="G116" s="46"/>
      <c r="H116" s="20">
        <v>1892</v>
      </c>
      <c r="I116" s="20">
        <v>1720</v>
      </c>
      <c r="J116" s="20">
        <v>1634</v>
      </c>
      <c r="K116" s="20">
        <v>1548</v>
      </c>
      <c r="L116" s="47" t="str">
        <f>_xlfn.XLOOKUP(B116,[8]打印格式!$B$1:$B$65536,[8]打印格式!$H$1:$H$65536,)</f>
        <v>甲类</v>
      </c>
      <c r="M116" s="46"/>
      <c r="N116" s="47" t="s">
        <v>153</v>
      </c>
      <c r="O116" s="351"/>
      <c r="P116" s="351"/>
    </row>
    <row r="117" s="322" customFormat="1" ht="14.25" spans="1:16">
      <c r="A117" s="342">
        <v>113</v>
      </c>
      <c r="B117" s="382" t="s">
        <v>365</v>
      </c>
      <c r="C117" s="25" t="s">
        <v>366</v>
      </c>
      <c r="D117" s="25"/>
      <c r="E117" s="25"/>
      <c r="F117" s="47" t="s">
        <v>22</v>
      </c>
      <c r="G117" s="46"/>
      <c r="H117" s="20">
        <v>378.4</v>
      </c>
      <c r="I117" s="20">
        <v>344</v>
      </c>
      <c r="J117" s="20">
        <v>326.8</v>
      </c>
      <c r="K117" s="20">
        <v>309.6</v>
      </c>
      <c r="L117" s="47" t="str">
        <f>_xlfn.XLOOKUP(B117,[8]打印格式!$B$1:$B$65536,[8]打印格式!$H$1:$H$65536,)</f>
        <v>自费</v>
      </c>
      <c r="M117" s="46"/>
      <c r="N117" s="47" t="s">
        <v>153</v>
      </c>
      <c r="O117" s="351"/>
      <c r="P117" s="351"/>
    </row>
    <row r="118" s="322" customFormat="1" ht="48" spans="1:16">
      <c r="A118" s="342">
        <v>114</v>
      </c>
      <c r="B118" s="382" t="s">
        <v>367</v>
      </c>
      <c r="C118" s="25" t="s">
        <v>368</v>
      </c>
      <c r="D118" s="25" t="s">
        <v>369</v>
      </c>
      <c r="E118" s="25" t="s">
        <v>370</v>
      </c>
      <c r="F118" s="47" t="s">
        <v>22</v>
      </c>
      <c r="G118" s="46" t="s">
        <v>371</v>
      </c>
      <c r="H118" s="20">
        <v>2189</v>
      </c>
      <c r="I118" s="20">
        <v>1990</v>
      </c>
      <c r="J118" s="20">
        <v>1890.5</v>
      </c>
      <c r="K118" s="20">
        <v>1791</v>
      </c>
      <c r="L118" s="47" t="str">
        <f>_xlfn.XLOOKUP(B118,[8]打印格式!$B$1:$B$65536,[8]打印格式!$H$1:$H$65536,)</f>
        <v>甲类</v>
      </c>
      <c r="M118" s="46"/>
      <c r="N118" s="47" t="s">
        <v>153</v>
      </c>
      <c r="O118" s="351"/>
      <c r="P118" s="351"/>
    </row>
    <row r="119" s="323" customFormat="1" ht="14.25" spans="1:16">
      <c r="A119" s="342">
        <v>115</v>
      </c>
      <c r="B119" s="382" t="s">
        <v>372</v>
      </c>
      <c r="C119" s="25" t="s">
        <v>373</v>
      </c>
      <c r="D119" s="25"/>
      <c r="E119" s="25"/>
      <c r="F119" s="47" t="s">
        <v>22</v>
      </c>
      <c r="G119" s="46"/>
      <c r="H119" s="20">
        <v>437.8</v>
      </c>
      <c r="I119" s="20">
        <v>398</v>
      </c>
      <c r="J119" s="20">
        <v>378.1</v>
      </c>
      <c r="K119" s="20">
        <v>358.2</v>
      </c>
      <c r="L119" s="47" t="str">
        <f>_xlfn.XLOOKUP(B119,[8]打印格式!$B$1:$B$65536,[8]打印格式!$H$1:$H$65536,)</f>
        <v>自费</v>
      </c>
      <c r="M119" s="46"/>
      <c r="N119" s="47" t="s">
        <v>153</v>
      </c>
      <c r="O119" s="351"/>
      <c r="P119" s="351"/>
    </row>
    <row r="120" s="323" customFormat="1" ht="14.25" spans="1:16">
      <c r="A120" s="342">
        <v>116</v>
      </c>
      <c r="B120" s="382" t="s">
        <v>374</v>
      </c>
      <c r="C120" s="25" t="s">
        <v>375</v>
      </c>
      <c r="D120" s="25"/>
      <c r="E120" s="25"/>
      <c r="F120" s="47" t="s">
        <v>22</v>
      </c>
      <c r="G120" s="46"/>
      <c r="H120" s="20">
        <v>1094.5</v>
      </c>
      <c r="I120" s="20">
        <v>995</v>
      </c>
      <c r="J120" s="20">
        <v>945.3</v>
      </c>
      <c r="K120" s="20">
        <v>895.5</v>
      </c>
      <c r="L120" s="47" t="str">
        <f>_xlfn.XLOOKUP(B120,[8]打印格式!$B$1:$B$65536,[8]打印格式!$H$1:$H$65536,)</f>
        <v>自费</v>
      </c>
      <c r="M120" s="46"/>
      <c r="N120" s="47" t="s">
        <v>153</v>
      </c>
      <c r="O120" s="351"/>
      <c r="P120" s="351"/>
    </row>
    <row r="121" s="62" customFormat="1" ht="48" spans="1:16">
      <c r="A121" s="342">
        <v>117</v>
      </c>
      <c r="B121" s="382" t="s">
        <v>376</v>
      </c>
      <c r="C121" s="25" t="s">
        <v>377</v>
      </c>
      <c r="D121" s="25" t="s">
        <v>378</v>
      </c>
      <c r="E121" s="25" t="s">
        <v>379</v>
      </c>
      <c r="F121" s="47" t="s">
        <v>22</v>
      </c>
      <c r="G121" s="46"/>
      <c r="H121" s="20">
        <v>1751.8</v>
      </c>
      <c r="I121" s="20">
        <v>1592.5</v>
      </c>
      <c r="J121" s="20">
        <v>1512.9</v>
      </c>
      <c r="K121" s="20">
        <v>1433.3</v>
      </c>
      <c r="L121" s="47" t="str">
        <f>_xlfn.XLOOKUP(B121,[8]打印格式!$B$1:$B$65536,[8]打印格式!$H$1:$H$65536,)</f>
        <v>甲类</v>
      </c>
      <c r="M121" s="348"/>
      <c r="N121" s="47" t="s">
        <v>153</v>
      </c>
      <c r="O121" s="349"/>
      <c r="P121" s="349"/>
    </row>
    <row r="122" s="62" customFormat="1" ht="14.25" spans="1:16">
      <c r="A122" s="342">
        <v>118</v>
      </c>
      <c r="B122" s="382" t="s">
        <v>380</v>
      </c>
      <c r="C122" s="25" t="s">
        <v>381</v>
      </c>
      <c r="D122" s="25"/>
      <c r="E122" s="25"/>
      <c r="F122" s="47" t="s">
        <v>22</v>
      </c>
      <c r="G122" s="46"/>
      <c r="H122" s="20">
        <v>350.4</v>
      </c>
      <c r="I122" s="20">
        <v>318.5</v>
      </c>
      <c r="J122" s="20">
        <v>302.6</v>
      </c>
      <c r="K122" s="20">
        <v>286.7</v>
      </c>
      <c r="L122" s="47" t="str">
        <f>_xlfn.XLOOKUP(B122,[8]打印格式!$B$1:$B$65536,[8]打印格式!$H$1:$H$65536,)</f>
        <v>自费</v>
      </c>
      <c r="M122" s="348"/>
      <c r="N122" s="47" t="s">
        <v>153</v>
      </c>
      <c r="O122" s="349"/>
      <c r="P122" s="349"/>
    </row>
    <row r="123" s="62" customFormat="1" ht="14.25" spans="1:16">
      <c r="A123" s="342">
        <v>119</v>
      </c>
      <c r="B123" s="382" t="s">
        <v>382</v>
      </c>
      <c r="C123" s="25" t="s">
        <v>383</v>
      </c>
      <c r="D123" s="25"/>
      <c r="E123" s="25"/>
      <c r="F123" s="47" t="s">
        <v>22</v>
      </c>
      <c r="G123" s="46"/>
      <c r="H123" s="20">
        <v>875.9</v>
      </c>
      <c r="I123" s="20">
        <v>796.3</v>
      </c>
      <c r="J123" s="20">
        <v>756.5</v>
      </c>
      <c r="K123" s="20">
        <v>716.7</v>
      </c>
      <c r="L123" s="47" t="str">
        <f>_xlfn.XLOOKUP(B123,[8]打印格式!$B$1:$B$65536,[8]打印格式!$H$1:$H$65536,)</f>
        <v>自费</v>
      </c>
      <c r="M123" s="348"/>
      <c r="N123" s="47" t="s">
        <v>153</v>
      </c>
      <c r="O123" s="349"/>
      <c r="P123" s="349"/>
    </row>
    <row r="124" s="62" customFormat="1" ht="24" spans="1:16">
      <c r="A124" s="342">
        <v>120</v>
      </c>
      <c r="B124" s="382" t="s">
        <v>384</v>
      </c>
      <c r="C124" s="25" t="s">
        <v>385</v>
      </c>
      <c r="D124" s="25"/>
      <c r="E124" s="25"/>
      <c r="F124" s="47" t="s">
        <v>22</v>
      </c>
      <c r="G124" s="46"/>
      <c r="H124" s="20">
        <v>525.5</v>
      </c>
      <c r="I124" s="20">
        <v>477.8</v>
      </c>
      <c r="J124" s="20">
        <v>453.9</v>
      </c>
      <c r="K124" s="20">
        <v>430</v>
      </c>
      <c r="L124" s="47" t="str">
        <f>_xlfn.XLOOKUP(B124,[8]打印格式!$B$1:$B$65536,[8]打印格式!$H$1:$H$65536,)</f>
        <v>自费</v>
      </c>
      <c r="M124" s="348"/>
      <c r="N124" s="47" t="s">
        <v>153</v>
      </c>
      <c r="O124" s="349"/>
      <c r="P124" s="349"/>
    </row>
    <row r="125" s="62" customFormat="1" ht="48" spans="1:16">
      <c r="A125" s="342">
        <v>121</v>
      </c>
      <c r="B125" s="382" t="s">
        <v>386</v>
      </c>
      <c r="C125" s="25" t="s">
        <v>387</v>
      </c>
      <c r="D125" s="25" t="s">
        <v>388</v>
      </c>
      <c r="E125" s="25" t="s">
        <v>379</v>
      </c>
      <c r="F125" s="47" t="s">
        <v>22</v>
      </c>
      <c r="G125" s="46" t="s">
        <v>342</v>
      </c>
      <c r="H125" s="20">
        <v>2706.6</v>
      </c>
      <c r="I125" s="20">
        <v>2460.5</v>
      </c>
      <c r="J125" s="20">
        <v>2337.5</v>
      </c>
      <c r="K125" s="20">
        <v>2214.5</v>
      </c>
      <c r="L125" s="47" t="str">
        <f>_xlfn.XLOOKUP(B125,[8]打印格式!$B$1:$B$65536,[8]打印格式!$H$1:$H$65536,)</f>
        <v>甲类</v>
      </c>
      <c r="M125" s="348"/>
      <c r="N125" s="47" t="s">
        <v>153</v>
      </c>
      <c r="O125" s="349"/>
      <c r="P125" s="349"/>
    </row>
    <row r="126" s="62" customFormat="1" ht="14.25" spans="1:16">
      <c r="A126" s="342">
        <v>122</v>
      </c>
      <c r="B126" s="382" t="s">
        <v>389</v>
      </c>
      <c r="C126" s="25" t="s">
        <v>390</v>
      </c>
      <c r="D126" s="25"/>
      <c r="E126" s="25"/>
      <c r="F126" s="47" t="s">
        <v>22</v>
      </c>
      <c r="G126" s="46"/>
      <c r="H126" s="20">
        <v>541.3</v>
      </c>
      <c r="I126" s="20">
        <v>492.1</v>
      </c>
      <c r="J126" s="20">
        <v>467.5</v>
      </c>
      <c r="K126" s="20">
        <v>442.9</v>
      </c>
      <c r="L126" s="47" t="str">
        <f>_xlfn.XLOOKUP(B126,[8]打印格式!$B$1:$B$65536,[8]打印格式!$H$1:$H$65536,)</f>
        <v>自费</v>
      </c>
      <c r="M126" s="348"/>
      <c r="N126" s="47" t="s">
        <v>153</v>
      </c>
      <c r="O126" s="349"/>
      <c r="P126" s="349"/>
    </row>
    <row r="127" s="62" customFormat="1" ht="24" spans="1:16">
      <c r="A127" s="342">
        <v>123</v>
      </c>
      <c r="B127" s="382" t="s">
        <v>391</v>
      </c>
      <c r="C127" s="25" t="s">
        <v>392</v>
      </c>
      <c r="D127" s="25"/>
      <c r="E127" s="25"/>
      <c r="F127" s="47" t="s">
        <v>22</v>
      </c>
      <c r="G127" s="46"/>
      <c r="H127" s="20">
        <v>541.3</v>
      </c>
      <c r="I127" s="20">
        <v>492.1</v>
      </c>
      <c r="J127" s="20">
        <v>467.5</v>
      </c>
      <c r="K127" s="20">
        <v>442.9</v>
      </c>
      <c r="L127" s="47" t="str">
        <f>_xlfn.XLOOKUP(B127,[8]打印格式!$B$1:$B$65536,[8]打印格式!$H$1:$H$65536,)</f>
        <v>甲类</v>
      </c>
      <c r="M127" s="348"/>
      <c r="N127" s="47" t="s">
        <v>153</v>
      </c>
      <c r="O127" s="349"/>
      <c r="P127" s="349"/>
    </row>
    <row r="128" s="62" customFormat="1" ht="24" spans="1:16">
      <c r="A128" s="342">
        <v>124</v>
      </c>
      <c r="B128" s="382" t="s">
        <v>393</v>
      </c>
      <c r="C128" s="25" t="s">
        <v>394</v>
      </c>
      <c r="D128" s="25"/>
      <c r="E128" s="25"/>
      <c r="F128" s="47" t="s">
        <v>22</v>
      </c>
      <c r="G128" s="46"/>
      <c r="H128" s="20">
        <v>222.2</v>
      </c>
      <c r="I128" s="20">
        <v>202</v>
      </c>
      <c r="J128" s="20">
        <v>191.9</v>
      </c>
      <c r="K128" s="20">
        <v>181.8</v>
      </c>
      <c r="L128" s="47" t="str">
        <f>_xlfn.XLOOKUP(B128,[8]打印格式!$B$1:$B$65536,[8]打印格式!$H$1:$H$65536,)</f>
        <v>甲类</v>
      </c>
      <c r="M128" s="348"/>
      <c r="N128" s="47" t="s">
        <v>153</v>
      </c>
      <c r="O128" s="349"/>
      <c r="P128" s="349"/>
    </row>
    <row r="129" s="322" customFormat="1" ht="48" spans="1:16">
      <c r="A129" s="342">
        <v>125</v>
      </c>
      <c r="B129" s="382" t="s">
        <v>395</v>
      </c>
      <c r="C129" s="25" t="s">
        <v>396</v>
      </c>
      <c r="D129" s="25" t="s">
        <v>397</v>
      </c>
      <c r="E129" s="25" t="s">
        <v>379</v>
      </c>
      <c r="F129" s="47" t="s">
        <v>22</v>
      </c>
      <c r="G129" s="46" t="s">
        <v>342</v>
      </c>
      <c r="H129" s="20">
        <v>2633.7</v>
      </c>
      <c r="I129" s="20">
        <v>2394.3</v>
      </c>
      <c r="J129" s="20">
        <v>2274.6</v>
      </c>
      <c r="K129" s="20">
        <v>2154.9</v>
      </c>
      <c r="L129" s="47" t="str">
        <f>_xlfn.XLOOKUP(B129,[8]打印格式!$B$1:$B$65536,[8]打印格式!$H$1:$H$65536,)</f>
        <v>甲类</v>
      </c>
      <c r="M129" s="46"/>
      <c r="N129" s="47" t="s">
        <v>153</v>
      </c>
      <c r="O129" s="351"/>
      <c r="P129" s="351"/>
    </row>
    <row r="130" s="322" customFormat="1" ht="14.25" spans="1:16">
      <c r="A130" s="342">
        <v>126</v>
      </c>
      <c r="B130" s="382" t="s">
        <v>398</v>
      </c>
      <c r="C130" s="25" t="s">
        <v>399</v>
      </c>
      <c r="D130" s="25"/>
      <c r="E130" s="25"/>
      <c r="F130" s="47" t="s">
        <v>22</v>
      </c>
      <c r="G130" s="46"/>
      <c r="H130" s="20">
        <v>526.7</v>
      </c>
      <c r="I130" s="20">
        <v>478.9</v>
      </c>
      <c r="J130" s="20">
        <v>454.9</v>
      </c>
      <c r="K130" s="20">
        <v>431</v>
      </c>
      <c r="L130" s="47" t="str">
        <f>_xlfn.XLOOKUP(B130,[8]打印格式!$B$1:$B$65536,[8]打印格式!$H$1:$H$65536,)</f>
        <v>自费</v>
      </c>
      <c r="M130" s="46"/>
      <c r="N130" s="47" t="s">
        <v>153</v>
      </c>
      <c r="O130" s="351"/>
      <c r="P130" s="351"/>
    </row>
    <row r="131" s="322" customFormat="1" ht="24" spans="1:16">
      <c r="A131" s="342">
        <v>127</v>
      </c>
      <c r="B131" s="382" t="s">
        <v>400</v>
      </c>
      <c r="C131" s="25" t="s">
        <v>401</v>
      </c>
      <c r="D131" s="25"/>
      <c r="E131" s="25"/>
      <c r="F131" s="47" t="s">
        <v>22</v>
      </c>
      <c r="G131" s="46"/>
      <c r="H131" s="20">
        <v>702.1</v>
      </c>
      <c r="I131" s="20">
        <v>638.2</v>
      </c>
      <c r="J131" s="20">
        <v>606.3</v>
      </c>
      <c r="K131" s="20">
        <v>574.4</v>
      </c>
      <c r="L131" s="47" t="str">
        <f>_xlfn.XLOOKUP(B131,[8]打印格式!$B$1:$B$65536,[8]打印格式!$H$1:$H$65536,)</f>
        <v>甲类</v>
      </c>
      <c r="M131" s="46"/>
      <c r="N131" s="47" t="s">
        <v>153</v>
      </c>
      <c r="O131" s="351"/>
      <c r="P131" s="351"/>
    </row>
    <row r="132" s="322" customFormat="1" ht="60" spans="1:16">
      <c r="A132" s="342">
        <v>128</v>
      </c>
      <c r="B132" s="382" t="s">
        <v>402</v>
      </c>
      <c r="C132" s="25" t="s">
        <v>403</v>
      </c>
      <c r="D132" s="25" t="s">
        <v>404</v>
      </c>
      <c r="E132" s="25" t="s">
        <v>405</v>
      </c>
      <c r="F132" s="47" t="s">
        <v>22</v>
      </c>
      <c r="G132" s="46" t="s">
        <v>406</v>
      </c>
      <c r="H132" s="20">
        <v>1785.1</v>
      </c>
      <c r="I132" s="20">
        <v>1622.8</v>
      </c>
      <c r="J132" s="20">
        <v>1541.7</v>
      </c>
      <c r="K132" s="20">
        <v>1460.5</v>
      </c>
      <c r="L132" s="47" t="str">
        <f>_xlfn.XLOOKUP(B132,[8]打印格式!$B$1:$B$65536,[8]打印格式!$H$1:$H$65536,)</f>
        <v>自费</v>
      </c>
      <c r="M132" s="46"/>
      <c r="N132" s="47" t="s">
        <v>153</v>
      </c>
      <c r="O132" s="351"/>
      <c r="P132" s="351"/>
    </row>
    <row r="133" s="322" customFormat="1" ht="14.25" spans="1:16">
      <c r="A133" s="342">
        <v>129</v>
      </c>
      <c r="B133" s="382" t="s">
        <v>407</v>
      </c>
      <c r="C133" s="25" t="s">
        <v>408</v>
      </c>
      <c r="D133" s="25"/>
      <c r="E133" s="25"/>
      <c r="F133" s="47" t="s">
        <v>22</v>
      </c>
      <c r="G133" s="46"/>
      <c r="H133" s="20">
        <v>357</v>
      </c>
      <c r="I133" s="20">
        <v>324.6</v>
      </c>
      <c r="J133" s="20">
        <v>308.3</v>
      </c>
      <c r="K133" s="20">
        <v>292.1</v>
      </c>
      <c r="L133" s="47" t="str">
        <f>_xlfn.XLOOKUP(B133,[8]打印格式!$B$1:$B$65536,[8]打印格式!$H$1:$H$65536,)</f>
        <v>自费</v>
      </c>
      <c r="M133" s="46"/>
      <c r="N133" s="47" t="s">
        <v>153</v>
      </c>
      <c r="O133" s="351"/>
      <c r="P133" s="351"/>
    </row>
    <row r="134" s="322" customFormat="1" ht="60" spans="1:16">
      <c r="A134" s="342">
        <v>130</v>
      </c>
      <c r="B134" s="382" t="s">
        <v>409</v>
      </c>
      <c r="C134" s="25" t="s">
        <v>410</v>
      </c>
      <c r="D134" s="25" t="s">
        <v>411</v>
      </c>
      <c r="E134" s="25" t="s">
        <v>412</v>
      </c>
      <c r="F134" s="47" t="s">
        <v>22</v>
      </c>
      <c r="G134" s="46"/>
      <c r="H134" s="20">
        <v>1928.2</v>
      </c>
      <c r="I134" s="20">
        <v>1752.9</v>
      </c>
      <c r="J134" s="20">
        <v>1665.3</v>
      </c>
      <c r="K134" s="20">
        <v>1577.6</v>
      </c>
      <c r="L134" s="47" t="str">
        <f>_xlfn.XLOOKUP(B134,[8]打印格式!$B$1:$B$65536,[8]打印格式!$H$1:$H$65536,)</f>
        <v>甲类</v>
      </c>
      <c r="M134" s="46"/>
      <c r="N134" s="47" t="s">
        <v>153</v>
      </c>
      <c r="O134" s="351"/>
      <c r="P134" s="351"/>
    </row>
    <row r="135" s="322" customFormat="1" ht="14.25" spans="1:16">
      <c r="A135" s="342">
        <v>131</v>
      </c>
      <c r="B135" s="382" t="s">
        <v>413</v>
      </c>
      <c r="C135" s="25" t="s">
        <v>414</v>
      </c>
      <c r="D135" s="25"/>
      <c r="E135" s="25"/>
      <c r="F135" s="47" t="s">
        <v>22</v>
      </c>
      <c r="G135" s="46"/>
      <c r="H135" s="20">
        <v>385.6</v>
      </c>
      <c r="I135" s="20">
        <v>350.6</v>
      </c>
      <c r="J135" s="20">
        <v>333.1</v>
      </c>
      <c r="K135" s="20">
        <v>315.5</v>
      </c>
      <c r="L135" s="47" t="str">
        <f>_xlfn.XLOOKUP(B135,[8]打印格式!$B$1:$B$65536,[8]打印格式!$H$1:$H$65536,)</f>
        <v>自费</v>
      </c>
      <c r="M135" s="46"/>
      <c r="N135" s="47" t="s">
        <v>153</v>
      </c>
      <c r="O135" s="351"/>
      <c r="P135" s="351"/>
    </row>
    <row r="136" s="322" customFormat="1" ht="74" customHeight="1" spans="1:16">
      <c r="A136" s="342">
        <v>132</v>
      </c>
      <c r="B136" s="382" t="s">
        <v>415</v>
      </c>
      <c r="C136" s="25" t="s">
        <v>416</v>
      </c>
      <c r="D136" s="25" t="s">
        <v>417</v>
      </c>
      <c r="E136" s="25" t="s">
        <v>418</v>
      </c>
      <c r="F136" s="47" t="s">
        <v>22</v>
      </c>
      <c r="G136" s="353"/>
      <c r="H136" s="20">
        <v>1567.5</v>
      </c>
      <c r="I136" s="20">
        <v>1425</v>
      </c>
      <c r="J136" s="20">
        <v>1353.8</v>
      </c>
      <c r="K136" s="20">
        <v>1282.5</v>
      </c>
      <c r="L136" s="47" t="str">
        <f>_xlfn.XLOOKUP(B136,[8]打印格式!$B$1:$B$65536,[8]打印格式!$H$1:$H$65536,)</f>
        <v>甲类</v>
      </c>
      <c r="M136" s="46"/>
      <c r="N136" s="47" t="s">
        <v>153</v>
      </c>
      <c r="O136" s="351"/>
      <c r="P136" s="351"/>
    </row>
    <row r="137" s="322" customFormat="1" ht="14.25" spans="1:16">
      <c r="A137" s="342">
        <v>133</v>
      </c>
      <c r="B137" s="25" t="s">
        <v>419</v>
      </c>
      <c r="C137" s="25" t="s">
        <v>420</v>
      </c>
      <c r="D137" s="25"/>
      <c r="E137" s="25"/>
      <c r="F137" s="47" t="s">
        <v>22</v>
      </c>
      <c r="G137" s="353"/>
      <c r="H137" s="20">
        <v>313.5</v>
      </c>
      <c r="I137" s="20">
        <v>285</v>
      </c>
      <c r="J137" s="20">
        <v>270.8</v>
      </c>
      <c r="K137" s="20">
        <v>256.5</v>
      </c>
      <c r="L137" s="47" t="str">
        <f>_xlfn.XLOOKUP(B137,[8]打印格式!$B$1:$B$65536,[8]打印格式!$H$1:$H$65536,)</f>
        <v>自费</v>
      </c>
      <c r="M137" s="46"/>
      <c r="N137" s="47" t="s">
        <v>153</v>
      </c>
      <c r="O137" s="351"/>
      <c r="P137" s="351"/>
    </row>
    <row r="138" s="322" customFormat="1" ht="48" spans="1:16">
      <c r="A138" s="342">
        <v>134</v>
      </c>
      <c r="B138" s="25" t="s">
        <v>421</v>
      </c>
      <c r="C138" s="25" t="s">
        <v>422</v>
      </c>
      <c r="D138" s="25" t="s">
        <v>423</v>
      </c>
      <c r="E138" s="25" t="s">
        <v>424</v>
      </c>
      <c r="F138" s="47" t="s">
        <v>22</v>
      </c>
      <c r="G138" s="46" t="s">
        <v>371</v>
      </c>
      <c r="H138" s="20">
        <v>1500.2</v>
      </c>
      <c r="I138" s="20">
        <v>1363.8</v>
      </c>
      <c r="J138" s="20">
        <v>1295.6</v>
      </c>
      <c r="K138" s="20">
        <v>1227.4</v>
      </c>
      <c r="L138" s="47" t="str">
        <f>_xlfn.XLOOKUP(B138,[8]打印格式!$B$1:$B$65536,[8]打印格式!$H$1:$H$65536,)</f>
        <v>甲类</v>
      </c>
      <c r="M138" s="46"/>
      <c r="N138" s="47" t="s">
        <v>153</v>
      </c>
      <c r="O138" s="351"/>
      <c r="P138" s="351"/>
    </row>
    <row r="139" s="322" customFormat="1" ht="14.25" spans="1:16">
      <c r="A139" s="342">
        <v>135</v>
      </c>
      <c r="B139" s="382" t="s">
        <v>425</v>
      </c>
      <c r="C139" s="25" t="s">
        <v>426</v>
      </c>
      <c r="D139" s="25"/>
      <c r="E139" s="25"/>
      <c r="F139" s="47" t="s">
        <v>22</v>
      </c>
      <c r="G139" s="46"/>
      <c r="H139" s="20">
        <v>300</v>
      </c>
      <c r="I139" s="20">
        <v>272.8</v>
      </c>
      <c r="J139" s="20">
        <v>259.1</v>
      </c>
      <c r="K139" s="20">
        <v>245.5</v>
      </c>
      <c r="L139" s="47" t="str">
        <f>_xlfn.XLOOKUP(B139,[8]打印格式!$B$1:$B$65536,[8]打印格式!$H$1:$H$65536,)</f>
        <v>自费</v>
      </c>
      <c r="M139" s="46"/>
      <c r="N139" s="47" t="s">
        <v>153</v>
      </c>
      <c r="O139" s="351"/>
      <c r="P139" s="351"/>
    </row>
    <row r="140" s="322" customFormat="1" ht="14.25" spans="1:16">
      <c r="A140" s="342">
        <v>136</v>
      </c>
      <c r="B140" s="382" t="s">
        <v>427</v>
      </c>
      <c r="C140" s="25" t="s">
        <v>428</v>
      </c>
      <c r="D140" s="25"/>
      <c r="E140" s="25"/>
      <c r="F140" s="47" t="s">
        <v>22</v>
      </c>
      <c r="G140" s="46"/>
      <c r="H140" s="20">
        <v>750.1</v>
      </c>
      <c r="I140" s="20">
        <v>681.9</v>
      </c>
      <c r="J140" s="20">
        <v>647.8</v>
      </c>
      <c r="K140" s="20">
        <v>613.7</v>
      </c>
      <c r="L140" s="47" t="str">
        <f>_xlfn.XLOOKUP(B140,[8]打印格式!$B$1:$B$65536,[8]打印格式!$H$1:$H$65536,)</f>
        <v>自费</v>
      </c>
      <c r="M140" s="46"/>
      <c r="N140" s="47" t="s">
        <v>153</v>
      </c>
      <c r="O140" s="351"/>
      <c r="P140" s="351"/>
    </row>
    <row r="141" s="322" customFormat="1" ht="48" spans="1:16">
      <c r="A141" s="342">
        <v>137</v>
      </c>
      <c r="B141" s="382" t="s">
        <v>429</v>
      </c>
      <c r="C141" s="25" t="s">
        <v>430</v>
      </c>
      <c r="D141" s="25" t="s">
        <v>431</v>
      </c>
      <c r="E141" s="25" t="s">
        <v>432</v>
      </c>
      <c r="F141" s="47" t="s">
        <v>22</v>
      </c>
      <c r="G141" s="46"/>
      <c r="H141" s="20">
        <v>1536.7</v>
      </c>
      <c r="I141" s="20">
        <v>1397</v>
      </c>
      <c r="J141" s="20">
        <v>1327.2</v>
      </c>
      <c r="K141" s="20">
        <v>1257.3</v>
      </c>
      <c r="L141" s="47" t="str">
        <f>_xlfn.XLOOKUP(B141,[8]打印格式!$B$1:$B$65536,[8]打印格式!$H$1:$H$65536,)</f>
        <v>甲类</v>
      </c>
      <c r="M141" s="46"/>
      <c r="N141" s="47" t="s">
        <v>153</v>
      </c>
      <c r="O141" s="351"/>
      <c r="P141" s="351"/>
    </row>
    <row r="142" s="322" customFormat="1" ht="14.25" spans="1:16">
      <c r="A142" s="342">
        <v>138</v>
      </c>
      <c r="B142" s="382" t="s">
        <v>433</v>
      </c>
      <c r="C142" s="25" t="s">
        <v>434</v>
      </c>
      <c r="D142" s="25"/>
      <c r="E142" s="25"/>
      <c r="F142" s="47" t="s">
        <v>22</v>
      </c>
      <c r="G142" s="46"/>
      <c r="H142" s="20">
        <v>307.3</v>
      </c>
      <c r="I142" s="20">
        <v>279.4</v>
      </c>
      <c r="J142" s="20">
        <v>265.4</v>
      </c>
      <c r="K142" s="20">
        <v>251.5</v>
      </c>
      <c r="L142" s="47" t="str">
        <f>_xlfn.XLOOKUP(B142,[8]打印格式!$B$1:$B$65536,[8]打印格式!$H$1:$H$65536,)</f>
        <v>自费</v>
      </c>
      <c r="M142" s="46"/>
      <c r="N142" s="47" t="s">
        <v>153</v>
      </c>
      <c r="O142" s="351"/>
      <c r="P142" s="351"/>
    </row>
    <row r="143" s="322" customFormat="1" ht="60" spans="1:16">
      <c r="A143" s="342">
        <v>139</v>
      </c>
      <c r="B143" s="382" t="s">
        <v>435</v>
      </c>
      <c r="C143" s="25" t="s">
        <v>436</v>
      </c>
      <c r="D143" s="25" t="s">
        <v>437</v>
      </c>
      <c r="E143" s="25" t="s">
        <v>438</v>
      </c>
      <c r="F143" s="47" t="s">
        <v>22</v>
      </c>
      <c r="G143" s="46" t="s">
        <v>439</v>
      </c>
      <c r="H143" s="20">
        <v>1806.2</v>
      </c>
      <c r="I143" s="20">
        <v>1642</v>
      </c>
      <c r="J143" s="20">
        <v>1559.9</v>
      </c>
      <c r="K143" s="20">
        <v>1477.8</v>
      </c>
      <c r="L143" s="47" t="str">
        <f>_xlfn.XLOOKUP(B143,[8]打印格式!$B$1:$B$65536,[8]打印格式!$H$1:$H$65536,)</f>
        <v>甲类</v>
      </c>
      <c r="M143" s="46"/>
      <c r="N143" s="47" t="s">
        <v>153</v>
      </c>
      <c r="O143" s="351"/>
      <c r="P143" s="351"/>
    </row>
    <row r="144" s="322" customFormat="1" ht="24" spans="1:16">
      <c r="A144" s="342">
        <v>140</v>
      </c>
      <c r="B144" s="382" t="s">
        <v>440</v>
      </c>
      <c r="C144" s="25" t="s">
        <v>441</v>
      </c>
      <c r="D144" s="25"/>
      <c r="E144" s="25"/>
      <c r="F144" s="47" t="s">
        <v>22</v>
      </c>
      <c r="G144" s="46"/>
      <c r="H144" s="20">
        <v>361.2</v>
      </c>
      <c r="I144" s="20">
        <v>328.4</v>
      </c>
      <c r="J144" s="20">
        <v>312</v>
      </c>
      <c r="K144" s="20">
        <v>295.6</v>
      </c>
      <c r="L144" s="47" t="str">
        <f>_xlfn.XLOOKUP(B144,[8]打印格式!$B$1:$B$65536,[8]打印格式!$H$1:$H$65536,)</f>
        <v>自费</v>
      </c>
      <c r="M144" s="46"/>
      <c r="N144" s="47" t="s">
        <v>153</v>
      </c>
      <c r="O144" s="351"/>
      <c r="P144" s="351"/>
    </row>
    <row r="145" s="322" customFormat="1" ht="60" spans="1:16">
      <c r="A145" s="342">
        <v>141</v>
      </c>
      <c r="B145" s="382" t="s">
        <v>442</v>
      </c>
      <c r="C145" s="25" t="s">
        <v>443</v>
      </c>
      <c r="D145" s="25" t="s">
        <v>444</v>
      </c>
      <c r="E145" s="25" t="s">
        <v>438</v>
      </c>
      <c r="F145" s="47" t="s">
        <v>22</v>
      </c>
      <c r="G145" s="46" t="s">
        <v>445</v>
      </c>
      <c r="H145" s="20">
        <v>2750.2</v>
      </c>
      <c r="I145" s="20">
        <v>2500.2</v>
      </c>
      <c r="J145" s="20">
        <v>2375.2</v>
      </c>
      <c r="K145" s="20">
        <v>2250.2</v>
      </c>
      <c r="L145" s="47" t="str">
        <f>_xlfn.XLOOKUP(B145,[8]打印格式!$B$1:$B$65536,[8]打印格式!$H$1:$H$65536,)</f>
        <v>甲类</v>
      </c>
      <c r="M145" s="46"/>
      <c r="N145" s="47" t="s">
        <v>153</v>
      </c>
      <c r="O145" s="351"/>
      <c r="P145" s="351"/>
    </row>
    <row r="146" s="322" customFormat="1" ht="24" spans="1:16">
      <c r="A146" s="342">
        <v>142</v>
      </c>
      <c r="B146" s="382" t="s">
        <v>446</v>
      </c>
      <c r="C146" s="25" t="s">
        <v>447</v>
      </c>
      <c r="D146" s="25"/>
      <c r="E146" s="25"/>
      <c r="F146" s="47" t="s">
        <v>22</v>
      </c>
      <c r="G146" s="46"/>
      <c r="H146" s="20">
        <v>550</v>
      </c>
      <c r="I146" s="20">
        <v>500</v>
      </c>
      <c r="J146" s="20">
        <v>475</v>
      </c>
      <c r="K146" s="20">
        <v>450</v>
      </c>
      <c r="L146" s="47" t="str">
        <f>_xlfn.XLOOKUP(B146,[8]打印格式!$B$1:$B$65536,[8]打印格式!$H$1:$H$65536,)</f>
        <v>自费</v>
      </c>
      <c r="M146" s="46"/>
      <c r="N146" s="47" t="s">
        <v>153</v>
      </c>
      <c r="O146" s="351"/>
      <c r="P146" s="351"/>
    </row>
    <row r="147" s="322" customFormat="1" ht="48" spans="1:16">
      <c r="A147" s="342">
        <v>143</v>
      </c>
      <c r="B147" s="382" t="s">
        <v>448</v>
      </c>
      <c r="C147" s="25" t="s">
        <v>449</v>
      </c>
      <c r="D147" s="25" t="s">
        <v>450</v>
      </c>
      <c r="E147" s="25" t="s">
        <v>379</v>
      </c>
      <c r="F147" s="47" t="s">
        <v>22</v>
      </c>
      <c r="G147" s="46"/>
      <c r="H147" s="20">
        <v>2278.8</v>
      </c>
      <c r="I147" s="20">
        <v>2071.6</v>
      </c>
      <c r="J147" s="20">
        <v>1968</v>
      </c>
      <c r="K147" s="20">
        <v>1864.4</v>
      </c>
      <c r="L147" s="47" t="str">
        <f>_xlfn.XLOOKUP(B147,[8]打印格式!$B$1:$B$65536,[8]打印格式!$H$1:$H$65536,)</f>
        <v>甲类</v>
      </c>
      <c r="M147" s="46"/>
      <c r="N147" s="47" t="s">
        <v>153</v>
      </c>
      <c r="O147" s="351"/>
      <c r="P147" s="351"/>
    </row>
    <row r="148" s="322" customFormat="1" ht="14.25" spans="1:16">
      <c r="A148" s="342">
        <v>144</v>
      </c>
      <c r="B148" s="25" t="s">
        <v>451</v>
      </c>
      <c r="C148" s="25" t="s">
        <v>452</v>
      </c>
      <c r="D148" s="25"/>
      <c r="E148" s="25"/>
      <c r="F148" s="47" t="s">
        <v>22</v>
      </c>
      <c r="G148" s="46"/>
      <c r="H148" s="20">
        <v>455.8</v>
      </c>
      <c r="I148" s="20">
        <v>414.3</v>
      </c>
      <c r="J148" s="20">
        <v>393.6</v>
      </c>
      <c r="K148" s="20">
        <v>372.9</v>
      </c>
      <c r="L148" s="47" t="str">
        <f>_xlfn.XLOOKUP(B148,[8]打印格式!$B$1:$B$65536,[8]打印格式!$H$1:$H$65536,)</f>
        <v>自费</v>
      </c>
      <c r="M148" s="46"/>
      <c r="N148" s="47" t="s">
        <v>153</v>
      </c>
      <c r="O148" s="351"/>
      <c r="P148" s="351"/>
    </row>
    <row r="149" s="322" customFormat="1" ht="24" spans="1:16">
      <c r="A149" s="342">
        <v>145</v>
      </c>
      <c r="B149" s="25" t="s">
        <v>453</v>
      </c>
      <c r="C149" s="25" t="s">
        <v>454</v>
      </c>
      <c r="D149" s="25"/>
      <c r="E149" s="25"/>
      <c r="F149" s="47" t="s">
        <v>22</v>
      </c>
      <c r="G149" s="46"/>
      <c r="H149" s="20">
        <v>227.9</v>
      </c>
      <c r="I149" s="20">
        <v>207.2</v>
      </c>
      <c r="J149" s="20">
        <v>196.8</v>
      </c>
      <c r="K149" s="20">
        <v>186.4</v>
      </c>
      <c r="L149" s="47" t="str">
        <f>_xlfn.XLOOKUP(B149,[8]打印格式!$B$1:$B$65536,[8]打印格式!$H$1:$H$65536,)</f>
        <v>甲类</v>
      </c>
      <c r="M149" s="46"/>
      <c r="N149" s="47" t="s">
        <v>153</v>
      </c>
      <c r="O149" s="351"/>
      <c r="P149" s="351"/>
    </row>
    <row r="150" s="322" customFormat="1" ht="24" spans="1:16">
      <c r="A150" s="342">
        <v>146</v>
      </c>
      <c r="B150" s="25" t="s">
        <v>455</v>
      </c>
      <c r="C150" s="25" t="s">
        <v>456</v>
      </c>
      <c r="D150" s="25"/>
      <c r="E150" s="25"/>
      <c r="F150" s="47" t="s">
        <v>22</v>
      </c>
      <c r="G150" s="46"/>
      <c r="H150" s="20">
        <v>1139.4</v>
      </c>
      <c r="I150" s="20">
        <v>1035.8</v>
      </c>
      <c r="J150" s="20">
        <v>984</v>
      </c>
      <c r="K150" s="20">
        <v>932.2</v>
      </c>
      <c r="L150" s="47" t="str">
        <f>_xlfn.XLOOKUP(B150,[8]打印格式!$B$1:$B$65536,[8]打印格式!$H$1:$H$65536,)</f>
        <v>自费</v>
      </c>
      <c r="M150" s="46"/>
      <c r="N150" s="47" t="s">
        <v>153</v>
      </c>
      <c r="O150" s="351"/>
      <c r="P150" s="351"/>
    </row>
    <row r="151" s="322" customFormat="1" ht="48" spans="1:16">
      <c r="A151" s="342">
        <v>147</v>
      </c>
      <c r="B151" s="25" t="s">
        <v>457</v>
      </c>
      <c r="C151" s="25" t="s">
        <v>458</v>
      </c>
      <c r="D151" s="25" t="s">
        <v>459</v>
      </c>
      <c r="E151" s="25" t="s">
        <v>424</v>
      </c>
      <c r="F151" s="354" t="s">
        <v>22</v>
      </c>
      <c r="G151" s="46" t="s">
        <v>371</v>
      </c>
      <c r="H151" s="20">
        <v>1427.5</v>
      </c>
      <c r="I151" s="20">
        <v>1297.7</v>
      </c>
      <c r="J151" s="20">
        <v>1232.8</v>
      </c>
      <c r="K151" s="20">
        <v>1167.9</v>
      </c>
      <c r="L151" s="47" t="str">
        <f>_xlfn.XLOOKUP(B151,[8]打印格式!$B$1:$B$65536,[8]打印格式!$H$1:$H$65536,)</f>
        <v>甲类</v>
      </c>
      <c r="M151" s="46"/>
      <c r="N151" s="47" t="s">
        <v>153</v>
      </c>
      <c r="O151" s="351"/>
      <c r="P151" s="351"/>
    </row>
    <row r="152" s="322" customFormat="1" ht="14.25" spans="1:16">
      <c r="A152" s="342">
        <v>148</v>
      </c>
      <c r="B152" s="25" t="s">
        <v>460</v>
      </c>
      <c r="C152" s="25" t="s">
        <v>461</v>
      </c>
      <c r="D152" s="25"/>
      <c r="E152" s="25"/>
      <c r="F152" s="354" t="s">
        <v>22</v>
      </c>
      <c r="G152" s="46"/>
      <c r="H152" s="20">
        <v>285.5</v>
      </c>
      <c r="I152" s="20">
        <v>259.5</v>
      </c>
      <c r="J152" s="20">
        <v>246.6</v>
      </c>
      <c r="K152" s="20">
        <v>233.6</v>
      </c>
      <c r="L152" s="47" t="str">
        <f>_xlfn.XLOOKUP(B152,[8]打印格式!$B$1:$B$65536,[8]打印格式!$H$1:$H$65536,)</f>
        <v>自费</v>
      </c>
      <c r="M152" s="46"/>
      <c r="N152" s="47" t="s">
        <v>153</v>
      </c>
      <c r="O152" s="351"/>
      <c r="P152" s="351"/>
    </row>
    <row r="153" s="322" customFormat="1" ht="14.25" spans="1:16">
      <c r="A153" s="342">
        <v>149</v>
      </c>
      <c r="B153" s="25" t="s">
        <v>462</v>
      </c>
      <c r="C153" s="25" t="s">
        <v>463</v>
      </c>
      <c r="D153" s="25"/>
      <c r="E153" s="25"/>
      <c r="F153" s="354" t="s">
        <v>22</v>
      </c>
      <c r="G153" s="46"/>
      <c r="H153" s="20">
        <v>713.8</v>
      </c>
      <c r="I153" s="20">
        <v>648.9</v>
      </c>
      <c r="J153" s="20">
        <v>616.4</v>
      </c>
      <c r="K153" s="20">
        <v>584</v>
      </c>
      <c r="L153" s="47" t="str">
        <f>_xlfn.XLOOKUP(B153,[8]打印格式!$B$1:$B$65536,[8]打印格式!$H$1:$H$65536,)</f>
        <v>自费</v>
      </c>
      <c r="M153" s="46"/>
      <c r="N153" s="47" t="s">
        <v>153</v>
      </c>
      <c r="O153" s="351"/>
      <c r="P153" s="351"/>
    </row>
    <row r="154" s="322" customFormat="1" ht="60" spans="1:16">
      <c r="A154" s="342">
        <v>150</v>
      </c>
      <c r="B154" s="25" t="s">
        <v>464</v>
      </c>
      <c r="C154" s="25" t="s">
        <v>465</v>
      </c>
      <c r="D154" s="25" t="s">
        <v>466</v>
      </c>
      <c r="E154" s="25" t="s">
        <v>467</v>
      </c>
      <c r="F154" s="354" t="s">
        <v>22</v>
      </c>
      <c r="G154" s="353"/>
      <c r="H154" s="20">
        <v>1435.8</v>
      </c>
      <c r="I154" s="20">
        <v>1305.3</v>
      </c>
      <c r="J154" s="20">
        <v>1240</v>
      </c>
      <c r="K154" s="20">
        <v>1174.8</v>
      </c>
      <c r="L154" s="47" t="str">
        <f>_xlfn.XLOOKUP(B154,[8]打印格式!$B$1:$B$65536,[8]打印格式!$H$1:$H$65536,)</f>
        <v>甲类</v>
      </c>
      <c r="M154" s="46"/>
      <c r="N154" s="47" t="s">
        <v>153</v>
      </c>
      <c r="O154" s="351"/>
      <c r="P154" s="351"/>
    </row>
    <row r="155" s="322" customFormat="1" ht="14.25" spans="1:16">
      <c r="A155" s="342">
        <v>151</v>
      </c>
      <c r="B155" s="382" t="s">
        <v>468</v>
      </c>
      <c r="C155" s="25" t="s">
        <v>469</v>
      </c>
      <c r="D155" s="25"/>
      <c r="E155" s="25"/>
      <c r="F155" s="354" t="s">
        <v>22</v>
      </c>
      <c r="G155" s="353"/>
      <c r="H155" s="20">
        <v>287.2</v>
      </c>
      <c r="I155" s="20">
        <v>261.1</v>
      </c>
      <c r="J155" s="20">
        <v>248</v>
      </c>
      <c r="K155" s="20">
        <v>235</v>
      </c>
      <c r="L155" s="47" t="str">
        <f>_xlfn.XLOOKUP(B155,[8]打印格式!$B$1:$B$65536,[8]打印格式!$H$1:$H$65536,)</f>
        <v>自费</v>
      </c>
      <c r="M155" s="46"/>
      <c r="N155" s="47" t="s">
        <v>153</v>
      </c>
      <c r="O155" s="351"/>
      <c r="P155" s="351"/>
    </row>
    <row r="156" s="322" customFormat="1" ht="24" spans="1:16">
      <c r="A156" s="342">
        <v>152</v>
      </c>
      <c r="B156" s="382" t="s">
        <v>470</v>
      </c>
      <c r="C156" s="25" t="s">
        <v>471</v>
      </c>
      <c r="D156" s="25"/>
      <c r="E156" s="25"/>
      <c r="F156" s="354" t="s">
        <v>22</v>
      </c>
      <c r="G156" s="353"/>
      <c r="H156" s="20">
        <v>718</v>
      </c>
      <c r="I156" s="20">
        <v>652.7</v>
      </c>
      <c r="J156" s="20">
        <v>620.1</v>
      </c>
      <c r="K156" s="20">
        <v>587.4</v>
      </c>
      <c r="L156" s="47" t="str">
        <f>_xlfn.XLOOKUP(B156,[8]打印格式!$B$1:$B$65536,[8]打印格式!$H$1:$H$65536,)</f>
        <v>甲类</v>
      </c>
      <c r="M156" s="46"/>
      <c r="N156" s="47" t="s">
        <v>153</v>
      </c>
      <c r="O156" s="351"/>
      <c r="P156" s="351"/>
    </row>
    <row r="157" s="322" customFormat="1" ht="24" spans="1:16">
      <c r="A157" s="342">
        <v>153</v>
      </c>
      <c r="B157" s="382" t="s">
        <v>472</v>
      </c>
      <c r="C157" s="25" t="s">
        <v>473</v>
      </c>
      <c r="D157" s="25"/>
      <c r="E157" s="25"/>
      <c r="F157" s="354" t="s">
        <v>22</v>
      </c>
      <c r="G157" s="353"/>
      <c r="H157" s="20">
        <v>717.9</v>
      </c>
      <c r="I157" s="20">
        <v>652.7</v>
      </c>
      <c r="J157" s="20">
        <v>620</v>
      </c>
      <c r="K157" s="20">
        <v>587.4</v>
      </c>
      <c r="L157" s="47" t="str">
        <f>_xlfn.XLOOKUP(B157,[8]打印格式!$B$1:$B$65536,[8]打印格式!$H$1:$H$65536,)</f>
        <v>自费</v>
      </c>
      <c r="M157" s="46"/>
      <c r="N157" s="47" t="s">
        <v>153</v>
      </c>
      <c r="O157" s="351"/>
      <c r="P157" s="351"/>
    </row>
    <row r="158" s="322" customFormat="1" ht="48" spans="1:16">
      <c r="A158" s="342">
        <v>154</v>
      </c>
      <c r="B158" s="382" t="s">
        <v>474</v>
      </c>
      <c r="C158" s="25" t="s">
        <v>475</v>
      </c>
      <c r="D158" s="25" t="s">
        <v>476</v>
      </c>
      <c r="E158" s="25" t="s">
        <v>379</v>
      </c>
      <c r="F158" s="47" t="s">
        <v>22</v>
      </c>
      <c r="G158" s="46"/>
      <c r="H158" s="20">
        <v>2331</v>
      </c>
      <c r="I158" s="20">
        <v>2119.1</v>
      </c>
      <c r="J158" s="20">
        <v>2013.1</v>
      </c>
      <c r="K158" s="20">
        <v>1907.2</v>
      </c>
      <c r="L158" s="47" t="str">
        <f>_xlfn.XLOOKUP(B158,[8]打印格式!$B$1:$B$65536,[8]打印格式!$H$1:$H$65536,)</f>
        <v>自费</v>
      </c>
      <c r="M158" s="46"/>
      <c r="N158" s="47" t="s">
        <v>153</v>
      </c>
      <c r="O158" s="351"/>
      <c r="P158" s="351"/>
    </row>
    <row r="159" s="322" customFormat="1" ht="14.25" spans="1:16">
      <c r="A159" s="342">
        <v>155</v>
      </c>
      <c r="B159" s="382" t="s">
        <v>477</v>
      </c>
      <c r="C159" s="25" t="s">
        <v>478</v>
      </c>
      <c r="D159" s="25"/>
      <c r="E159" s="25"/>
      <c r="F159" s="47" t="s">
        <v>22</v>
      </c>
      <c r="G159" s="46"/>
      <c r="H159" s="20">
        <v>466.2</v>
      </c>
      <c r="I159" s="20">
        <v>423.8</v>
      </c>
      <c r="J159" s="20">
        <v>402.6</v>
      </c>
      <c r="K159" s="20">
        <v>381.4</v>
      </c>
      <c r="L159" s="47" t="str">
        <f>_xlfn.XLOOKUP(B159,[8]打印格式!$B$1:$B$65536,[8]打印格式!$H$1:$H$65536,)</f>
        <v>自费</v>
      </c>
      <c r="M159" s="46"/>
      <c r="N159" s="47" t="s">
        <v>153</v>
      </c>
      <c r="O159" s="351"/>
      <c r="P159" s="351"/>
    </row>
    <row r="160" s="322" customFormat="1" ht="60" spans="1:16">
      <c r="A160" s="342">
        <v>156</v>
      </c>
      <c r="B160" s="382" t="s">
        <v>479</v>
      </c>
      <c r="C160" s="25" t="s">
        <v>480</v>
      </c>
      <c r="D160" s="25" t="s">
        <v>481</v>
      </c>
      <c r="E160" s="25" t="s">
        <v>482</v>
      </c>
      <c r="F160" s="47" t="s">
        <v>22</v>
      </c>
      <c r="G160" s="46" t="s">
        <v>483</v>
      </c>
      <c r="H160" s="20">
        <v>1445.8</v>
      </c>
      <c r="I160" s="20">
        <v>1314.4</v>
      </c>
      <c r="J160" s="20">
        <v>1248.7</v>
      </c>
      <c r="K160" s="20">
        <v>1183</v>
      </c>
      <c r="L160" s="47" t="str">
        <f>_xlfn.XLOOKUP(B160,[8]打印格式!$B$1:$B$65536,[8]打印格式!$H$1:$H$65536,)</f>
        <v>甲类</v>
      </c>
      <c r="M160" s="46"/>
      <c r="N160" s="47" t="s">
        <v>153</v>
      </c>
      <c r="O160" s="351"/>
      <c r="P160" s="351"/>
    </row>
    <row r="161" s="322" customFormat="1" ht="24" spans="1:16">
      <c r="A161" s="342">
        <v>157</v>
      </c>
      <c r="B161" s="382" t="s">
        <v>484</v>
      </c>
      <c r="C161" s="25" t="s">
        <v>485</v>
      </c>
      <c r="D161" s="25"/>
      <c r="E161" s="25"/>
      <c r="F161" s="47" t="s">
        <v>22</v>
      </c>
      <c r="G161" s="46"/>
      <c r="H161" s="20">
        <v>289.2</v>
      </c>
      <c r="I161" s="20">
        <v>262.9</v>
      </c>
      <c r="J161" s="20">
        <v>249.7</v>
      </c>
      <c r="K161" s="20">
        <v>236.6</v>
      </c>
      <c r="L161" s="47" t="str">
        <f>_xlfn.XLOOKUP(B161,[8]打印格式!$B$1:$B$65536,[8]打印格式!$H$1:$H$65536,)</f>
        <v>自费</v>
      </c>
      <c r="M161" s="46"/>
      <c r="N161" s="47" t="s">
        <v>153</v>
      </c>
      <c r="O161" s="351"/>
      <c r="P161" s="351"/>
    </row>
    <row r="162" s="322" customFormat="1" ht="60" spans="1:16">
      <c r="A162" s="342">
        <v>158</v>
      </c>
      <c r="B162" s="382" t="s">
        <v>486</v>
      </c>
      <c r="C162" s="25" t="s">
        <v>487</v>
      </c>
      <c r="D162" s="25" t="s">
        <v>488</v>
      </c>
      <c r="E162" s="25" t="s">
        <v>482</v>
      </c>
      <c r="F162" s="47" t="s">
        <v>22</v>
      </c>
      <c r="G162" s="46" t="s">
        <v>489</v>
      </c>
      <c r="H162" s="20">
        <v>1879.6</v>
      </c>
      <c r="I162" s="20">
        <v>1708.7</v>
      </c>
      <c r="J162" s="20">
        <v>1623.3</v>
      </c>
      <c r="K162" s="20">
        <v>1537.8</v>
      </c>
      <c r="L162" s="47" t="str">
        <f>_xlfn.XLOOKUP(B162,[8]打印格式!$B$1:$B$65536,[8]打印格式!$H$1:$H$65536,)</f>
        <v>甲类</v>
      </c>
      <c r="M162" s="46"/>
      <c r="N162" s="47" t="s">
        <v>153</v>
      </c>
      <c r="O162" s="351"/>
      <c r="P162" s="351"/>
    </row>
    <row r="163" s="322" customFormat="1" ht="24" spans="1:16">
      <c r="A163" s="342">
        <v>159</v>
      </c>
      <c r="B163" s="382" t="s">
        <v>490</v>
      </c>
      <c r="C163" s="25" t="s">
        <v>491</v>
      </c>
      <c r="D163" s="25"/>
      <c r="E163" s="25"/>
      <c r="F163" s="47" t="s">
        <v>22</v>
      </c>
      <c r="G163" s="46"/>
      <c r="H163" s="20">
        <v>375.9</v>
      </c>
      <c r="I163" s="20">
        <v>341.7</v>
      </c>
      <c r="J163" s="20">
        <v>324.7</v>
      </c>
      <c r="K163" s="20">
        <v>307.6</v>
      </c>
      <c r="L163" s="47" t="str">
        <f>_xlfn.XLOOKUP(B163,[8]打印格式!$B$1:$B$65536,[8]打印格式!$H$1:$H$65536,)</f>
        <v>自费</v>
      </c>
      <c r="M163" s="46"/>
      <c r="N163" s="47" t="s">
        <v>153</v>
      </c>
      <c r="O163" s="351"/>
      <c r="P163" s="351"/>
    </row>
    <row r="164" s="322" customFormat="1" ht="48" spans="1:16">
      <c r="A164" s="342">
        <v>160</v>
      </c>
      <c r="B164" s="382" t="s">
        <v>492</v>
      </c>
      <c r="C164" s="25" t="s">
        <v>493</v>
      </c>
      <c r="D164" s="25" t="s">
        <v>494</v>
      </c>
      <c r="E164" s="25" t="s">
        <v>495</v>
      </c>
      <c r="F164" s="47" t="s">
        <v>22</v>
      </c>
      <c r="G164" s="46" t="s">
        <v>496</v>
      </c>
      <c r="H164" s="20">
        <v>1293.1</v>
      </c>
      <c r="I164" s="20">
        <v>1175.5</v>
      </c>
      <c r="J164" s="20">
        <v>1116.7</v>
      </c>
      <c r="K164" s="20">
        <v>1058</v>
      </c>
      <c r="L164" s="47" t="str">
        <f>_xlfn.XLOOKUP(B164,[8]打印格式!$B$1:$B$65536,[8]打印格式!$H$1:$H$65536,)</f>
        <v>甲类</v>
      </c>
      <c r="M164" s="46"/>
      <c r="N164" s="47" t="s">
        <v>153</v>
      </c>
      <c r="O164" s="351"/>
      <c r="P164" s="351"/>
    </row>
    <row r="165" s="322" customFormat="1" ht="14.25" spans="1:16">
      <c r="A165" s="342">
        <v>161</v>
      </c>
      <c r="B165" s="382" t="s">
        <v>497</v>
      </c>
      <c r="C165" s="25" t="s">
        <v>498</v>
      </c>
      <c r="D165" s="25"/>
      <c r="E165" s="25"/>
      <c r="F165" s="47" t="s">
        <v>22</v>
      </c>
      <c r="G165" s="46"/>
      <c r="H165" s="20">
        <v>258.6</v>
      </c>
      <c r="I165" s="20">
        <v>235.1</v>
      </c>
      <c r="J165" s="20">
        <v>223.3</v>
      </c>
      <c r="K165" s="20">
        <v>211.6</v>
      </c>
      <c r="L165" s="47" t="str">
        <f>_xlfn.XLOOKUP(B165,[8]打印格式!$B$1:$B$65536,[8]打印格式!$H$1:$H$65536,)</f>
        <v>自费</v>
      </c>
      <c r="M165" s="46"/>
      <c r="N165" s="47" t="s">
        <v>153</v>
      </c>
      <c r="O165" s="351"/>
      <c r="P165" s="351"/>
    </row>
    <row r="166" s="322" customFormat="1" ht="14.25" spans="1:16">
      <c r="A166" s="342">
        <v>162</v>
      </c>
      <c r="B166" s="382" t="s">
        <v>499</v>
      </c>
      <c r="C166" s="25" t="s">
        <v>500</v>
      </c>
      <c r="D166" s="25"/>
      <c r="E166" s="25"/>
      <c r="F166" s="47" t="s">
        <v>22</v>
      </c>
      <c r="G166" s="46"/>
      <c r="H166" s="20">
        <v>191.9</v>
      </c>
      <c r="I166" s="20">
        <v>174.5</v>
      </c>
      <c r="J166" s="20">
        <v>165.8</v>
      </c>
      <c r="K166" s="20">
        <v>157</v>
      </c>
      <c r="L166" s="47" t="str">
        <f>_xlfn.XLOOKUP(B166,[8]打印格式!$B$1:$B$65536,[8]打印格式!$H$1:$H$65536,)</f>
        <v>自费</v>
      </c>
      <c r="M166" s="46"/>
      <c r="N166" s="47" t="s">
        <v>153</v>
      </c>
      <c r="O166" s="351"/>
      <c r="P166" s="351"/>
    </row>
    <row r="167" s="322" customFormat="1" ht="14.25" spans="1:16">
      <c r="A167" s="342">
        <v>163</v>
      </c>
      <c r="B167" s="382" t="s">
        <v>501</v>
      </c>
      <c r="C167" s="25" t="s">
        <v>502</v>
      </c>
      <c r="D167" s="25"/>
      <c r="E167" s="25"/>
      <c r="F167" s="47" t="s">
        <v>22</v>
      </c>
      <c r="G167" s="46"/>
      <c r="H167" s="20">
        <v>1293.1</v>
      </c>
      <c r="I167" s="20">
        <v>1175.5</v>
      </c>
      <c r="J167" s="20">
        <v>1116.7</v>
      </c>
      <c r="K167" s="20">
        <v>1058</v>
      </c>
      <c r="L167" s="47" t="str">
        <f>_xlfn.XLOOKUP(B167,[8]打印格式!$B$1:$B$65536,[8]打印格式!$H$1:$H$65536,)</f>
        <v>甲类</v>
      </c>
      <c r="M167" s="46"/>
      <c r="N167" s="47" t="s">
        <v>153</v>
      </c>
      <c r="O167" s="351"/>
      <c r="P167" s="351"/>
    </row>
    <row r="168" s="322" customFormat="1" ht="36" spans="1:16">
      <c r="A168" s="342">
        <v>164</v>
      </c>
      <c r="B168" s="382" t="s">
        <v>503</v>
      </c>
      <c r="C168" s="25" t="s">
        <v>504</v>
      </c>
      <c r="D168" s="25" t="s">
        <v>505</v>
      </c>
      <c r="E168" s="25" t="s">
        <v>506</v>
      </c>
      <c r="F168" s="47" t="s">
        <v>22</v>
      </c>
      <c r="G168" s="46" t="s">
        <v>507</v>
      </c>
      <c r="H168" s="20">
        <v>1287.3</v>
      </c>
      <c r="I168" s="20">
        <v>1170.3</v>
      </c>
      <c r="J168" s="20">
        <v>1111.8</v>
      </c>
      <c r="K168" s="20">
        <v>1053.3</v>
      </c>
      <c r="L168" s="47" t="str">
        <f>_xlfn.XLOOKUP(B168,[8]打印格式!$B$1:$B$65536,[8]打印格式!$H$1:$H$65536,)</f>
        <v>甲类</v>
      </c>
      <c r="M168" s="46"/>
      <c r="N168" s="47" t="s">
        <v>153</v>
      </c>
      <c r="O168" s="351"/>
      <c r="P168" s="351"/>
    </row>
    <row r="169" s="323" customFormat="1" ht="14.25" spans="1:16">
      <c r="A169" s="342">
        <v>165</v>
      </c>
      <c r="B169" s="25" t="s">
        <v>508</v>
      </c>
      <c r="C169" s="25" t="s">
        <v>509</v>
      </c>
      <c r="D169" s="25"/>
      <c r="E169" s="25"/>
      <c r="F169" s="47" t="s">
        <v>22</v>
      </c>
      <c r="G169" s="46"/>
      <c r="H169" s="20">
        <v>257.5</v>
      </c>
      <c r="I169" s="20">
        <v>234.1</v>
      </c>
      <c r="J169" s="20">
        <v>222.4</v>
      </c>
      <c r="K169" s="20">
        <v>210.7</v>
      </c>
      <c r="L169" s="47" t="str">
        <f>_xlfn.XLOOKUP(B169,[8]打印格式!$B$1:$B$65536,[8]打印格式!$H$1:$H$65536,)</f>
        <v>自费</v>
      </c>
      <c r="M169" s="46"/>
      <c r="N169" s="47" t="s">
        <v>153</v>
      </c>
      <c r="O169" s="351"/>
      <c r="P169" s="351"/>
    </row>
    <row r="170" s="322" customFormat="1" ht="48" spans="1:16">
      <c r="A170" s="342">
        <v>166</v>
      </c>
      <c r="B170" s="56" t="s">
        <v>510</v>
      </c>
      <c r="C170" s="25" t="s">
        <v>511</v>
      </c>
      <c r="D170" s="25" t="s">
        <v>512</v>
      </c>
      <c r="E170" s="25" t="s">
        <v>513</v>
      </c>
      <c r="F170" s="47" t="s">
        <v>22</v>
      </c>
      <c r="G170" s="46"/>
      <c r="H170" s="20">
        <v>1085.8</v>
      </c>
      <c r="I170" s="20">
        <v>987.1</v>
      </c>
      <c r="J170" s="20">
        <v>937.7</v>
      </c>
      <c r="K170" s="20">
        <v>888.4</v>
      </c>
      <c r="L170" s="47" t="str">
        <f>_xlfn.XLOOKUP(B170,[8]打印格式!$B$1:$B$65536,[8]打印格式!$H$1:$H$65536,)</f>
        <v>甲类</v>
      </c>
      <c r="M170" s="46"/>
      <c r="N170" s="47" t="s">
        <v>153</v>
      </c>
      <c r="O170" s="351"/>
      <c r="P170" s="351"/>
    </row>
    <row r="171" s="322" customFormat="1" ht="14.25" spans="1:16">
      <c r="A171" s="342">
        <v>167</v>
      </c>
      <c r="B171" s="383" t="s">
        <v>514</v>
      </c>
      <c r="C171" s="25" t="s">
        <v>515</v>
      </c>
      <c r="D171" s="25"/>
      <c r="E171" s="25"/>
      <c r="F171" s="47" t="s">
        <v>22</v>
      </c>
      <c r="G171" s="46"/>
      <c r="H171" s="20">
        <v>217.2</v>
      </c>
      <c r="I171" s="20">
        <v>197.4</v>
      </c>
      <c r="J171" s="20">
        <v>187.5</v>
      </c>
      <c r="K171" s="20">
        <v>177.7</v>
      </c>
      <c r="L171" s="47" t="str">
        <f>_xlfn.XLOOKUP(B171,[8]打印格式!$B$1:$B$65536,[8]打印格式!$H$1:$H$65536,)</f>
        <v>自费</v>
      </c>
      <c r="M171" s="46"/>
      <c r="N171" s="47" t="s">
        <v>153</v>
      </c>
      <c r="O171" s="351"/>
      <c r="P171" s="351"/>
    </row>
    <row r="172" s="322" customFormat="1" ht="24" spans="1:16">
      <c r="A172" s="342">
        <v>168</v>
      </c>
      <c r="B172" s="383" t="s">
        <v>516</v>
      </c>
      <c r="C172" s="25" t="s">
        <v>517</v>
      </c>
      <c r="D172" s="25"/>
      <c r="E172" s="25"/>
      <c r="F172" s="47" t="s">
        <v>22</v>
      </c>
      <c r="G172" s="46"/>
      <c r="H172" s="20">
        <v>136.1</v>
      </c>
      <c r="I172" s="20">
        <v>123.7</v>
      </c>
      <c r="J172" s="20">
        <v>117.6</v>
      </c>
      <c r="K172" s="20">
        <v>111.3</v>
      </c>
      <c r="L172" s="47" t="str">
        <f>_xlfn.XLOOKUP(B172,[8]打印格式!$B$1:$B$65536,[8]打印格式!$H$1:$H$65536,)</f>
        <v>甲类</v>
      </c>
      <c r="M172" s="46"/>
      <c r="N172" s="47" t="s">
        <v>153</v>
      </c>
      <c r="O172" s="351"/>
      <c r="P172" s="351"/>
    </row>
    <row r="173" s="322" customFormat="1" ht="48" spans="1:16">
      <c r="A173" s="342">
        <v>169</v>
      </c>
      <c r="B173" s="383" t="s">
        <v>518</v>
      </c>
      <c r="C173" s="25" t="s">
        <v>519</v>
      </c>
      <c r="D173" s="25" t="s">
        <v>520</v>
      </c>
      <c r="E173" s="25" t="s">
        <v>521</v>
      </c>
      <c r="F173" s="47" t="s">
        <v>22</v>
      </c>
      <c r="G173" s="46" t="s">
        <v>342</v>
      </c>
      <c r="H173" s="20">
        <v>2741.8</v>
      </c>
      <c r="I173" s="20">
        <v>2492.5</v>
      </c>
      <c r="J173" s="20">
        <v>2367.9</v>
      </c>
      <c r="K173" s="20">
        <v>2243.3</v>
      </c>
      <c r="L173" s="47" t="str">
        <f>_xlfn.XLOOKUP(B173,[8]打印格式!$B$1:$B$65536,[8]打印格式!$H$1:$H$65536,)</f>
        <v>甲类</v>
      </c>
      <c r="M173" s="46"/>
      <c r="N173" s="47" t="s">
        <v>153</v>
      </c>
      <c r="O173" s="351"/>
      <c r="P173" s="351"/>
    </row>
    <row r="174" s="322" customFormat="1" ht="14.25" spans="1:16">
      <c r="A174" s="342">
        <v>170</v>
      </c>
      <c r="B174" s="383" t="s">
        <v>522</v>
      </c>
      <c r="C174" s="25" t="s">
        <v>523</v>
      </c>
      <c r="D174" s="25"/>
      <c r="E174" s="25"/>
      <c r="F174" s="47" t="s">
        <v>22</v>
      </c>
      <c r="G174" s="46"/>
      <c r="H174" s="20">
        <v>548.4</v>
      </c>
      <c r="I174" s="20">
        <v>498.5</v>
      </c>
      <c r="J174" s="20">
        <v>473.6</v>
      </c>
      <c r="K174" s="20">
        <v>448.7</v>
      </c>
      <c r="L174" s="47" t="str">
        <f>_xlfn.XLOOKUP(B174,[8]打印格式!$B$1:$B$65536,[8]打印格式!$H$1:$H$65536,)</f>
        <v>自费</v>
      </c>
      <c r="M174" s="46"/>
      <c r="N174" s="47" t="s">
        <v>153</v>
      </c>
      <c r="O174" s="351"/>
      <c r="P174" s="351"/>
    </row>
    <row r="175" s="322" customFormat="1" ht="24" spans="1:16">
      <c r="A175" s="342">
        <v>171</v>
      </c>
      <c r="B175" s="383" t="s">
        <v>524</v>
      </c>
      <c r="C175" s="25" t="s">
        <v>525</v>
      </c>
      <c r="D175" s="25"/>
      <c r="E175" s="25"/>
      <c r="F175" s="47" t="s">
        <v>22</v>
      </c>
      <c r="G175" s="46"/>
      <c r="H175" s="20">
        <v>159.2</v>
      </c>
      <c r="I175" s="20">
        <v>144.8</v>
      </c>
      <c r="J175" s="20">
        <v>137.5</v>
      </c>
      <c r="K175" s="20">
        <v>130.3</v>
      </c>
      <c r="L175" s="47" t="str">
        <f>_xlfn.XLOOKUP(B175,[8]打印格式!$B$1:$B$65536,[8]打印格式!$H$1:$H$65536,)</f>
        <v>甲类</v>
      </c>
      <c r="M175" s="46"/>
      <c r="N175" s="47" t="s">
        <v>153</v>
      </c>
      <c r="O175" s="351"/>
      <c r="P175" s="351"/>
    </row>
    <row r="176" s="322" customFormat="1" ht="24" spans="1:16">
      <c r="A176" s="342">
        <v>172</v>
      </c>
      <c r="B176" s="383" t="s">
        <v>526</v>
      </c>
      <c r="C176" s="25" t="s">
        <v>527</v>
      </c>
      <c r="D176" s="25"/>
      <c r="E176" s="25"/>
      <c r="F176" s="47" t="s">
        <v>22</v>
      </c>
      <c r="G176" s="46"/>
      <c r="H176" s="20">
        <v>594</v>
      </c>
      <c r="I176" s="20">
        <v>540</v>
      </c>
      <c r="J176" s="20">
        <v>513</v>
      </c>
      <c r="K176" s="20">
        <v>486</v>
      </c>
      <c r="L176" s="47" t="str">
        <f>_xlfn.XLOOKUP(B176,[8]打印格式!$B$1:$B$65536,[8]打印格式!$H$1:$H$65536,)</f>
        <v>甲类</v>
      </c>
      <c r="M176" s="46"/>
      <c r="N176" s="47" t="s">
        <v>153</v>
      </c>
      <c r="O176" s="351"/>
      <c r="P176" s="351"/>
    </row>
    <row r="177" s="322" customFormat="1" ht="24" spans="1:16">
      <c r="A177" s="342">
        <v>173</v>
      </c>
      <c r="B177" s="383" t="s">
        <v>528</v>
      </c>
      <c r="C177" s="25" t="s">
        <v>529</v>
      </c>
      <c r="D177" s="25"/>
      <c r="E177" s="25"/>
      <c r="F177" s="47" t="s">
        <v>22</v>
      </c>
      <c r="G177" s="46"/>
      <c r="H177" s="20">
        <v>1370.9</v>
      </c>
      <c r="I177" s="20">
        <v>1246.3</v>
      </c>
      <c r="J177" s="20">
        <v>1184</v>
      </c>
      <c r="K177" s="20">
        <v>1121.7</v>
      </c>
      <c r="L177" s="47" t="str">
        <f>_xlfn.XLOOKUP(B177,[8]打印格式!$B$1:$B$65536,[8]打印格式!$H$1:$H$65536,)</f>
        <v>自费</v>
      </c>
      <c r="M177" s="46"/>
      <c r="N177" s="47" t="s">
        <v>153</v>
      </c>
      <c r="O177" s="351"/>
      <c r="P177" s="351"/>
    </row>
    <row r="178" s="322" customFormat="1" ht="48" spans="1:16">
      <c r="A178" s="342">
        <v>174</v>
      </c>
      <c r="B178" s="383" t="s">
        <v>530</v>
      </c>
      <c r="C178" s="25" t="s">
        <v>531</v>
      </c>
      <c r="D178" s="25" t="s">
        <v>532</v>
      </c>
      <c r="E178" s="25" t="s">
        <v>521</v>
      </c>
      <c r="F178" s="47" t="s">
        <v>22</v>
      </c>
      <c r="G178" s="46" t="s">
        <v>342</v>
      </c>
      <c r="H178" s="20">
        <v>2929.3</v>
      </c>
      <c r="I178" s="20">
        <v>2663</v>
      </c>
      <c r="J178" s="20">
        <v>2529.9</v>
      </c>
      <c r="K178" s="20">
        <v>2396.7</v>
      </c>
      <c r="L178" s="47" t="str">
        <f>_xlfn.XLOOKUP(B178,[8]打印格式!$B$1:$B$65536,[8]打印格式!$H$1:$H$65536,)</f>
        <v>甲类</v>
      </c>
      <c r="M178" s="46"/>
      <c r="N178" s="47" t="s">
        <v>153</v>
      </c>
      <c r="O178" s="351"/>
      <c r="P178" s="351"/>
    </row>
    <row r="179" s="62" customFormat="1" ht="14.25" spans="1:16">
      <c r="A179" s="342">
        <v>175</v>
      </c>
      <c r="B179" s="383" t="s">
        <v>533</v>
      </c>
      <c r="C179" s="25" t="s">
        <v>534</v>
      </c>
      <c r="D179" s="25"/>
      <c r="E179" s="25"/>
      <c r="F179" s="47" t="s">
        <v>22</v>
      </c>
      <c r="G179" s="46"/>
      <c r="H179" s="20">
        <v>585.9</v>
      </c>
      <c r="I179" s="20">
        <v>532.6</v>
      </c>
      <c r="J179" s="20">
        <v>506</v>
      </c>
      <c r="K179" s="20">
        <v>479.3</v>
      </c>
      <c r="L179" s="47" t="str">
        <f>_xlfn.XLOOKUP(B179,[8]打印格式!$B$1:$B$65536,[8]打印格式!$H$1:$H$65536,)</f>
        <v>自费</v>
      </c>
      <c r="M179" s="348"/>
      <c r="N179" s="47" t="s">
        <v>153</v>
      </c>
      <c r="O179" s="349"/>
      <c r="P179" s="349"/>
    </row>
    <row r="180" s="62" customFormat="1" ht="24" spans="1:16">
      <c r="A180" s="342">
        <v>176</v>
      </c>
      <c r="B180" s="383" t="s">
        <v>535</v>
      </c>
      <c r="C180" s="25" t="s">
        <v>536</v>
      </c>
      <c r="D180" s="25"/>
      <c r="E180" s="25"/>
      <c r="F180" s="47" t="s">
        <v>22</v>
      </c>
      <c r="G180" s="46"/>
      <c r="H180" s="20">
        <v>585.9</v>
      </c>
      <c r="I180" s="20">
        <v>532.6</v>
      </c>
      <c r="J180" s="20">
        <v>506</v>
      </c>
      <c r="K180" s="20">
        <v>479.3</v>
      </c>
      <c r="L180" s="47" t="str">
        <f>_xlfn.XLOOKUP(B180,[8]打印格式!$B$1:$B$65536,[8]打印格式!$H$1:$H$65536,)</f>
        <v>甲类</v>
      </c>
      <c r="M180" s="348"/>
      <c r="N180" s="47" t="s">
        <v>153</v>
      </c>
      <c r="O180" s="349"/>
      <c r="P180" s="349"/>
    </row>
    <row r="181" s="322" customFormat="1" ht="48" spans="1:16">
      <c r="A181" s="342">
        <v>177</v>
      </c>
      <c r="B181" s="383" t="s">
        <v>537</v>
      </c>
      <c r="C181" s="25" t="s">
        <v>538</v>
      </c>
      <c r="D181" s="25" t="s">
        <v>539</v>
      </c>
      <c r="E181" s="25" t="s">
        <v>540</v>
      </c>
      <c r="F181" s="47" t="s">
        <v>22</v>
      </c>
      <c r="G181" s="46"/>
      <c r="H181" s="20">
        <v>1650</v>
      </c>
      <c r="I181" s="20">
        <v>1500</v>
      </c>
      <c r="J181" s="20">
        <v>1425</v>
      </c>
      <c r="K181" s="20">
        <v>1350</v>
      </c>
      <c r="L181" s="47" t="str">
        <f>_xlfn.XLOOKUP(B181,[8]打印格式!$B$1:$B$65536,[8]打印格式!$H$1:$H$65536,)</f>
        <v>甲类</v>
      </c>
      <c r="M181" s="46"/>
      <c r="N181" s="47" t="s">
        <v>153</v>
      </c>
      <c r="O181" s="351"/>
      <c r="P181" s="351"/>
    </row>
    <row r="182" s="322" customFormat="1" ht="14.25" spans="1:16">
      <c r="A182" s="342">
        <v>178</v>
      </c>
      <c r="B182" s="383" t="s">
        <v>541</v>
      </c>
      <c r="C182" s="25" t="s">
        <v>542</v>
      </c>
      <c r="D182" s="25"/>
      <c r="E182" s="25"/>
      <c r="F182" s="47" t="s">
        <v>22</v>
      </c>
      <c r="G182" s="46"/>
      <c r="H182" s="20">
        <v>330</v>
      </c>
      <c r="I182" s="20">
        <v>300</v>
      </c>
      <c r="J182" s="20">
        <v>285</v>
      </c>
      <c r="K182" s="20">
        <v>270</v>
      </c>
      <c r="L182" s="47" t="str">
        <f>_xlfn.XLOOKUP(B182,[8]打印格式!$B$1:$B$65536,[8]打印格式!$H$1:$H$65536,)</f>
        <v>自费</v>
      </c>
      <c r="M182" s="46"/>
      <c r="N182" s="47" t="s">
        <v>153</v>
      </c>
      <c r="O182" s="351"/>
      <c r="P182" s="351"/>
    </row>
    <row r="183" s="322" customFormat="1" ht="48" spans="1:16">
      <c r="A183" s="342">
        <v>179</v>
      </c>
      <c r="B183" s="383" t="s">
        <v>543</v>
      </c>
      <c r="C183" s="25" t="s">
        <v>544</v>
      </c>
      <c r="D183" s="25" t="s">
        <v>545</v>
      </c>
      <c r="E183" s="25" t="s">
        <v>546</v>
      </c>
      <c r="F183" s="47" t="s">
        <v>22</v>
      </c>
      <c r="G183" s="46"/>
      <c r="H183" s="20">
        <v>1567.5</v>
      </c>
      <c r="I183" s="20">
        <v>1425</v>
      </c>
      <c r="J183" s="20">
        <v>1353.8</v>
      </c>
      <c r="K183" s="20">
        <v>1282.5</v>
      </c>
      <c r="L183" s="47" t="str">
        <f>_xlfn.XLOOKUP(B183,[8]打印格式!$B$1:$B$65536,[8]打印格式!$H$1:$H$65536,)</f>
        <v>甲类</v>
      </c>
      <c r="M183" s="46"/>
      <c r="N183" s="47" t="s">
        <v>153</v>
      </c>
      <c r="O183" s="351"/>
      <c r="P183" s="351"/>
    </row>
    <row r="184" s="323" customFormat="1" ht="14.25" spans="1:16">
      <c r="A184" s="342">
        <v>180</v>
      </c>
      <c r="B184" s="383" t="s">
        <v>547</v>
      </c>
      <c r="C184" s="25" t="s">
        <v>548</v>
      </c>
      <c r="D184" s="25"/>
      <c r="E184" s="25"/>
      <c r="F184" s="47" t="s">
        <v>22</v>
      </c>
      <c r="G184" s="46"/>
      <c r="H184" s="20">
        <v>313.5</v>
      </c>
      <c r="I184" s="20">
        <v>285</v>
      </c>
      <c r="J184" s="20">
        <v>270.8</v>
      </c>
      <c r="K184" s="20">
        <v>256.5</v>
      </c>
      <c r="L184" s="47" t="str">
        <f>_xlfn.XLOOKUP(B184,[8]打印格式!$B$1:$B$65536,[8]打印格式!$H$1:$H$65536,)</f>
        <v>自费</v>
      </c>
      <c r="M184" s="46"/>
      <c r="N184" s="47" t="s">
        <v>153</v>
      </c>
      <c r="O184" s="351"/>
      <c r="P184" s="351"/>
    </row>
    <row r="185" s="323" customFormat="1" ht="24" spans="1:16">
      <c r="A185" s="342">
        <v>181</v>
      </c>
      <c r="B185" s="383" t="s">
        <v>549</v>
      </c>
      <c r="C185" s="25" t="s">
        <v>550</v>
      </c>
      <c r="D185" s="25"/>
      <c r="E185" s="25"/>
      <c r="F185" s="47" t="s">
        <v>22</v>
      </c>
      <c r="G185" s="46"/>
      <c r="H185" s="20">
        <v>1567.5</v>
      </c>
      <c r="I185" s="20">
        <v>1425</v>
      </c>
      <c r="J185" s="20">
        <v>1353.8</v>
      </c>
      <c r="K185" s="20">
        <v>1282.5</v>
      </c>
      <c r="L185" s="47" t="str">
        <f>_xlfn.XLOOKUP(B185,[8]打印格式!$B$1:$B$65536,[8]打印格式!$H$1:$H$65536,)</f>
        <v>自费</v>
      </c>
      <c r="M185" s="46"/>
      <c r="N185" s="47" t="s">
        <v>153</v>
      </c>
      <c r="O185" s="351"/>
      <c r="P185" s="351"/>
    </row>
    <row r="186" s="322" customFormat="1" ht="76" customHeight="1" spans="1:16">
      <c r="A186" s="342">
        <v>182</v>
      </c>
      <c r="B186" s="383" t="s">
        <v>551</v>
      </c>
      <c r="C186" s="25" t="s">
        <v>552</v>
      </c>
      <c r="D186" s="25" t="s">
        <v>553</v>
      </c>
      <c r="E186" s="25" t="s">
        <v>554</v>
      </c>
      <c r="F186" s="47" t="s">
        <v>22</v>
      </c>
      <c r="G186" s="46"/>
      <c r="H186" s="20">
        <v>1815</v>
      </c>
      <c r="I186" s="20">
        <v>1650</v>
      </c>
      <c r="J186" s="20">
        <v>1567.5</v>
      </c>
      <c r="K186" s="20">
        <v>1485</v>
      </c>
      <c r="L186" s="47" t="str">
        <f>_xlfn.XLOOKUP(B186,[8]打印格式!$B$1:$B$65536,[8]打印格式!$H$1:$H$65536,)</f>
        <v>甲类</v>
      </c>
      <c r="M186" s="46"/>
      <c r="N186" s="47" t="s">
        <v>153</v>
      </c>
      <c r="O186" s="351"/>
      <c r="P186" s="351"/>
    </row>
    <row r="187" s="62" customFormat="1" ht="14.25" spans="1:16">
      <c r="A187" s="342">
        <v>183</v>
      </c>
      <c r="B187" s="383" t="s">
        <v>555</v>
      </c>
      <c r="C187" s="25" t="s">
        <v>556</v>
      </c>
      <c r="D187" s="25"/>
      <c r="E187" s="25"/>
      <c r="F187" s="47" t="s">
        <v>22</v>
      </c>
      <c r="G187" s="46"/>
      <c r="H187" s="20">
        <v>363</v>
      </c>
      <c r="I187" s="20">
        <v>330</v>
      </c>
      <c r="J187" s="20">
        <v>313.5</v>
      </c>
      <c r="K187" s="20">
        <v>297</v>
      </c>
      <c r="L187" s="47" t="str">
        <f>_xlfn.XLOOKUP(B187,[8]打印格式!$B$1:$B$65536,[8]打印格式!$H$1:$H$65536,)</f>
        <v>自费</v>
      </c>
      <c r="M187" s="348"/>
      <c r="N187" s="47" t="s">
        <v>153</v>
      </c>
      <c r="O187" s="349"/>
      <c r="P187" s="349"/>
    </row>
    <row r="188" s="322" customFormat="1" ht="60" spans="1:16">
      <c r="A188" s="342">
        <v>184</v>
      </c>
      <c r="B188" s="383" t="s">
        <v>557</v>
      </c>
      <c r="C188" s="25" t="s">
        <v>558</v>
      </c>
      <c r="D188" s="25" t="s">
        <v>559</v>
      </c>
      <c r="E188" s="25" t="s">
        <v>560</v>
      </c>
      <c r="F188" s="47" t="s">
        <v>22</v>
      </c>
      <c r="G188" s="46"/>
      <c r="H188" s="20">
        <v>1188</v>
      </c>
      <c r="I188" s="20">
        <v>1080</v>
      </c>
      <c r="J188" s="20">
        <v>1026</v>
      </c>
      <c r="K188" s="20">
        <v>972</v>
      </c>
      <c r="L188" s="47" t="str">
        <f>_xlfn.XLOOKUP(B188,[8]打印格式!$B$1:$B$65536,[8]打印格式!$H$1:$H$65536,)</f>
        <v>甲类</v>
      </c>
      <c r="M188" s="46"/>
      <c r="N188" s="47" t="s">
        <v>153</v>
      </c>
      <c r="O188" s="351"/>
      <c r="P188" s="351"/>
    </row>
    <row r="189" s="323" customFormat="1" ht="14.25" spans="1:16">
      <c r="A189" s="342">
        <v>185</v>
      </c>
      <c r="B189" s="383" t="s">
        <v>561</v>
      </c>
      <c r="C189" s="25" t="s">
        <v>562</v>
      </c>
      <c r="D189" s="25"/>
      <c r="E189" s="25"/>
      <c r="F189" s="47" t="s">
        <v>22</v>
      </c>
      <c r="G189" s="46"/>
      <c r="H189" s="20">
        <v>237.6</v>
      </c>
      <c r="I189" s="20">
        <v>216</v>
      </c>
      <c r="J189" s="20">
        <v>205.2</v>
      </c>
      <c r="K189" s="20">
        <v>194.4</v>
      </c>
      <c r="L189" s="47" t="str">
        <f>_xlfn.XLOOKUP(B189,[8]打印格式!$B$1:$B$65536,[8]打印格式!$H$1:$H$65536,)</f>
        <v>自费</v>
      </c>
      <c r="M189" s="46"/>
      <c r="N189" s="47" t="s">
        <v>153</v>
      </c>
      <c r="O189" s="351"/>
      <c r="P189" s="351"/>
    </row>
    <row r="190" s="322" customFormat="1" ht="48" spans="1:16">
      <c r="A190" s="342">
        <v>186</v>
      </c>
      <c r="B190" s="383" t="s">
        <v>563</v>
      </c>
      <c r="C190" s="25" t="s">
        <v>564</v>
      </c>
      <c r="D190" s="25" t="s">
        <v>565</v>
      </c>
      <c r="E190" s="25" t="s">
        <v>566</v>
      </c>
      <c r="F190" s="47" t="s">
        <v>22</v>
      </c>
      <c r="G190" s="46"/>
      <c r="H190" s="20">
        <v>781</v>
      </c>
      <c r="I190" s="20">
        <v>710</v>
      </c>
      <c r="J190" s="20">
        <v>674.5</v>
      </c>
      <c r="K190" s="20">
        <v>639</v>
      </c>
      <c r="L190" s="47" t="str">
        <f>_xlfn.XLOOKUP(B190,[8]打印格式!$B$1:$B$65536,[8]打印格式!$H$1:$H$65536,)</f>
        <v>甲类</v>
      </c>
      <c r="M190" s="46"/>
      <c r="N190" s="47" t="s">
        <v>153</v>
      </c>
      <c r="O190" s="351"/>
      <c r="P190" s="351"/>
    </row>
    <row r="191" s="322" customFormat="1" ht="14.25" spans="1:16">
      <c r="A191" s="342">
        <v>187</v>
      </c>
      <c r="B191" s="383" t="s">
        <v>567</v>
      </c>
      <c r="C191" s="25" t="s">
        <v>568</v>
      </c>
      <c r="D191" s="25"/>
      <c r="E191" s="25"/>
      <c r="F191" s="47" t="s">
        <v>22</v>
      </c>
      <c r="G191" s="46"/>
      <c r="H191" s="20">
        <v>156.2</v>
      </c>
      <c r="I191" s="20">
        <v>142</v>
      </c>
      <c r="J191" s="20">
        <v>134.9</v>
      </c>
      <c r="K191" s="20">
        <v>127.8</v>
      </c>
      <c r="L191" s="47" t="str">
        <f>_xlfn.XLOOKUP(B191,[8]打印格式!$B$1:$B$65536,[8]打印格式!$H$1:$H$65536,)</f>
        <v>自费</v>
      </c>
      <c r="M191" s="46"/>
      <c r="N191" s="47" t="s">
        <v>153</v>
      </c>
      <c r="O191" s="351"/>
      <c r="P191" s="351"/>
    </row>
    <row r="192" s="322" customFormat="1" ht="48" spans="1:16">
      <c r="A192" s="342">
        <v>188</v>
      </c>
      <c r="B192" s="383" t="s">
        <v>569</v>
      </c>
      <c r="C192" s="25" t="s">
        <v>570</v>
      </c>
      <c r="D192" s="25" t="s">
        <v>571</v>
      </c>
      <c r="E192" s="25" t="s">
        <v>566</v>
      </c>
      <c r="F192" s="47" t="s">
        <v>22</v>
      </c>
      <c r="G192" s="46" t="s">
        <v>342</v>
      </c>
      <c r="H192" s="20">
        <v>1293.4</v>
      </c>
      <c r="I192" s="20">
        <v>1175.8</v>
      </c>
      <c r="J192" s="20">
        <v>1117</v>
      </c>
      <c r="K192" s="20">
        <v>1058.2</v>
      </c>
      <c r="L192" s="47" t="str">
        <f>_xlfn.XLOOKUP(B192,[8]打印格式!$B$1:$B$65536,[8]打印格式!$H$1:$H$65536,)</f>
        <v>甲类</v>
      </c>
      <c r="M192" s="46"/>
      <c r="N192" s="47" t="s">
        <v>153</v>
      </c>
      <c r="O192" s="351"/>
      <c r="P192" s="351"/>
    </row>
    <row r="193" s="322" customFormat="1" ht="14.25" spans="1:16">
      <c r="A193" s="342">
        <v>189</v>
      </c>
      <c r="B193" s="383" t="s">
        <v>572</v>
      </c>
      <c r="C193" s="25" t="s">
        <v>573</v>
      </c>
      <c r="D193" s="25"/>
      <c r="E193" s="25"/>
      <c r="F193" s="47" t="s">
        <v>22</v>
      </c>
      <c r="G193" s="46"/>
      <c r="H193" s="20">
        <v>258.7</v>
      </c>
      <c r="I193" s="20">
        <v>235.2</v>
      </c>
      <c r="J193" s="20">
        <v>223.4</v>
      </c>
      <c r="K193" s="20">
        <v>211.6</v>
      </c>
      <c r="L193" s="47" t="str">
        <f>_xlfn.XLOOKUP(B193,[8]打印格式!$B$1:$B$65536,[8]打印格式!$H$1:$H$65536,)</f>
        <v>自费</v>
      </c>
      <c r="M193" s="46"/>
      <c r="N193" s="47" t="s">
        <v>153</v>
      </c>
      <c r="O193" s="351"/>
      <c r="P193" s="351"/>
    </row>
    <row r="194" s="322" customFormat="1" ht="24" spans="1:16">
      <c r="A194" s="342">
        <v>190</v>
      </c>
      <c r="B194" s="383" t="s">
        <v>574</v>
      </c>
      <c r="C194" s="25" t="s">
        <v>575</v>
      </c>
      <c r="D194" s="25"/>
      <c r="E194" s="25"/>
      <c r="F194" s="47" t="s">
        <v>22</v>
      </c>
      <c r="G194" s="46"/>
      <c r="H194" s="20">
        <v>1340.7</v>
      </c>
      <c r="I194" s="20">
        <v>1218.8</v>
      </c>
      <c r="J194" s="20">
        <v>1157.9</v>
      </c>
      <c r="K194" s="20">
        <v>1096.9</v>
      </c>
      <c r="L194" s="47" t="str">
        <f>_xlfn.XLOOKUP(B194,[8]打印格式!$B$1:$B$65536,[8]打印格式!$H$1:$H$65536,)</f>
        <v>甲类</v>
      </c>
      <c r="M194" s="46"/>
      <c r="N194" s="47" t="s">
        <v>153</v>
      </c>
      <c r="O194" s="351"/>
      <c r="P194" s="351"/>
    </row>
    <row r="195" s="322" customFormat="1" ht="24" spans="1:16">
      <c r="A195" s="342">
        <v>191</v>
      </c>
      <c r="B195" s="383" t="s">
        <v>576</v>
      </c>
      <c r="C195" s="25" t="s">
        <v>577</v>
      </c>
      <c r="D195" s="25"/>
      <c r="E195" s="25"/>
      <c r="F195" s="47" t="s">
        <v>22</v>
      </c>
      <c r="G195" s="46"/>
      <c r="H195" s="20">
        <v>2006.6</v>
      </c>
      <c r="I195" s="20">
        <v>1824.2</v>
      </c>
      <c r="J195" s="20">
        <v>1733</v>
      </c>
      <c r="K195" s="20">
        <v>1641.8</v>
      </c>
      <c r="L195" s="47" t="str">
        <f>_xlfn.XLOOKUP(B195,[8]打印格式!$B$1:$B$65536,[8]打印格式!$H$1:$H$65536,)</f>
        <v>甲类</v>
      </c>
      <c r="M195" s="46"/>
      <c r="N195" s="47" t="s">
        <v>153</v>
      </c>
      <c r="O195" s="351"/>
      <c r="P195" s="351"/>
    </row>
    <row r="196" s="322" customFormat="1" ht="81" customHeight="1" spans="1:16">
      <c r="A196" s="342">
        <v>192</v>
      </c>
      <c r="B196" s="383" t="s">
        <v>578</v>
      </c>
      <c r="C196" s="25" t="s">
        <v>579</v>
      </c>
      <c r="D196" s="25" t="s">
        <v>580</v>
      </c>
      <c r="E196" s="25" t="s">
        <v>581</v>
      </c>
      <c r="F196" s="47" t="s">
        <v>22</v>
      </c>
      <c r="G196" s="46" t="s">
        <v>342</v>
      </c>
      <c r="H196" s="20">
        <v>2836.4</v>
      </c>
      <c r="I196" s="20">
        <v>2578.5</v>
      </c>
      <c r="J196" s="20">
        <v>2449.6</v>
      </c>
      <c r="K196" s="20">
        <v>2320.7</v>
      </c>
      <c r="L196" s="47" t="str">
        <f>_xlfn.XLOOKUP(B196,[8]打印格式!$B$1:$B$65536,[8]打印格式!$H$1:$H$65536,)</f>
        <v>甲类</v>
      </c>
      <c r="M196" s="46"/>
      <c r="N196" s="47" t="s">
        <v>153</v>
      </c>
      <c r="O196" s="351"/>
      <c r="P196" s="351"/>
    </row>
    <row r="197" s="322" customFormat="1" ht="14.25" spans="1:16">
      <c r="A197" s="342">
        <v>193</v>
      </c>
      <c r="B197" s="383" t="s">
        <v>582</v>
      </c>
      <c r="C197" s="25" t="s">
        <v>583</v>
      </c>
      <c r="D197" s="25"/>
      <c r="E197" s="25"/>
      <c r="F197" s="47" t="s">
        <v>22</v>
      </c>
      <c r="G197" s="46"/>
      <c r="H197" s="20">
        <v>567.3</v>
      </c>
      <c r="I197" s="20">
        <v>515.7</v>
      </c>
      <c r="J197" s="20">
        <v>489.9</v>
      </c>
      <c r="K197" s="20">
        <v>464.1</v>
      </c>
      <c r="L197" s="47" t="str">
        <f>_xlfn.XLOOKUP(B197,[8]打印格式!$B$1:$B$65536,[8]打印格式!$H$1:$H$65536,)</f>
        <v>自费</v>
      </c>
      <c r="M197" s="46"/>
      <c r="N197" s="47" t="s">
        <v>153</v>
      </c>
      <c r="O197" s="351"/>
      <c r="P197" s="351"/>
    </row>
    <row r="198" s="322" customFormat="1" ht="24" spans="1:16">
      <c r="A198" s="342">
        <v>194</v>
      </c>
      <c r="B198" s="383" t="s">
        <v>584</v>
      </c>
      <c r="C198" s="25" t="s">
        <v>585</v>
      </c>
      <c r="D198" s="25"/>
      <c r="E198" s="25"/>
      <c r="F198" s="47" t="s">
        <v>22</v>
      </c>
      <c r="G198" s="46"/>
      <c r="H198" s="20">
        <v>792.4</v>
      </c>
      <c r="I198" s="20">
        <v>720.4</v>
      </c>
      <c r="J198" s="20">
        <v>684.4</v>
      </c>
      <c r="K198" s="20">
        <v>648.3</v>
      </c>
      <c r="L198" s="47" t="str">
        <f>_xlfn.XLOOKUP(B198,[8]打印格式!$B$1:$B$65536,[8]打印格式!$H$1:$H$65536,)</f>
        <v>甲类</v>
      </c>
      <c r="M198" s="46"/>
      <c r="N198" s="47" t="s">
        <v>153</v>
      </c>
      <c r="O198" s="351"/>
      <c r="P198" s="351"/>
    </row>
    <row r="199" s="322" customFormat="1" ht="60" spans="1:16">
      <c r="A199" s="342">
        <v>195</v>
      </c>
      <c r="B199" s="383" t="s">
        <v>586</v>
      </c>
      <c r="C199" s="25" t="s">
        <v>587</v>
      </c>
      <c r="D199" s="25" t="s">
        <v>588</v>
      </c>
      <c r="E199" s="25" t="s">
        <v>589</v>
      </c>
      <c r="F199" s="47" t="s">
        <v>22</v>
      </c>
      <c r="G199" s="46"/>
      <c r="H199" s="20">
        <v>5434.5</v>
      </c>
      <c r="I199" s="20">
        <v>4940.5</v>
      </c>
      <c r="J199" s="20">
        <v>4693.5</v>
      </c>
      <c r="K199" s="20">
        <v>4446.5</v>
      </c>
      <c r="L199" s="47" t="str">
        <f>_xlfn.XLOOKUP(B199,[8]打印格式!$B$1:$B$65536,[8]打印格式!$H$1:$H$65536,)</f>
        <v>自费</v>
      </c>
      <c r="M199" s="46"/>
      <c r="N199" s="47" t="s">
        <v>153</v>
      </c>
      <c r="O199" s="351"/>
      <c r="P199" s="351"/>
    </row>
    <row r="200" s="322" customFormat="1" ht="24" spans="1:16">
      <c r="A200" s="342">
        <v>196</v>
      </c>
      <c r="B200" s="383" t="s">
        <v>590</v>
      </c>
      <c r="C200" s="25" t="s">
        <v>591</v>
      </c>
      <c r="D200" s="25"/>
      <c r="E200" s="25"/>
      <c r="F200" s="47" t="s">
        <v>22</v>
      </c>
      <c r="G200" s="46"/>
      <c r="H200" s="20">
        <v>1086.9</v>
      </c>
      <c r="I200" s="20">
        <v>988.1</v>
      </c>
      <c r="J200" s="20">
        <v>938.7</v>
      </c>
      <c r="K200" s="20">
        <v>889.3</v>
      </c>
      <c r="L200" s="47" t="str">
        <f>_xlfn.XLOOKUP(B200,[8]打印格式!$B$1:$B$65536,[8]打印格式!$H$1:$H$65536,)</f>
        <v>自费</v>
      </c>
      <c r="M200" s="46"/>
      <c r="N200" s="47" t="s">
        <v>153</v>
      </c>
      <c r="O200" s="351"/>
      <c r="P200" s="351"/>
    </row>
    <row r="201" s="322" customFormat="1" ht="24" spans="1:16">
      <c r="A201" s="342">
        <v>197</v>
      </c>
      <c r="B201" s="383" t="s">
        <v>592</v>
      </c>
      <c r="C201" s="25" t="s">
        <v>593</v>
      </c>
      <c r="D201" s="25"/>
      <c r="E201" s="25"/>
      <c r="F201" s="47" t="s">
        <v>22</v>
      </c>
      <c r="G201" s="46"/>
      <c r="H201" s="20">
        <v>543.5</v>
      </c>
      <c r="I201" s="20">
        <v>494.1</v>
      </c>
      <c r="J201" s="20">
        <v>469.4</v>
      </c>
      <c r="K201" s="20">
        <v>444.7</v>
      </c>
      <c r="L201" s="47" t="str">
        <f>_xlfn.XLOOKUP(B201,[8]打印格式!$B$1:$B$65536,[8]打印格式!$H$1:$H$65536,)</f>
        <v>自费</v>
      </c>
      <c r="M201" s="46"/>
      <c r="N201" s="47" t="s">
        <v>153</v>
      </c>
      <c r="O201" s="351"/>
      <c r="P201" s="351"/>
    </row>
    <row r="202" s="322" customFormat="1" ht="24" spans="1:16">
      <c r="A202" s="342">
        <v>198</v>
      </c>
      <c r="B202" s="383" t="s">
        <v>594</v>
      </c>
      <c r="C202" s="25" t="s">
        <v>595</v>
      </c>
      <c r="D202" s="25"/>
      <c r="E202" s="25"/>
      <c r="F202" s="47" t="s">
        <v>22</v>
      </c>
      <c r="G202" s="46"/>
      <c r="H202" s="20">
        <v>815.2</v>
      </c>
      <c r="I202" s="20">
        <v>741.1</v>
      </c>
      <c r="J202" s="20">
        <v>704</v>
      </c>
      <c r="K202" s="20">
        <v>667</v>
      </c>
      <c r="L202" s="47" t="str">
        <f>_xlfn.XLOOKUP(B202,[8]打印格式!$B$1:$B$65536,[8]打印格式!$H$1:$H$65536,)</f>
        <v>自费</v>
      </c>
      <c r="M202" s="46"/>
      <c r="N202" s="47" t="s">
        <v>153</v>
      </c>
      <c r="O202" s="351"/>
      <c r="P202" s="351"/>
    </row>
    <row r="203" s="322" customFormat="1" ht="24" spans="1:16">
      <c r="A203" s="342">
        <v>199</v>
      </c>
      <c r="B203" s="383" t="s">
        <v>596</v>
      </c>
      <c r="C203" s="25" t="s">
        <v>597</v>
      </c>
      <c r="D203" s="25"/>
      <c r="E203" s="25"/>
      <c r="F203" s="47" t="s">
        <v>22</v>
      </c>
      <c r="G203" s="46"/>
      <c r="H203" s="20">
        <v>1086.9</v>
      </c>
      <c r="I203" s="20">
        <v>988.1</v>
      </c>
      <c r="J203" s="20">
        <v>938.7</v>
      </c>
      <c r="K203" s="20">
        <v>889.3</v>
      </c>
      <c r="L203" s="47" t="str">
        <f>_xlfn.XLOOKUP(B203,[8]打印格式!$B$1:$B$65536,[8]打印格式!$H$1:$H$65536,)</f>
        <v>自费</v>
      </c>
      <c r="M203" s="46"/>
      <c r="N203" s="47" t="s">
        <v>153</v>
      </c>
      <c r="O203" s="351"/>
      <c r="P203" s="351"/>
    </row>
    <row r="204" s="322" customFormat="1" ht="48" spans="1:16">
      <c r="A204" s="342">
        <v>200</v>
      </c>
      <c r="B204" s="383" t="s">
        <v>598</v>
      </c>
      <c r="C204" s="25" t="s">
        <v>599</v>
      </c>
      <c r="D204" s="25" t="s">
        <v>600</v>
      </c>
      <c r="E204" s="25" t="s">
        <v>601</v>
      </c>
      <c r="F204" s="47" t="s">
        <v>22</v>
      </c>
      <c r="G204" s="46"/>
      <c r="H204" s="20">
        <v>1158.3</v>
      </c>
      <c r="I204" s="20">
        <v>1053</v>
      </c>
      <c r="J204" s="20">
        <v>1000.4</v>
      </c>
      <c r="K204" s="20">
        <v>947.7</v>
      </c>
      <c r="L204" s="47" t="str">
        <f>_xlfn.XLOOKUP(B204,[8]打印格式!$B$1:$B$65536,[8]打印格式!$H$1:$H$65536,)</f>
        <v>甲类</v>
      </c>
      <c r="M204" s="46"/>
      <c r="N204" s="47" t="s">
        <v>153</v>
      </c>
      <c r="O204" s="351"/>
      <c r="P204" s="351"/>
    </row>
    <row r="205" s="322" customFormat="1" ht="14.25" spans="1:16">
      <c r="A205" s="342">
        <v>201</v>
      </c>
      <c r="B205" s="383" t="s">
        <v>602</v>
      </c>
      <c r="C205" s="25" t="s">
        <v>603</v>
      </c>
      <c r="D205" s="25"/>
      <c r="E205" s="25"/>
      <c r="F205" s="47" t="s">
        <v>22</v>
      </c>
      <c r="G205" s="46"/>
      <c r="H205" s="20">
        <v>231.7</v>
      </c>
      <c r="I205" s="20">
        <v>210.6</v>
      </c>
      <c r="J205" s="20">
        <v>200.1</v>
      </c>
      <c r="K205" s="20">
        <v>189.5</v>
      </c>
      <c r="L205" s="47" t="str">
        <f>_xlfn.XLOOKUP(B205,[8]打印格式!$B$1:$B$65536,[8]打印格式!$H$1:$H$65536,)</f>
        <v>自费</v>
      </c>
      <c r="M205" s="46"/>
      <c r="N205" s="47" t="s">
        <v>153</v>
      </c>
      <c r="O205" s="351"/>
      <c r="P205" s="351"/>
    </row>
    <row r="206" s="322" customFormat="1" ht="60" spans="1:16">
      <c r="A206" s="342">
        <v>202</v>
      </c>
      <c r="B206" s="383" t="s">
        <v>604</v>
      </c>
      <c r="C206" s="25" t="s">
        <v>605</v>
      </c>
      <c r="D206" s="25" t="s">
        <v>606</v>
      </c>
      <c r="E206" s="25" t="s">
        <v>607</v>
      </c>
      <c r="F206" s="47" t="s">
        <v>22</v>
      </c>
      <c r="G206" s="46"/>
      <c r="H206" s="20">
        <v>1420.3</v>
      </c>
      <c r="I206" s="20">
        <v>1291.2</v>
      </c>
      <c r="J206" s="20">
        <v>1226.6</v>
      </c>
      <c r="K206" s="20">
        <v>1162.1</v>
      </c>
      <c r="L206" s="47" t="str">
        <f>_xlfn.XLOOKUP(B206,[8]打印格式!$B$1:$B$65536,[8]打印格式!$H$1:$H$65536,)</f>
        <v>甲类</v>
      </c>
      <c r="M206" s="46"/>
      <c r="N206" s="47" t="s">
        <v>153</v>
      </c>
      <c r="O206" s="351"/>
      <c r="P206" s="351"/>
    </row>
    <row r="207" s="322" customFormat="1" ht="14.25" spans="1:16">
      <c r="A207" s="342">
        <v>203</v>
      </c>
      <c r="B207" s="383" t="s">
        <v>608</v>
      </c>
      <c r="C207" s="25" t="s">
        <v>609</v>
      </c>
      <c r="D207" s="25"/>
      <c r="E207" s="25"/>
      <c r="F207" s="47" t="s">
        <v>22</v>
      </c>
      <c r="G207" s="46"/>
      <c r="H207" s="20">
        <v>284.1</v>
      </c>
      <c r="I207" s="20">
        <v>258.2</v>
      </c>
      <c r="J207" s="20">
        <v>245.3</v>
      </c>
      <c r="K207" s="20">
        <v>232.4</v>
      </c>
      <c r="L207" s="47" t="str">
        <f>_xlfn.XLOOKUP(B207,[8]打印格式!$B$1:$B$65536,[8]打印格式!$H$1:$H$65536,)</f>
        <v>自费</v>
      </c>
      <c r="M207" s="46"/>
      <c r="N207" s="47" t="s">
        <v>153</v>
      </c>
      <c r="O207" s="351"/>
      <c r="P207" s="351"/>
    </row>
    <row r="208" s="322" customFormat="1" ht="76" customHeight="1" spans="1:16">
      <c r="A208" s="342">
        <v>204</v>
      </c>
      <c r="B208" s="383" t="s">
        <v>610</v>
      </c>
      <c r="C208" s="25" t="s">
        <v>611</v>
      </c>
      <c r="D208" s="25" t="s">
        <v>612</v>
      </c>
      <c r="E208" s="25" t="s">
        <v>613</v>
      </c>
      <c r="F208" s="47" t="s">
        <v>22</v>
      </c>
      <c r="G208" s="46"/>
      <c r="H208" s="20">
        <v>1290.1</v>
      </c>
      <c r="I208" s="20">
        <v>1172.8</v>
      </c>
      <c r="J208" s="20">
        <v>1114.2</v>
      </c>
      <c r="K208" s="20">
        <v>1055.5</v>
      </c>
      <c r="L208" s="47" t="str">
        <f>_xlfn.XLOOKUP(B208,[8]打印格式!$B$1:$B$65536,[8]打印格式!$H$1:$H$65536,)</f>
        <v>甲类</v>
      </c>
      <c r="M208" s="46"/>
      <c r="N208" s="47" t="s">
        <v>153</v>
      </c>
      <c r="O208" s="351"/>
      <c r="P208" s="351"/>
    </row>
    <row r="209" s="322" customFormat="1" ht="14.25" spans="1:16">
      <c r="A209" s="342">
        <v>205</v>
      </c>
      <c r="B209" s="383" t="s">
        <v>614</v>
      </c>
      <c r="C209" s="25" t="s">
        <v>615</v>
      </c>
      <c r="D209" s="25"/>
      <c r="E209" s="25"/>
      <c r="F209" s="47" t="s">
        <v>22</v>
      </c>
      <c r="G209" s="46"/>
      <c r="H209" s="20">
        <v>258</v>
      </c>
      <c r="I209" s="20">
        <v>234.6</v>
      </c>
      <c r="J209" s="20">
        <v>222.8</v>
      </c>
      <c r="K209" s="20">
        <v>211.1</v>
      </c>
      <c r="L209" s="47" t="str">
        <f>_xlfn.XLOOKUP(B209,[8]打印格式!$B$1:$B$65536,[8]打印格式!$H$1:$H$65536,)</f>
        <v>自费</v>
      </c>
      <c r="M209" s="46"/>
      <c r="N209" s="47" t="s">
        <v>153</v>
      </c>
      <c r="O209" s="351"/>
      <c r="P209" s="351"/>
    </row>
    <row r="210" s="322" customFormat="1" ht="48" spans="1:16">
      <c r="A210" s="342">
        <v>206</v>
      </c>
      <c r="B210" s="383" t="s">
        <v>616</v>
      </c>
      <c r="C210" s="25" t="s">
        <v>617</v>
      </c>
      <c r="D210" s="25" t="s">
        <v>618</v>
      </c>
      <c r="E210" s="25" t="s">
        <v>619</v>
      </c>
      <c r="F210" s="47" t="s">
        <v>22</v>
      </c>
      <c r="G210" s="46"/>
      <c r="H210" s="20">
        <v>1321.8</v>
      </c>
      <c r="I210" s="20">
        <v>1201.6</v>
      </c>
      <c r="J210" s="20">
        <v>1141.5</v>
      </c>
      <c r="K210" s="20">
        <v>1081.4</v>
      </c>
      <c r="L210" s="47" t="str">
        <f>_xlfn.XLOOKUP(B210,[8]打印格式!$B$1:$B$65536,[8]打印格式!$H$1:$H$65536,)</f>
        <v>甲类</v>
      </c>
      <c r="M210" s="46"/>
      <c r="N210" s="47" t="s">
        <v>153</v>
      </c>
      <c r="O210" s="351"/>
      <c r="P210" s="351"/>
    </row>
    <row r="211" s="322" customFormat="1" ht="14.25" spans="1:16">
      <c r="A211" s="342">
        <v>207</v>
      </c>
      <c r="B211" s="383" t="s">
        <v>620</v>
      </c>
      <c r="C211" s="25" t="s">
        <v>621</v>
      </c>
      <c r="D211" s="25"/>
      <c r="E211" s="25"/>
      <c r="F211" s="47" t="s">
        <v>22</v>
      </c>
      <c r="G211" s="46"/>
      <c r="H211" s="20">
        <v>264.4</v>
      </c>
      <c r="I211" s="20">
        <v>240.3</v>
      </c>
      <c r="J211" s="20">
        <v>228.3</v>
      </c>
      <c r="K211" s="20">
        <v>216.3</v>
      </c>
      <c r="L211" s="47" t="str">
        <f>_xlfn.XLOOKUP(B211,[8]打印格式!$B$1:$B$65536,[8]打印格式!$H$1:$H$65536,)</f>
        <v>自费</v>
      </c>
      <c r="M211" s="46"/>
      <c r="N211" s="47" t="s">
        <v>153</v>
      </c>
      <c r="O211" s="351"/>
      <c r="P211" s="351"/>
    </row>
    <row r="212" s="322" customFormat="1" ht="24" spans="1:16">
      <c r="A212" s="342">
        <v>208</v>
      </c>
      <c r="B212" s="383" t="s">
        <v>622</v>
      </c>
      <c r="C212" s="25" t="s">
        <v>623</v>
      </c>
      <c r="D212" s="25"/>
      <c r="E212" s="25"/>
      <c r="F212" s="47" t="s">
        <v>22</v>
      </c>
      <c r="G212" s="46"/>
      <c r="H212" s="20">
        <v>1321.8</v>
      </c>
      <c r="I212" s="20">
        <v>1201.6</v>
      </c>
      <c r="J212" s="20">
        <v>1141.5</v>
      </c>
      <c r="K212" s="20">
        <v>1081.4</v>
      </c>
      <c r="L212" s="47" t="str">
        <f>_xlfn.XLOOKUP(B212,[8]打印格式!$B$1:$B$65536,[8]打印格式!$H$1:$H$65536,)</f>
        <v>甲类</v>
      </c>
      <c r="M212" s="46"/>
      <c r="N212" s="47" t="s">
        <v>153</v>
      </c>
      <c r="O212" s="351"/>
      <c r="P212" s="351"/>
    </row>
    <row r="213" s="322" customFormat="1" ht="48" spans="1:16">
      <c r="A213" s="342">
        <v>209</v>
      </c>
      <c r="B213" s="383" t="s">
        <v>624</v>
      </c>
      <c r="C213" s="25" t="s">
        <v>625</v>
      </c>
      <c r="D213" s="25" t="s">
        <v>626</v>
      </c>
      <c r="E213" s="25" t="s">
        <v>627</v>
      </c>
      <c r="F213" s="47" t="s">
        <v>22</v>
      </c>
      <c r="G213" s="46"/>
      <c r="H213" s="20">
        <v>3697</v>
      </c>
      <c r="I213" s="20">
        <v>3360.9</v>
      </c>
      <c r="J213" s="20">
        <v>3192.9</v>
      </c>
      <c r="K213" s="20">
        <v>3024.8</v>
      </c>
      <c r="L213" s="47" t="str">
        <f>_xlfn.XLOOKUP(B213,[8]打印格式!$B$1:$B$65536,[8]打印格式!$H$1:$H$65536,)</f>
        <v>自费</v>
      </c>
      <c r="M213" s="46"/>
      <c r="N213" s="47" t="s">
        <v>153</v>
      </c>
      <c r="O213" s="351"/>
      <c r="P213" s="351"/>
    </row>
    <row r="214" s="322" customFormat="1" ht="24" spans="1:16">
      <c r="A214" s="342">
        <v>210</v>
      </c>
      <c r="B214" s="383" t="s">
        <v>628</v>
      </c>
      <c r="C214" s="25" t="s">
        <v>629</v>
      </c>
      <c r="D214" s="25"/>
      <c r="E214" s="25"/>
      <c r="F214" s="47" t="s">
        <v>22</v>
      </c>
      <c r="G214" s="46"/>
      <c r="H214" s="20">
        <v>739.4</v>
      </c>
      <c r="I214" s="20">
        <v>672.2</v>
      </c>
      <c r="J214" s="20">
        <v>638.6</v>
      </c>
      <c r="K214" s="20">
        <v>605</v>
      </c>
      <c r="L214" s="47" t="str">
        <f>_xlfn.XLOOKUP(B214,[8]打印格式!$B$1:$B$65536,[8]打印格式!$H$1:$H$65536,)</f>
        <v>自费</v>
      </c>
      <c r="M214" s="46"/>
      <c r="N214" s="47" t="s">
        <v>153</v>
      </c>
      <c r="O214" s="351"/>
      <c r="P214" s="351"/>
    </row>
    <row r="215" s="322" customFormat="1" ht="48" spans="1:16">
      <c r="A215" s="342">
        <v>211</v>
      </c>
      <c r="B215" s="383" t="s">
        <v>630</v>
      </c>
      <c r="C215" s="25" t="s">
        <v>631</v>
      </c>
      <c r="D215" s="25" t="s">
        <v>632</v>
      </c>
      <c r="E215" s="25" t="s">
        <v>633</v>
      </c>
      <c r="F215" s="47" t="s">
        <v>22</v>
      </c>
      <c r="G215" s="46"/>
      <c r="H215" s="20">
        <v>2148.5</v>
      </c>
      <c r="I215" s="20">
        <v>1953.2</v>
      </c>
      <c r="J215" s="20">
        <v>1855.5</v>
      </c>
      <c r="K215" s="20">
        <v>1757.9</v>
      </c>
      <c r="L215" s="47" t="str">
        <f>_xlfn.XLOOKUP(B215,[8]打印格式!$B$1:$B$65536,[8]打印格式!$H$1:$H$65536,)</f>
        <v>自费</v>
      </c>
      <c r="M215" s="46"/>
      <c r="N215" s="47" t="s">
        <v>153</v>
      </c>
      <c r="O215" s="351"/>
      <c r="P215" s="351"/>
    </row>
    <row r="216" s="322" customFormat="1" ht="24" spans="1:16">
      <c r="A216" s="342">
        <v>212</v>
      </c>
      <c r="B216" s="383" t="s">
        <v>634</v>
      </c>
      <c r="C216" s="25" t="s">
        <v>635</v>
      </c>
      <c r="D216" s="25"/>
      <c r="E216" s="25"/>
      <c r="F216" s="47" t="s">
        <v>22</v>
      </c>
      <c r="G216" s="46"/>
      <c r="H216" s="20">
        <v>429.7</v>
      </c>
      <c r="I216" s="20">
        <v>390.6</v>
      </c>
      <c r="J216" s="20">
        <v>371.1</v>
      </c>
      <c r="K216" s="20">
        <v>351.6</v>
      </c>
      <c r="L216" s="47" t="str">
        <f>_xlfn.XLOOKUP(B216,[8]打印格式!$B$1:$B$65536,[8]打印格式!$H$1:$H$65536,)</f>
        <v>自费</v>
      </c>
      <c r="M216" s="46"/>
      <c r="N216" s="47" t="s">
        <v>153</v>
      </c>
      <c r="O216" s="351"/>
      <c r="P216" s="351"/>
    </row>
    <row r="217" s="322" customFormat="1" ht="48" spans="1:16">
      <c r="A217" s="342">
        <v>213</v>
      </c>
      <c r="B217" s="383" t="s">
        <v>636</v>
      </c>
      <c r="C217" s="25" t="s">
        <v>637</v>
      </c>
      <c r="D217" s="25" t="s">
        <v>638</v>
      </c>
      <c r="E217" s="25" t="s">
        <v>639</v>
      </c>
      <c r="F217" s="47" t="s">
        <v>22</v>
      </c>
      <c r="G217" s="46"/>
      <c r="H217" s="20">
        <v>2673</v>
      </c>
      <c r="I217" s="20">
        <v>2430</v>
      </c>
      <c r="J217" s="20">
        <v>2308.5</v>
      </c>
      <c r="K217" s="20">
        <v>2187</v>
      </c>
      <c r="L217" s="47" t="str">
        <f>_xlfn.XLOOKUP(B217,[8]打印格式!$B$1:$B$65536,[8]打印格式!$H$1:$H$65536,)</f>
        <v>自费</v>
      </c>
      <c r="M217" s="46"/>
      <c r="N217" s="47" t="s">
        <v>153</v>
      </c>
      <c r="O217" s="351"/>
      <c r="P217" s="351"/>
    </row>
    <row r="218" s="62" customFormat="1" ht="14.25" spans="1:16">
      <c r="A218" s="342">
        <v>214</v>
      </c>
      <c r="B218" s="383" t="s">
        <v>640</v>
      </c>
      <c r="C218" s="25" t="s">
        <v>641</v>
      </c>
      <c r="D218" s="25"/>
      <c r="E218" s="25"/>
      <c r="F218" s="47" t="s">
        <v>22</v>
      </c>
      <c r="G218" s="46"/>
      <c r="H218" s="20">
        <v>534.6</v>
      </c>
      <c r="I218" s="20">
        <v>486</v>
      </c>
      <c r="J218" s="20">
        <v>461.7</v>
      </c>
      <c r="K218" s="20">
        <v>437.4</v>
      </c>
      <c r="L218" s="47" t="str">
        <f>_xlfn.XLOOKUP(B218,[8]打印格式!$B$1:$B$65536,[8]打印格式!$H$1:$H$65536,)</f>
        <v>自费</v>
      </c>
      <c r="M218" s="348"/>
      <c r="N218" s="47" t="s">
        <v>153</v>
      </c>
      <c r="O218" s="349"/>
      <c r="P218" s="349"/>
    </row>
    <row r="219" s="322" customFormat="1" ht="48" spans="1:16">
      <c r="A219" s="342">
        <v>215</v>
      </c>
      <c r="B219" s="383" t="s">
        <v>642</v>
      </c>
      <c r="C219" s="25" t="s">
        <v>643</v>
      </c>
      <c r="D219" s="25" t="s">
        <v>644</v>
      </c>
      <c r="E219" s="25" t="s">
        <v>645</v>
      </c>
      <c r="F219" s="47" t="s">
        <v>22</v>
      </c>
      <c r="G219" s="46"/>
      <c r="H219" s="20">
        <v>1518</v>
      </c>
      <c r="I219" s="20">
        <v>1380</v>
      </c>
      <c r="J219" s="20">
        <v>1311</v>
      </c>
      <c r="K219" s="20">
        <v>1242</v>
      </c>
      <c r="L219" s="47" t="str">
        <f>_xlfn.XLOOKUP(B219,[8]打印格式!$B$1:$B$65536,[8]打印格式!$H$1:$H$65536,)</f>
        <v>甲类</v>
      </c>
      <c r="M219" s="46"/>
      <c r="N219" s="47" t="s">
        <v>153</v>
      </c>
      <c r="O219" s="351"/>
      <c r="P219" s="351"/>
    </row>
    <row r="220" s="323" customFormat="1" ht="14.25" spans="1:16">
      <c r="A220" s="342">
        <v>216</v>
      </c>
      <c r="B220" s="383" t="s">
        <v>646</v>
      </c>
      <c r="C220" s="25" t="s">
        <v>647</v>
      </c>
      <c r="D220" s="25"/>
      <c r="E220" s="25"/>
      <c r="F220" s="47" t="s">
        <v>22</v>
      </c>
      <c r="G220" s="46"/>
      <c r="H220" s="20">
        <v>303.6</v>
      </c>
      <c r="I220" s="20">
        <v>276</v>
      </c>
      <c r="J220" s="20">
        <v>262.2</v>
      </c>
      <c r="K220" s="20">
        <v>248.4</v>
      </c>
      <c r="L220" s="47" t="str">
        <f>_xlfn.XLOOKUP(B220,[8]打印格式!$B$1:$B$65536,[8]打印格式!$H$1:$H$65536,)</f>
        <v>自费</v>
      </c>
      <c r="M220" s="46"/>
      <c r="N220" s="47" t="s">
        <v>153</v>
      </c>
      <c r="O220" s="351"/>
      <c r="P220" s="351"/>
    </row>
    <row r="221" s="323" customFormat="1" ht="48" spans="1:16">
      <c r="A221" s="342">
        <v>217</v>
      </c>
      <c r="B221" s="383" t="s">
        <v>648</v>
      </c>
      <c r="C221" s="25" t="s">
        <v>649</v>
      </c>
      <c r="D221" s="25" t="s">
        <v>650</v>
      </c>
      <c r="E221" s="25" t="s">
        <v>601</v>
      </c>
      <c r="F221" s="47" t="s">
        <v>22</v>
      </c>
      <c r="G221" s="46"/>
      <c r="H221" s="20">
        <v>2448</v>
      </c>
      <c r="I221" s="20">
        <v>2225.5</v>
      </c>
      <c r="J221" s="20">
        <v>2114.2</v>
      </c>
      <c r="K221" s="20">
        <v>2003</v>
      </c>
      <c r="L221" s="47" t="str">
        <f>_xlfn.XLOOKUP(B221,[8]打印格式!$B$1:$B$65536,[8]打印格式!$H$1:$H$65536,)</f>
        <v>自费</v>
      </c>
      <c r="M221" s="46"/>
      <c r="N221" s="47" t="s">
        <v>153</v>
      </c>
      <c r="O221" s="351"/>
      <c r="P221" s="351"/>
    </row>
    <row r="222" s="323" customFormat="1" ht="14.25" spans="1:16">
      <c r="A222" s="342">
        <v>218</v>
      </c>
      <c r="B222" s="383" t="s">
        <v>651</v>
      </c>
      <c r="C222" s="25" t="s">
        <v>652</v>
      </c>
      <c r="D222" s="25"/>
      <c r="E222" s="25"/>
      <c r="F222" s="47" t="s">
        <v>22</v>
      </c>
      <c r="G222" s="46"/>
      <c r="H222" s="20">
        <v>489.6</v>
      </c>
      <c r="I222" s="20">
        <v>445.1</v>
      </c>
      <c r="J222" s="20">
        <v>422.8</v>
      </c>
      <c r="K222" s="20">
        <v>400.6</v>
      </c>
      <c r="L222" s="47" t="str">
        <f>_xlfn.XLOOKUP(B222,[8]打印格式!$B$1:$B$65536,[8]打印格式!$H$1:$H$65536,)</f>
        <v>自费</v>
      </c>
      <c r="M222" s="46"/>
      <c r="N222" s="47" t="s">
        <v>153</v>
      </c>
      <c r="O222" s="351"/>
      <c r="P222" s="351"/>
    </row>
    <row r="223" s="322" customFormat="1" ht="36" spans="1:16">
      <c r="A223" s="342">
        <v>219</v>
      </c>
      <c r="B223" s="383" t="s">
        <v>653</v>
      </c>
      <c r="C223" s="25" t="s">
        <v>654</v>
      </c>
      <c r="D223" s="25" t="s">
        <v>655</v>
      </c>
      <c r="E223" s="25" t="s">
        <v>656</v>
      </c>
      <c r="F223" s="47" t="s">
        <v>22</v>
      </c>
      <c r="G223" s="46"/>
      <c r="H223" s="20">
        <v>22</v>
      </c>
      <c r="I223" s="20">
        <v>20</v>
      </c>
      <c r="J223" s="20">
        <v>19</v>
      </c>
      <c r="K223" s="20">
        <v>18</v>
      </c>
      <c r="L223" s="47" t="str">
        <f>_xlfn.XLOOKUP(B223,[8]打印格式!$B$1:$B$65536,[8]打印格式!$H$1:$H$65536,)</f>
        <v>甲类</v>
      </c>
      <c r="M223" s="46"/>
      <c r="N223" s="47" t="s">
        <v>153</v>
      </c>
      <c r="O223" s="351"/>
      <c r="P223" s="351"/>
    </row>
    <row r="224" s="322" customFormat="1" ht="14.25" spans="1:16">
      <c r="A224" s="342">
        <v>220</v>
      </c>
      <c r="B224" s="383" t="s">
        <v>657</v>
      </c>
      <c r="C224" s="25" t="s">
        <v>658</v>
      </c>
      <c r="D224" s="25"/>
      <c r="E224" s="25"/>
      <c r="F224" s="47" t="s">
        <v>22</v>
      </c>
      <c r="G224" s="46"/>
      <c r="H224" s="20">
        <v>4.4</v>
      </c>
      <c r="I224" s="20">
        <v>4</v>
      </c>
      <c r="J224" s="20">
        <v>3.8</v>
      </c>
      <c r="K224" s="20">
        <v>3.6</v>
      </c>
      <c r="L224" s="47" t="str">
        <f>_xlfn.XLOOKUP(B224,[8]打印格式!$B$1:$B$65536,[8]打印格式!$H$1:$H$65536,)</f>
        <v>甲类</v>
      </c>
      <c r="M224" s="46"/>
      <c r="N224" s="47" t="s">
        <v>153</v>
      </c>
      <c r="O224" s="351"/>
      <c r="P224" s="351"/>
    </row>
    <row r="225" s="322" customFormat="1" ht="36" spans="1:16">
      <c r="A225" s="342">
        <v>221</v>
      </c>
      <c r="B225" s="383" t="s">
        <v>659</v>
      </c>
      <c r="C225" s="25" t="s">
        <v>660</v>
      </c>
      <c r="D225" s="25" t="s">
        <v>661</v>
      </c>
      <c r="E225" s="25" t="s">
        <v>662</v>
      </c>
      <c r="F225" s="47" t="s">
        <v>22</v>
      </c>
      <c r="G225" s="46"/>
      <c r="H225" s="20">
        <v>5.5</v>
      </c>
      <c r="I225" s="20">
        <v>5</v>
      </c>
      <c r="J225" s="20">
        <v>4.8</v>
      </c>
      <c r="K225" s="20">
        <v>4.5</v>
      </c>
      <c r="L225" s="47" t="str">
        <f>_xlfn.XLOOKUP(B225,[8]打印格式!$B$1:$B$65536,[8]打印格式!$H$1:$H$65536,)</f>
        <v>甲类</v>
      </c>
      <c r="M225" s="46"/>
      <c r="N225" s="47" t="s">
        <v>153</v>
      </c>
      <c r="O225" s="351"/>
      <c r="P225" s="351"/>
    </row>
    <row r="226" s="322" customFormat="1" ht="14.25" spans="1:16">
      <c r="A226" s="342">
        <v>222</v>
      </c>
      <c r="B226" s="383" t="s">
        <v>663</v>
      </c>
      <c r="C226" s="25" t="s">
        <v>664</v>
      </c>
      <c r="D226" s="25"/>
      <c r="E226" s="25"/>
      <c r="F226" s="47" t="s">
        <v>22</v>
      </c>
      <c r="G226" s="46"/>
      <c r="H226" s="20">
        <v>1.1</v>
      </c>
      <c r="I226" s="20">
        <v>1</v>
      </c>
      <c r="J226" s="20">
        <v>1</v>
      </c>
      <c r="K226" s="20">
        <v>0.9</v>
      </c>
      <c r="L226" s="47" t="str">
        <f>_xlfn.XLOOKUP(B226,[8]打印格式!$B$1:$B$65536,[8]打印格式!$H$1:$H$65536,)</f>
        <v>甲类</v>
      </c>
      <c r="M226" s="46"/>
      <c r="N226" s="47" t="s">
        <v>153</v>
      </c>
      <c r="O226" s="351"/>
      <c r="P226" s="351"/>
    </row>
    <row r="227" s="322" customFormat="1" ht="36" spans="1:16">
      <c r="A227" s="342">
        <v>223</v>
      </c>
      <c r="B227" s="382" t="s">
        <v>665</v>
      </c>
      <c r="C227" s="25" t="s">
        <v>666</v>
      </c>
      <c r="D227" s="25" t="s">
        <v>667</v>
      </c>
      <c r="E227" s="25" t="s">
        <v>668</v>
      </c>
      <c r="F227" s="47" t="s">
        <v>22</v>
      </c>
      <c r="G227" s="46"/>
      <c r="H227" s="20">
        <v>52.8</v>
      </c>
      <c r="I227" s="20">
        <v>48</v>
      </c>
      <c r="J227" s="20">
        <v>45.6</v>
      </c>
      <c r="K227" s="20">
        <v>43.2</v>
      </c>
      <c r="L227" s="47" t="str">
        <f>_xlfn.XLOOKUP(B227,[8]打印格式!$B$1:$B$65536,[8]打印格式!$H$1:$H$65536,)</f>
        <v>甲类</v>
      </c>
      <c r="M227" s="46"/>
      <c r="N227" s="47" t="s">
        <v>153</v>
      </c>
      <c r="O227" s="351"/>
      <c r="P227" s="351"/>
    </row>
    <row r="228" s="322" customFormat="1" ht="14.25" spans="1:16">
      <c r="A228" s="342">
        <v>224</v>
      </c>
      <c r="B228" s="382" t="s">
        <v>669</v>
      </c>
      <c r="C228" s="25" t="s">
        <v>670</v>
      </c>
      <c r="D228" s="25"/>
      <c r="E228" s="25"/>
      <c r="F228" s="47" t="s">
        <v>22</v>
      </c>
      <c r="G228" s="46"/>
      <c r="H228" s="20">
        <v>10.6</v>
      </c>
      <c r="I228" s="20">
        <v>9.6</v>
      </c>
      <c r="J228" s="20">
        <v>9.1</v>
      </c>
      <c r="K228" s="20">
        <v>8.6</v>
      </c>
      <c r="L228" s="47" t="str">
        <f>_xlfn.XLOOKUP(B228,[8]打印格式!$B$1:$B$65536,[8]打印格式!$H$1:$H$65536,)</f>
        <v>甲类</v>
      </c>
      <c r="M228" s="46"/>
      <c r="N228" s="47" t="s">
        <v>153</v>
      </c>
      <c r="O228" s="351"/>
      <c r="P228" s="351"/>
    </row>
    <row r="229" s="322" customFormat="1" ht="36" spans="1:16">
      <c r="A229" s="342">
        <v>225</v>
      </c>
      <c r="B229" s="382" t="s">
        <v>671</v>
      </c>
      <c r="C229" s="25" t="s">
        <v>672</v>
      </c>
      <c r="D229" s="25" t="s">
        <v>673</v>
      </c>
      <c r="E229" s="25" t="s">
        <v>674</v>
      </c>
      <c r="F229" s="47" t="s">
        <v>22</v>
      </c>
      <c r="G229" s="46"/>
      <c r="H229" s="20">
        <v>713.5</v>
      </c>
      <c r="I229" s="20">
        <v>648.6</v>
      </c>
      <c r="J229" s="20">
        <v>616.2</v>
      </c>
      <c r="K229" s="20">
        <v>583.7</v>
      </c>
      <c r="L229" s="47" t="str">
        <f>_xlfn.XLOOKUP(B229,[8]打印格式!$B$1:$B$65536,[8]打印格式!$H$1:$H$65536,)</f>
        <v>自费</v>
      </c>
      <c r="M229" s="46"/>
      <c r="N229" s="47" t="s">
        <v>153</v>
      </c>
      <c r="O229" s="351"/>
      <c r="P229" s="351"/>
    </row>
    <row r="230" s="322" customFormat="1" ht="14.25" spans="1:16">
      <c r="A230" s="342">
        <v>226</v>
      </c>
      <c r="B230" s="382" t="s">
        <v>675</v>
      </c>
      <c r="C230" s="25" t="s">
        <v>676</v>
      </c>
      <c r="D230" s="25"/>
      <c r="E230" s="25"/>
      <c r="F230" s="47" t="s">
        <v>22</v>
      </c>
      <c r="G230" s="46"/>
      <c r="H230" s="20">
        <v>142.7</v>
      </c>
      <c r="I230" s="20">
        <v>129.7</v>
      </c>
      <c r="J230" s="20">
        <v>123.2</v>
      </c>
      <c r="K230" s="20">
        <v>116.7</v>
      </c>
      <c r="L230" s="47" t="str">
        <f>_xlfn.XLOOKUP(B230,[8]打印格式!$B$1:$B$65536,[8]打印格式!$H$1:$H$65536,)</f>
        <v>自费</v>
      </c>
      <c r="M230" s="46"/>
      <c r="N230" s="47" t="s">
        <v>153</v>
      </c>
      <c r="O230" s="351"/>
      <c r="P230" s="351"/>
    </row>
    <row r="231" s="322" customFormat="1" ht="72" spans="1:16">
      <c r="A231" s="342">
        <v>227</v>
      </c>
      <c r="B231" s="382" t="s">
        <v>677</v>
      </c>
      <c r="C231" s="25" t="s">
        <v>678</v>
      </c>
      <c r="D231" s="25" t="s">
        <v>679</v>
      </c>
      <c r="E231" s="25" t="s">
        <v>680</v>
      </c>
      <c r="F231" s="47" t="s">
        <v>22</v>
      </c>
      <c r="G231" s="46" t="s">
        <v>681</v>
      </c>
      <c r="H231" s="20">
        <v>485.5</v>
      </c>
      <c r="I231" s="20">
        <v>441.4</v>
      </c>
      <c r="J231" s="20">
        <v>419.3</v>
      </c>
      <c r="K231" s="20">
        <v>397.3</v>
      </c>
      <c r="L231" s="47" t="str">
        <f>_xlfn.XLOOKUP(B231,[8]打印格式!$B$1:$B$65536,[8]打印格式!$H$1:$H$65536,)</f>
        <v>甲类</v>
      </c>
      <c r="M231" s="46"/>
      <c r="N231" s="47" t="s">
        <v>153</v>
      </c>
      <c r="O231" s="351"/>
      <c r="P231" s="351"/>
    </row>
    <row r="232" s="322" customFormat="1" ht="14.25" spans="1:16">
      <c r="A232" s="342">
        <v>228</v>
      </c>
      <c r="B232" s="382" t="s">
        <v>682</v>
      </c>
      <c r="C232" s="25" t="s">
        <v>683</v>
      </c>
      <c r="D232" s="25"/>
      <c r="E232" s="25"/>
      <c r="F232" s="47" t="s">
        <v>22</v>
      </c>
      <c r="G232" s="46"/>
      <c r="H232" s="20">
        <v>97.1</v>
      </c>
      <c r="I232" s="20">
        <v>88.3</v>
      </c>
      <c r="J232" s="20">
        <v>83.9</v>
      </c>
      <c r="K232" s="20">
        <v>79.5</v>
      </c>
      <c r="L232" s="47" t="str">
        <f>_xlfn.XLOOKUP(B232,[8]打印格式!$B$1:$B$65536,[8]打印格式!$H$1:$H$65536,)</f>
        <v>自费</v>
      </c>
      <c r="M232" s="46"/>
      <c r="N232" s="47" t="s">
        <v>153</v>
      </c>
      <c r="O232" s="351"/>
      <c r="P232" s="351"/>
    </row>
    <row r="233" s="322" customFormat="1" ht="24" spans="1:16">
      <c r="A233" s="342">
        <v>229</v>
      </c>
      <c r="B233" s="382" t="s">
        <v>684</v>
      </c>
      <c r="C233" s="25" t="s">
        <v>685</v>
      </c>
      <c r="D233" s="25"/>
      <c r="E233" s="25"/>
      <c r="F233" s="47" t="s">
        <v>22</v>
      </c>
      <c r="G233" s="46"/>
      <c r="H233" s="20">
        <v>232.8</v>
      </c>
      <c r="I233" s="20">
        <v>211.6</v>
      </c>
      <c r="J233" s="20">
        <v>201.1</v>
      </c>
      <c r="K233" s="20">
        <v>190.4</v>
      </c>
      <c r="L233" s="47" t="str">
        <f>_xlfn.XLOOKUP(B233,[8]打印格式!$B$1:$B$65536,[8]打印格式!$H$1:$H$65536,)</f>
        <v>甲类</v>
      </c>
      <c r="M233" s="46"/>
      <c r="N233" s="47" t="s">
        <v>153</v>
      </c>
      <c r="O233" s="351"/>
      <c r="P233" s="351"/>
    </row>
    <row r="234" s="322" customFormat="1" ht="72" spans="1:16">
      <c r="A234" s="342">
        <v>230</v>
      </c>
      <c r="B234" s="382" t="s">
        <v>686</v>
      </c>
      <c r="C234" s="25" t="s">
        <v>687</v>
      </c>
      <c r="D234" s="25" t="s">
        <v>688</v>
      </c>
      <c r="E234" s="25" t="s">
        <v>689</v>
      </c>
      <c r="F234" s="47" t="s">
        <v>22</v>
      </c>
      <c r="G234" s="46" t="s">
        <v>690</v>
      </c>
      <c r="H234" s="20">
        <v>661</v>
      </c>
      <c r="I234" s="20">
        <v>600.9</v>
      </c>
      <c r="J234" s="20">
        <v>570.9</v>
      </c>
      <c r="K234" s="20">
        <v>540.8</v>
      </c>
      <c r="L234" s="47" t="str">
        <f>_xlfn.XLOOKUP(B234,[8]打印格式!$B$1:$B$65536,[8]打印格式!$H$1:$H$65536,)</f>
        <v>甲类</v>
      </c>
      <c r="M234" s="46"/>
      <c r="N234" s="47" t="s">
        <v>153</v>
      </c>
      <c r="O234" s="351"/>
      <c r="P234" s="351"/>
    </row>
    <row r="235" s="322" customFormat="1" ht="14.25" spans="1:16">
      <c r="A235" s="342">
        <v>231</v>
      </c>
      <c r="B235" s="382" t="s">
        <v>691</v>
      </c>
      <c r="C235" s="25" t="s">
        <v>692</v>
      </c>
      <c r="D235" s="25"/>
      <c r="E235" s="25"/>
      <c r="F235" s="47" t="s">
        <v>22</v>
      </c>
      <c r="G235" s="46"/>
      <c r="H235" s="20">
        <v>132.2</v>
      </c>
      <c r="I235" s="20">
        <v>120.2</v>
      </c>
      <c r="J235" s="20">
        <v>114.2</v>
      </c>
      <c r="K235" s="20">
        <v>108.2</v>
      </c>
      <c r="L235" s="47" t="str">
        <f>_xlfn.XLOOKUP(B235,[8]打印格式!$B$1:$B$65536,[8]打印格式!$H$1:$H$65536,)</f>
        <v>自费</v>
      </c>
      <c r="M235" s="46"/>
      <c r="N235" s="47" t="s">
        <v>153</v>
      </c>
      <c r="O235" s="351"/>
      <c r="P235" s="351"/>
    </row>
    <row r="236" s="322" customFormat="1" ht="36" spans="1:16">
      <c r="A236" s="342">
        <v>232</v>
      </c>
      <c r="B236" s="382" t="s">
        <v>693</v>
      </c>
      <c r="C236" s="25" t="s">
        <v>694</v>
      </c>
      <c r="D236" s="25" t="s">
        <v>695</v>
      </c>
      <c r="E236" s="25" t="s">
        <v>696</v>
      </c>
      <c r="F236" s="47" t="s">
        <v>697</v>
      </c>
      <c r="G236" s="46"/>
      <c r="H236" s="20">
        <v>111.4</v>
      </c>
      <c r="I236" s="20">
        <v>101.3</v>
      </c>
      <c r="J236" s="20">
        <v>96.2</v>
      </c>
      <c r="K236" s="20">
        <v>91.2</v>
      </c>
      <c r="L236" s="47" t="str">
        <f>_xlfn.XLOOKUP(B236,[8]打印格式!$B$1:$B$65536,[8]打印格式!$H$1:$H$65536,)</f>
        <v>甲类</v>
      </c>
      <c r="M236" s="46"/>
      <c r="N236" s="47" t="s">
        <v>153</v>
      </c>
      <c r="O236" s="351"/>
      <c r="P236" s="351"/>
    </row>
    <row r="237" s="322" customFormat="1" ht="14.25" spans="1:16">
      <c r="A237" s="342">
        <v>233</v>
      </c>
      <c r="B237" s="382" t="s">
        <v>698</v>
      </c>
      <c r="C237" s="25" t="s">
        <v>699</v>
      </c>
      <c r="D237" s="25"/>
      <c r="E237" s="25"/>
      <c r="F237" s="47" t="s">
        <v>697</v>
      </c>
      <c r="G237" s="46"/>
      <c r="H237" s="20">
        <v>22.3</v>
      </c>
      <c r="I237" s="20">
        <v>20.3</v>
      </c>
      <c r="J237" s="20">
        <v>19.2</v>
      </c>
      <c r="K237" s="20">
        <v>18.2</v>
      </c>
      <c r="L237" s="47" t="str">
        <f>_xlfn.XLOOKUP(B237,[8]打印格式!$B$1:$B$65536,[8]打印格式!$H$1:$H$65536,)</f>
        <v>甲类</v>
      </c>
      <c r="M237" s="46"/>
      <c r="N237" s="47" t="s">
        <v>153</v>
      </c>
      <c r="O237" s="351"/>
      <c r="P237" s="351"/>
    </row>
    <row r="238" s="322" customFormat="1" ht="36" spans="1:16">
      <c r="A238" s="342">
        <v>234</v>
      </c>
      <c r="B238" s="382" t="s">
        <v>700</v>
      </c>
      <c r="C238" s="25" t="s">
        <v>701</v>
      </c>
      <c r="D238" s="25" t="s">
        <v>702</v>
      </c>
      <c r="E238" s="25" t="s">
        <v>696</v>
      </c>
      <c r="F238" s="47" t="s">
        <v>22</v>
      </c>
      <c r="G238" s="46"/>
      <c r="H238" s="20">
        <v>445.5</v>
      </c>
      <c r="I238" s="20">
        <v>405</v>
      </c>
      <c r="J238" s="20">
        <v>384.8</v>
      </c>
      <c r="K238" s="20">
        <v>364.5</v>
      </c>
      <c r="L238" s="47" t="str">
        <f>_xlfn.XLOOKUP(B238,[8]打印格式!$B$1:$B$65536,[8]打印格式!$H$1:$H$65536,)</f>
        <v>甲类</v>
      </c>
      <c r="M238" s="46"/>
      <c r="N238" s="47" t="s">
        <v>153</v>
      </c>
      <c r="O238" s="351"/>
      <c r="P238" s="351"/>
    </row>
    <row r="239" s="322" customFormat="1" ht="14.25" spans="1:16">
      <c r="A239" s="342">
        <v>235</v>
      </c>
      <c r="B239" s="382" t="s">
        <v>703</v>
      </c>
      <c r="C239" s="25" t="s">
        <v>704</v>
      </c>
      <c r="D239" s="25"/>
      <c r="E239" s="25"/>
      <c r="F239" s="47" t="s">
        <v>22</v>
      </c>
      <c r="G239" s="46"/>
      <c r="H239" s="20">
        <v>89.1</v>
      </c>
      <c r="I239" s="20">
        <v>81</v>
      </c>
      <c r="J239" s="20">
        <v>77</v>
      </c>
      <c r="K239" s="20">
        <v>72.9</v>
      </c>
      <c r="L239" s="47" t="str">
        <f>_xlfn.XLOOKUP(B239,[8]打印格式!$B$1:$B$65536,[8]打印格式!$H$1:$H$65536,)</f>
        <v>甲类</v>
      </c>
      <c r="M239" s="46"/>
      <c r="N239" s="47" t="s">
        <v>153</v>
      </c>
      <c r="O239" s="351"/>
      <c r="P239" s="351"/>
    </row>
    <row r="240" s="322" customFormat="1" ht="24" spans="1:16">
      <c r="A240" s="342">
        <v>236</v>
      </c>
      <c r="B240" s="382" t="s">
        <v>705</v>
      </c>
      <c r="C240" s="25" t="s">
        <v>706</v>
      </c>
      <c r="D240" s="25"/>
      <c r="E240" s="25"/>
      <c r="F240" s="47" t="s">
        <v>22</v>
      </c>
      <c r="G240" s="46"/>
      <c r="H240" s="20">
        <v>445.5</v>
      </c>
      <c r="I240" s="20">
        <v>405</v>
      </c>
      <c r="J240" s="20">
        <v>384.8</v>
      </c>
      <c r="K240" s="20">
        <v>364.5</v>
      </c>
      <c r="L240" s="47" t="str">
        <f>_xlfn.XLOOKUP(B240,[8]打印格式!$B$1:$B$65536,[8]打印格式!$H$1:$H$65536,)</f>
        <v>甲类</v>
      </c>
      <c r="M240" s="46"/>
      <c r="N240" s="47" t="s">
        <v>153</v>
      </c>
      <c r="O240" s="351"/>
      <c r="P240" s="351"/>
    </row>
    <row r="241" s="322" customFormat="1" ht="36" spans="1:16">
      <c r="A241" s="342">
        <v>237</v>
      </c>
      <c r="B241" s="382" t="s">
        <v>707</v>
      </c>
      <c r="C241" s="25" t="s">
        <v>708</v>
      </c>
      <c r="D241" s="25" t="s">
        <v>709</v>
      </c>
      <c r="E241" s="25" t="s">
        <v>710</v>
      </c>
      <c r="F241" s="47" t="s">
        <v>22</v>
      </c>
      <c r="G241" s="46"/>
      <c r="H241" s="20">
        <v>61.6</v>
      </c>
      <c r="I241" s="20">
        <v>56</v>
      </c>
      <c r="J241" s="20">
        <v>53.2</v>
      </c>
      <c r="K241" s="20">
        <v>50.4</v>
      </c>
      <c r="L241" s="47" t="str">
        <f>_xlfn.XLOOKUP(B241,[8]打印格式!$B$1:$B$65536,[8]打印格式!$H$1:$H$65536,)</f>
        <v>甲类</v>
      </c>
      <c r="M241" s="46"/>
      <c r="N241" s="47" t="s">
        <v>153</v>
      </c>
      <c r="O241" s="351"/>
      <c r="P241" s="351"/>
    </row>
    <row r="242" s="322" customFormat="1" ht="14.25" spans="1:16">
      <c r="A242" s="342">
        <v>238</v>
      </c>
      <c r="B242" s="382" t="s">
        <v>711</v>
      </c>
      <c r="C242" s="25" t="s">
        <v>712</v>
      </c>
      <c r="D242" s="25"/>
      <c r="E242" s="25"/>
      <c r="F242" s="47" t="s">
        <v>22</v>
      </c>
      <c r="G242" s="46"/>
      <c r="H242" s="20">
        <v>12.3</v>
      </c>
      <c r="I242" s="20">
        <v>11.2</v>
      </c>
      <c r="J242" s="20">
        <v>10.6</v>
      </c>
      <c r="K242" s="20">
        <v>10.1</v>
      </c>
      <c r="L242" s="47" t="str">
        <f>_xlfn.XLOOKUP(B242,[8]打印格式!$B$1:$B$65536,[8]打印格式!$H$1:$H$65536,)</f>
        <v>甲类</v>
      </c>
      <c r="M242" s="46"/>
      <c r="N242" s="47" t="s">
        <v>153</v>
      </c>
      <c r="O242" s="351"/>
      <c r="P242" s="351"/>
    </row>
    <row r="243" s="322" customFormat="1" ht="48" spans="1:16">
      <c r="A243" s="342">
        <v>239</v>
      </c>
      <c r="B243" s="382" t="s">
        <v>713</v>
      </c>
      <c r="C243" s="25" t="s">
        <v>714</v>
      </c>
      <c r="D243" s="25" t="s">
        <v>715</v>
      </c>
      <c r="E243" s="25" t="s">
        <v>716</v>
      </c>
      <c r="F243" s="47" t="s">
        <v>697</v>
      </c>
      <c r="G243" s="46"/>
      <c r="H243" s="20">
        <v>480</v>
      </c>
      <c r="I243" s="20">
        <v>436.4</v>
      </c>
      <c r="J243" s="20">
        <v>414.6</v>
      </c>
      <c r="K243" s="20">
        <v>392.8</v>
      </c>
      <c r="L243" s="47" t="str">
        <f>_xlfn.XLOOKUP(B243,[8]打印格式!$B$1:$B$65536,[8]打印格式!$H$1:$H$65536,)</f>
        <v>自费</v>
      </c>
      <c r="M243" s="46"/>
      <c r="N243" s="47" t="s">
        <v>153</v>
      </c>
      <c r="O243" s="351"/>
      <c r="P243" s="351"/>
    </row>
    <row r="244" s="62" customFormat="1" ht="14.25" spans="1:16">
      <c r="A244" s="342">
        <v>240</v>
      </c>
      <c r="B244" s="382" t="s">
        <v>717</v>
      </c>
      <c r="C244" s="25" t="s">
        <v>718</v>
      </c>
      <c r="D244" s="25"/>
      <c r="E244" s="25"/>
      <c r="F244" s="47" t="s">
        <v>697</v>
      </c>
      <c r="G244" s="46"/>
      <c r="H244" s="20">
        <v>96</v>
      </c>
      <c r="I244" s="20">
        <v>87.3</v>
      </c>
      <c r="J244" s="20">
        <v>82.9</v>
      </c>
      <c r="K244" s="20">
        <v>78.6</v>
      </c>
      <c r="L244" s="47" t="str">
        <f>_xlfn.XLOOKUP(B244,[8]打印格式!$B$1:$B$65536,[8]打印格式!$H$1:$H$65536,)</f>
        <v>自费</v>
      </c>
      <c r="M244" s="348"/>
      <c r="N244" s="47" t="s">
        <v>153</v>
      </c>
      <c r="O244" s="349"/>
      <c r="P244" s="349"/>
    </row>
    <row r="245" s="322" customFormat="1" ht="60" spans="1:16">
      <c r="A245" s="342">
        <v>241</v>
      </c>
      <c r="B245" s="382" t="s">
        <v>719</v>
      </c>
      <c r="C245" s="25" t="s">
        <v>720</v>
      </c>
      <c r="D245" s="25" t="s">
        <v>721</v>
      </c>
      <c r="E245" s="25" t="s">
        <v>722</v>
      </c>
      <c r="F245" s="47" t="s">
        <v>22</v>
      </c>
      <c r="G245" s="46" t="s">
        <v>723</v>
      </c>
      <c r="H245" s="20">
        <v>619.3</v>
      </c>
      <c r="I245" s="20">
        <v>563</v>
      </c>
      <c r="J245" s="20">
        <v>534.9</v>
      </c>
      <c r="K245" s="20">
        <v>506.7</v>
      </c>
      <c r="L245" s="47" t="str">
        <f>_xlfn.XLOOKUP(B245,[8]打印格式!$B$1:$B$65536,[8]打印格式!$H$1:$H$65536,)</f>
        <v>甲类</v>
      </c>
      <c r="M245" s="46"/>
      <c r="N245" s="47" t="s">
        <v>153</v>
      </c>
      <c r="O245" s="351"/>
      <c r="P245" s="351"/>
    </row>
    <row r="246" s="323" customFormat="1" ht="14.25" spans="1:16">
      <c r="A246" s="342">
        <v>242</v>
      </c>
      <c r="B246" s="382" t="s">
        <v>724</v>
      </c>
      <c r="C246" s="25" t="s">
        <v>725</v>
      </c>
      <c r="D246" s="25"/>
      <c r="E246" s="25"/>
      <c r="F246" s="47" t="s">
        <v>22</v>
      </c>
      <c r="G246" s="46"/>
      <c r="H246" s="20">
        <v>123.9</v>
      </c>
      <c r="I246" s="20">
        <v>112.6</v>
      </c>
      <c r="J246" s="20">
        <v>107</v>
      </c>
      <c r="K246" s="20">
        <v>101.3</v>
      </c>
      <c r="L246" s="47" t="str">
        <f>_xlfn.XLOOKUP(B246,[8]打印格式!$B$1:$B$65536,[8]打印格式!$H$1:$H$65536,)</f>
        <v>自费</v>
      </c>
      <c r="M246" s="46"/>
      <c r="N246" s="47" t="s">
        <v>153</v>
      </c>
      <c r="O246" s="351"/>
      <c r="P246" s="351"/>
    </row>
    <row r="247" s="323" customFormat="1" ht="14.25" spans="1:16">
      <c r="A247" s="342">
        <v>243</v>
      </c>
      <c r="B247" s="382" t="s">
        <v>726</v>
      </c>
      <c r="C247" s="25" t="s">
        <v>727</v>
      </c>
      <c r="D247" s="25"/>
      <c r="E247" s="25"/>
      <c r="F247" s="47" t="s">
        <v>22</v>
      </c>
      <c r="G247" s="46"/>
      <c r="H247" s="20">
        <v>123.9</v>
      </c>
      <c r="I247" s="20">
        <v>112.6</v>
      </c>
      <c r="J247" s="20">
        <v>107</v>
      </c>
      <c r="K247" s="20">
        <v>101.3</v>
      </c>
      <c r="L247" s="47" t="str">
        <f>_xlfn.XLOOKUP(B247,[8]打印格式!$B$1:$B$65536,[8]打印格式!$H$1:$H$65536,)</f>
        <v>自费</v>
      </c>
      <c r="M247" s="46"/>
      <c r="N247" s="47" t="s">
        <v>153</v>
      </c>
      <c r="O247" s="351"/>
      <c r="P247" s="351"/>
    </row>
    <row r="248" s="323" customFormat="1" ht="14.25" spans="1:16">
      <c r="A248" s="342">
        <v>244</v>
      </c>
      <c r="B248" s="382" t="s">
        <v>728</v>
      </c>
      <c r="C248" s="25" t="s">
        <v>729</v>
      </c>
      <c r="D248" s="25"/>
      <c r="E248" s="25"/>
      <c r="F248" s="47" t="s">
        <v>22</v>
      </c>
      <c r="G248" s="46"/>
      <c r="H248" s="20">
        <v>123.9</v>
      </c>
      <c r="I248" s="20">
        <v>112.6</v>
      </c>
      <c r="J248" s="20">
        <v>107</v>
      </c>
      <c r="K248" s="20">
        <v>101.3</v>
      </c>
      <c r="L248" s="47" t="str">
        <f>_xlfn.XLOOKUP(B248,[8]打印格式!$B$1:$B$65536,[8]打印格式!$H$1:$H$65536,)</f>
        <v>自费</v>
      </c>
      <c r="M248" s="46"/>
      <c r="N248" s="47" t="s">
        <v>153</v>
      </c>
      <c r="O248" s="351"/>
      <c r="P248" s="351"/>
    </row>
    <row r="249" s="322" customFormat="1" ht="60" spans="1:16">
      <c r="A249" s="342">
        <v>245</v>
      </c>
      <c r="B249" s="382" t="s">
        <v>730</v>
      </c>
      <c r="C249" s="25" t="s">
        <v>731</v>
      </c>
      <c r="D249" s="25" t="s">
        <v>732</v>
      </c>
      <c r="E249" s="25" t="s">
        <v>733</v>
      </c>
      <c r="F249" s="47" t="s">
        <v>22</v>
      </c>
      <c r="G249" s="46"/>
      <c r="H249" s="20">
        <v>1012.6</v>
      </c>
      <c r="I249" s="20">
        <v>920.5</v>
      </c>
      <c r="J249" s="20">
        <v>874.5</v>
      </c>
      <c r="K249" s="20">
        <v>828.5</v>
      </c>
      <c r="L249" s="47" t="str">
        <f>_xlfn.XLOOKUP(B249,[8]打印格式!$B$1:$B$65536,[8]打印格式!$H$1:$H$65536,)</f>
        <v>甲类</v>
      </c>
      <c r="M249" s="46"/>
      <c r="N249" s="47" t="s">
        <v>153</v>
      </c>
      <c r="O249" s="351"/>
      <c r="P249" s="351"/>
    </row>
    <row r="250" s="322" customFormat="1" ht="14.25" spans="1:16">
      <c r="A250" s="342">
        <v>246</v>
      </c>
      <c r="B250" s="382" t="s">
        <v>734</v>
      </c>
      <c r="C250" s="25" t="s">
        <v>735</v>
      </c>
      <c r="D250" s="25"/>
      <c r="E250" s="25"/>
      <c r="F250" s="47" t="s">
        <v>22</v>
      </c>
      <c r="G250" s="46"/>
      <c r="H250" s="20">
        <v>202.5</v>
      </c>
      <c r="I250" s="20">
        <v>184.1</v>
      </c>
      <c r="J250" s="20">
        <v>174.9</v>
      </c>
      <c r="K250" s="20">
        <v>165.7</v>
      </c>
      <c r="L250" s="47" t="str">
        <f>_xlfn.XLOOKUP(B250,[8]打印格式!$B$1:$B$65536,[8]打印格式!$H$1:$H$65536,)</f>
        <v>自费</v>
      </c>
      <c r="M250" s="46"/>
      <c r="N250" s="47" t="s">
        <v>153</v>
      </c>
      <c r="O250" s="351"/>
      <c r="P250" s="351"/>
    </row>
    <row r="251" s="322" customFormat="1" ht="48" spans="1:16">
      <c r="A251" s="342">
        <v>247</v>
      </c>
      <c r="B251" s="382" t="s">
        <v>736</v>
      </c>
      <c r="C251" s="25" t="s">
        <v>737</v>
      </c>
      <c r="D251" s="25" t="s">
        <v>738</v>
      </c>
      <c r="E251" s="25" t="s">
        <v>739</v>
      </c>
      <c r="F251" s="47" t="s">
        <v>22</v>
      </c>
      <c r="G251" s="46"/>
      <c r="H251" s="20">
        <v>412.5</v>
      </c>
      <c r="I251" s="20">
        <v>375</v>
      </c>
      <c r="J251" s="20">
        <v>356.3</v>
      </c>
      <c r="K251" s="20">
        <v>337.5</v>
      </c>
      <c r="L251" s="47" t="str">
        <f>_xlfn.XLOOKUP(B251,[8]打印格式!$B$1:$B$65536,[8]打印格式!$H$1:$H$65536,)</f>
        <v>甲类</v>
      </c>
      <c r="M251" s="46"/>
      <c r="N251" s="47" t="s">
        <v>153</v>
      </c>
      <c r="O251" s="351"/>
      <c r="P251" s="351"/>
    </row>
    <row r="252" s="62" customFormat="1" ht="14.25" spans="1:16">
      <c r="A252" s="342">
        <v>248</v>
      </c>
      <c r="B252" s="382" t="s">
        <v>740</v>
      </c>
      <c r="C252" s="25" t="s">
        <v>741</v>
      </c>
      <c r="D252" s="25"/>
      <c r="E252" s="25"/>
      <c r="F252" s="47" t="s">
        <v>22</v>
      </c>
      <c r="G252" s="46"/>
      <c r="H252" s="20">
        <v>82.5</v>
      </c>
      <c r="I252" s="20">
        <v>75</v>
      </c>
      <c r="J252" s="20">
        <v>71.3</v>
      </c>
      <c r="K252" s="20">
        <v>67.5</v>
      </c>
      <c r="L252" s="47" t="str">
        <f>_xlfn.XLOOKUP(B252,[8]打印格式!$B$1:$B$65536,[8]打印格式!$H$1:$H$65536,)</f>
        <v>自费</v>
      </c>
      <c r="M252" s="348"/>
      <c r="N252" s="47" t="s">
        <v>153</v>
      </c>
      <c r="O252" s="349"/>
      <c r="P252" s="349"/>
    </row>
    <row r="253" s="324" customFormat="1" ht="48" spans="1:16">
      <c r="A253" s="342">
        <v>249</v>
      </c>
      <c r="B253" s="382" t="s">
        <v>742</v>
      </c>
      <c r="C253" s="25" t="s">
        <v>743</v>
      </c>
      <c r="D253" s="25" t="s">
        <v>744</v>
      </c>
      <c r="E253" s="25" t="s">
        <v>739</v>
      </c>
      <c r="F253" s="47" t="s">
        <v>22</v>
      </c>
      <c r="G253" s="46" t="s">
        <v>745</v>
      </c>
      <c r="H253" s="20">
        <v>536.3</v>
      </c>
      <c r="I253" s="20">
        <v>487.5</v>
      </c>
      <c r="J253" s="20">
        <v>463.1</v>
      </c>
      <c r="K253" s="20">
        <v>438.8</v>
      </c>
      <c r="L253" s="47" t="str">
        <f>_xlfn.XLOOKUP(B253,[8]打印格式!$B$1:$B$65536,[8]打印格式!$H$1:$H$65536,)</f>
        <v>甲类</v>
      </c>
      <c r="M253" s="348"/>
      <c r="N253" s="47" t="s">
        <v>153</v>
      </c>
      <c r="O253" s="352"/>
      <c r="P253" s="352"/>
    </row>
    <row r="254" s="324" customFormat="1" ht="14.25" spans="1:16">
      <c r="A254" s="342">
        <v>250</v>
      </c>
      <c r="B254" s="382" t="s">
        <v>746</v>
      </c>
      <c r="C254" s="25" t="s">
        <v>747</v>
      </c>
      <c r="D254" s="25"/>
      <c r="E254" s="25"/>
      <c r="F254" s="47" t="s">
        <v>22</v>
      </c>
      <c r="G254" s="46"/>
      <c r="H254" s="20">
        <v>107.3</v>
      </c>
      <c r="I254" s="20">
        <v>97.5</v>
      </c>
      <c r="J254" s="20">
        <v>92.6</v>
      </c>
      <c r="K254" s="20">
        <v>87.8</v>
      </c>
      <c r="L254" s="47" t="str">
        <f>_xlfn.XLOOKUP(B254,[8]打印格式!$B$1:$B$65536,[8]打印格式!$H$1:$H$65536,)</f>
        <v>自费</v>
      </c>
      <c r="M254" s="348"/>
      <c r="N254" s="47" t="s">
        <v>153</v>
      </c>
      <c r="O254" s="352"/>
      <c r="P254" s="352"/>
    </row>
    <row r="255" s="322" customFormat="1" ht="48" spans="1:16">
      <c r="A255" s="342">
        <v>251</v>
      </c>
      <c r="B255" s="382" t="s">
        <v>748</v>
      </c>
      <c r="C255" s="25" t="s">
        <v>749</v>
      </c>
      <c r="D255" s="25" t="s">
        <v>750</v>
      </c>
      <c r="E255" s="25" t="s">
        <v>645</v>
      </c>
      <c r="F255" s="47" t="s">
        <v>22</v>
      </c>
      <c r="G255" s="46"/>
      <c r="H255" s="20">
        <v>426.5</v>
      </c>
      <c r="I255" s="20">
        <v>387.7</v>
      </c>
      <c r="J255" s="20">
        <v>368.3</v>
      </c>
      <c r="K255" s="20">
        <v>348.9</v>
      </c>
      <c r="L255" s="47" t="str">
        <f>_xlfn.XLOOKUP(B255,[8]打印格式!$B$1:$B$65536,[8]打印格式!$H$1:$H$65536,)</f>
        <v>甲类</v>
      </c>
      <c r="M255" s="46"/>
      <c r="N255" s="47" t="s">
        <v>153</v>
      </c>
      <c r="O255" s="351"/>
      <c r="P255" s="351"/>
    </row>
    <row r="256" s="323" customFormat="1" ht="14.25" spans="1:16">
      <c r="A256" s="342">
        <v>252</v>
      </c>
      <c r="B256" s="382" t="s">
        <v>751</v>
      </c>
      <c r="C256" s="25" t="s">
        <v>752</v>
      </c>
      <c r="D256" s="25"/>
      <c r="E256" s="25"/>
      <c r="F256" s="47" t="s">
        <v>22</v>
      </c>
      <c r="G256" s="46"/>
      <c r="H256" s="20">
        <v>85.3</v>
      </c>
      <c r="I256" s="20">
        <v>77.5</v>
      </c>
      <c r="J256" s="20">
        <v>73.7</v>
      </c>
      <c r="K256" s="20">
        <v>69.8</v>
      </c>
      <c r="L256" s="47" t="str">
        <f>_xlfn.XLOOKUP(B256,[8]打印格式!$B$1:$B$65536,[8]打印格式!$H$1:$H$65536,)</f>
        <v>自费</v>
      </c>
      <c r="M256" s="46"/>
      <c r="N256" s="47" t="s">
        <v>153</v>
      </c>
      <c r="O256" s="351"/>
      <c r="P256" s="351"/>
    </row>
    <row r="257" s="322" customFormat="1" ht="48" spans="1:16">
      <c r="A257" s="342">
        <v>253</v>
      </c>
      <c r="B257" s="382" t="s">
        <v>753</v>
      </c>
      <c r="C257" s="25" t="s">
        <v>754</v>
      </c>
      <c r="D257" s="25" t="s">
        <v>755</v>
      </c>
      <c r="E257" s="25" t="s">
        <v>756</v>
      </c>
      <c r="F257" s="47" t="s">
        <v>22</v>
      </c>
      <c r="G257" s="46"/>
      <c r="H257" s="20">
        <v>594</v>
      </c>
      <c r="I257" s="20">
        <v>540</v>
      </c>
      <c r="J257" s="20">
        <v>513</v>
      </c>
      <c r="K257" s="20">
        <v>486</v>
      </c>
      <c r="L257" s="47" t="str">
        <f>_xlfn.XLOOKUP(B257,[8]打印格式!$B$1:$B$65536,[8]打印格式!$H$1:$H$65536,)</f>
        <v>甲类</v>
      </c>
      <c r="M257" s="46"/>
      <c r="N257" s="47" t="s">
        <v>153</v>
      </c>
      <c r="O257" s="351"/>
      <c r="P257" s="351"/>
    </row>
    <row r="258" s="322" customFormat="1" ht="24" spans="1:16">
      <c r="A258" s="342">
        <v>254</v>
      </c>
      <c r="B258" s="382" t="s">
        <v>757</v>
      </c>
      <c r="C258" s="25" t="s">
        <v>758</v>
      </c>
      <c r="D258" s="25"/>
      <c r="E258" s="25"/>
      <c r="F258" s="47" t="s">
        <v>22</v>
      </c>
      <c r="G258" s="46"/>
      <c r="H258" s="20">
        <v>118.8</v>
      </c>
      <c r="I258" s="20">
        <v>108</v>
      </c>
      <c r="J258" s="20">
        <v>102.6</v>
      </c>
      <c r="K258" s="20">
        <v>97.2</v>
      </c>
      <c r="L258" s="47" t="str">
        <f>_xlfn.XLOOKUP(B258,[8]打印格式!$B$1:$B$65536,[8]打印格式!$H$1:$H$65536,)</f>
        <v>甲类</v>
      </c>
      <c r="M258" s="46"/>
      <c r="N258" s="47" t="s">
        <v>153</v>
      </c>
      <c r="O258" s="351"/>
      <c r="P258" s="351"/>
    </row>
    <row r="259" s="322" customFormat="1" ht="48" spans="1:16">
      <c r="A259" s="342">
        <v>255</v>
      </c>
      <c r="B259" s="382" t="s">
        <v>759</v>
      </c>
      <c r="C259" s="25" t="s">
        <v>760</v>
      </c>
      <c r="D259" s="25" t="s">
        <v>761</v>
      </c>
      <c r="E259" s="25" t="s">
        <v>756</v>
      </c>
      <c r="F259" s="47" t="s">
        <v>22</v>
      </c>
      <c r="G259" s="46" t="s">
        <v>762</v>
      </c>
      <c r="H259" s="20">
        <v>799.7</v>
      </c>
      <c r="I259" s="20">
        <v>727</v>
      </c>
      <c r="J259" s="20">
        <v>690.7</v>
      </c>
      <c r="K259" s="20">
        <v>654.3</v>
      </c>
      <c r="L259" s="47" t="str">
        <f>_xlfn.XLOOKUP(B259,[8]打印格式!$B$1:$B$65536,[8]打印格式!$H$1:$H$65536,)</f>
        <v>甲类</v>
      </c>
      <c r="M259" s="46"/>
      <c r="N259" s="47" t="s">
        <v>153</v>
      </c>
      <c r="O259" s="351"/>
      <c r="P259" s="351"/>
    </row>
    <row r="260" s="322" customFormat="1" ht="24" spans="1:16">
      <c r="A260" s="342">
        <v>256</v>
      </c>
      <c r="B260" s="382" t="s">
        <v>763</v>
      </c>
      <c r="C260" s="25" t="s">
        <v>764</v>
      </c>
      <c r="D260" s="25"/>
      <c r="E260" s="25"/>
      <c r="F260" s="47" t="s">
        <v>22</v>
      </c>
      <c r="G260" s="46"/>
      <c r="H260" s="20">
        <v>159.9</v>
      </c>
      <c r="I260" s="20">
        <v>145.4</v>
      </c>
      <c r="J260" s="20">
        <v>138.1</v>
      </c>
      <c r="K260" s="20">
        <v>130.9</v>
      </c>
      <c r="L260" s="47" t="str">
        <f>_xlfn.XLOOKUP(B260,[8]打印格式!$B$1:$B$65536,[8]打印格式!$H$1:$H$65536,)</f>
        <v>甲类</v>
      </c>
      <c r="M260" s="46"/>
      <c r="N260" s="47" t="s">
        <v>153</v>
      </c>
      <c r="O260" s="351"/>
      <c r="P260" s="351"/>
    </row>
    <row r="261" s="322" customFormat="1" ht="48" spans="1:16">
      <c r="A261" s="342">
        <v>257</v>
      </c>
      <c r="B261" s="382" t="s">
        <v>765</v>
      </c>
      <c r="C261" s="25" t="s">
        <v>766</v>
      </c>
      <c r="D261" s="25" t="s">
        <v>767</v>
      </c>
      <c r="E261" s="25" t="s">
        <v>756</v>
      </c>
      <c r="F261" s="47" t="s">
        <v>22</v>
      </c>
      <c r="G261" s="46"/>
      <c r="H261" s="20">
        <v>636.4</v>
      </c>
      <c r="I261" s="20">
        <v>578.5</v>
      </c>
      <c r="J261" s="20">
        <v>549.6</v>
      </c>
      <c r="K261" s="20">
        <v>520.7</v>
      </c>
      <c r="L261" s="47" t="str">
        <f>_xlfn.XLOOKUP(B261,[8]打印格式!$B$1:$B$65536,[8]打印格式!$H$1:$H$65536,)</f>
        <v>甲类</v>
      </c>
      <c r="M261" s="46"/>
      <c r="N261" s="47" t="s">
        <v>153</v>
      </c>
      <c r="O261" s="351"/>
      <c r="P261" s="351"/>
    </row>
    <row r="262" s="322" customFormat="1" ht="24" spans="1:16">
      <c r="A262" s="342">
        <v>258</v>
      </c>
      <c r="B262" s="382" t="s">
        <v>768</v>
      </c>
      <c r="C262" s="25" t="s">
        <v>769</v>
      </c>
      <c r="D262" s="25"/>
      <c r="E262" s="25"/>
      <c r="F262" s="47" t="s">
        <v>22</v>
      </c>
      <c r="G262" s="46"/>
      <c r="H262" s="20">
        <v>127.3</v>
      </c>
      <c r="I262" s="20">
        <v>115.7</v>
      </c>
      <c r="J262" s="20">
        <v>109.9</v>
      </c>
      <c r="K262" s="20">
        <v>104.1</v>
      </c>
      <c r="L262" s="47" t="str">
        <f>_xlfn.XLOOKUP(B262,[8]打印格式!$B$1:$B$65536,[8]打印格式!$H$1:$H$65536,)</f>
        <v>甲类</v>
      </c>
      <c r="M262" s="46"/>
      <c r="N262" s="47" t="s">
        <v>153</v>
      </c>
      <c r="O262" s="351"/>
      <c r="P262" s="351"/>
    </row>
    <row r="263" s="322" customFormat="1" ht="24" spans="1:16">
      <c r="A263" s="342">
        <v>259</v>
      </c>
      <c r="B263" s="382" t="s">
        <v>770</v>
      </c>
      <c r="C263" s="25" t="s">
        <v>771</v>
      </c>
      <c r="D263" s="25"/>
      <c r="E263" s="25"/>
      <c r="F263" s="47" t="s">
        <v>22</v>
      </c>
      <c r="G263" s="46"/>
      <c r="H263" s="20">
        <v>190.9</v>
      </c>
      <c r="I263" s="20">
        <v>173.6</v>
      </c>
      <c r="J263" s="20">
        <v>164.9</v>
      </c>
      <c r="K263" s="20">
        <v>156.2</v>
      </c>
      <c r="L263" s="47" t="str">
        <f>_xlfn.XLOOKUP(B263,[8]打印格式!$B$1:$B$65536,[8]打印格式!$H$1:$H$65536,)</f>
        <v>自费</v>
      </c>
      <c r="M263" s="46"/>
      <c r="N263" s="47" t="s">
        <v>153</v>
      </c>
      <c r="O263" s="351"/>
      <c r="P263" s="351"/>
    </row>
    <row r="264" s="322" customFormat="1" ht="48" spans="1:16">
      <c r="A264" s="342">
        <v>260</v>
      </c>
      <c r="B264" s="382" t="s">
        <v>772</v>
      </c>
      <c r="C264" s="25" t="s">
        <v>773</v>
      </c>
      <c r="D264" s="25" t="s">
        <v>774</v>
      </c>
      <c r="E264" s="25" t="s">
        <v>775</v>
      </c>
      <c r="F264" s="47" t="s">
        <v>22</v>
      </c>
      <c r="G264" s="46"/>
      <c r="H264" s="20">
        <v>552.1</v>
      </c>
      <c r="I264" s="20">
        <v>501.9</v>
      </c>
      <c r="J264" s="20">
        <v>476.8</v>
      </c>
      <c r="K264" s="20">
        <v>451.7</v>
      </c>
      <c r="L264" s="47" t="str">
        <f>_xlfn.XLOOKUP(B264,[8]打印格式!$B$1:$B$65536,[8]打印格式!$H$1:$H$65536,)</f>
        <v>甲类</v>
      </c>
      <c r="M264" s="46"/>
      <c r="N264" s="47" t="s">
        <v>153</v>
      </c>
      <c r="O264" s="351"/>
      <c r="P264" s="351"/>
    </row>
    <row r="265" s="322" customFormat="1" ht="14.25" spans="1:16">
      <c r="A265" s="342">
        <v>261</v>
      </c>
      <c r="B265" s="382" t="s">
        <v>776</v>
      </c>
      <c r="C265" s="25" t="s">
        <v>777</v>
      </c>
      <c r="D265" s="25"/>
      <c r="E265" s="25"/>
      <c r="F265" s="47" t="s">
        <v>22</v>
      </c>
      <c r="G265" s="46"/>
      <c r="H265" s="20">
        <v>110.4</v>
      </c>
      <c r="I265" s="20">
        <v>100.4</v>
      </c>
      <c r="J265" s="20">
        <v>95.4</v>
      </c>
      <c r="K265" s="20">
        <v>90.3</v>
      </c>
      <c r="L265" s="47" t="str">
        <f>_xlfn.XLOOKUP(B265,[8]打印格式!$B$1:$B$65536,[8]打印格式!$H$1:$H$65536,)</f>
        <v>自费</v>
      </c>
      <c r="M265" s="46"/>
      <c r="N265" s="47" t="s">
        <v>153</v>
      </c>
      <c r="O265" s="351"/>
      <c r="P265" s="351"/>
    </row>
    <row r="266" s="322" customFormat="1" ht="48" spans="1:16">
      <c r="A266" s="342">
        <v>262</v>
      </c>
      <c r="B266" s="382" t="s">
        <v>778</v>
      </c>
      <c r="C266" s="25" t="s">
        <v>779</v>
      </c>
      <c r="D266" s="25" t="s">
        <v>780</v>
      </c>
      <c r="E266" s="25" t="s">
        <v>781</v>
      </c>
      <c r="F266" s="47" t="s">
        <v>22</v>
      </c>
      <c r="G266" s="46"/>
      <c r="H266" s="20">
        <v>415.8</v>
      </c>
      <c r="I266" s="20">
        <v>378</v>
      </c>
      <c r="J266" s="20">
        <v>359.1</v>
      </c>
      <c r="K266" s="20">
        <v>340.2</v>
      </c>
      <c r="L266" s="47" t="str">
        <f>_xlfn.XLOOKUP(B266,[8]打印格式!$B$1:$B$65536,[8]打印格式!$H$1:$H$65536,)</f>
        <v>甲类</v>
      </c>
      <c r="M266" s="46"/>
      <c r="N266" s="47" t="s">
        <v>153</v>
      </c>
      <c r="O266" s="351"/>
      <c r="P266" s="351"/>
    </row>
    <row r="267" s="322" customFormat="1" ht="14.25" spans="1:16">
      <c r="A267" s="342">
        <v>263</v>
      </c>
      <c r="B267" s="382" t="s">
        <v>782</v>
      </c>
      <c r="C267" s="25" t="s">
        <v>783</v>
      </c>
      <c r="D267" s="25"/>
      <c r="E267" s="25"/>
      <c r="F267" s="47" t="s">
        <v>22</v>
      </c>
      <c r="G267" s="46"/>
      <c r="H267" s="20">
        <v>83.2</v>
      </c>
      <c r="I267" s="20">
        <v>75.6</v>
      </c>
      <c r="J267" s="20">
        <v>71.8</v>
      </c>
      <c r="K267" s="20">
        <v>68</v>
      </c>
      <c r="L267" s="47" t="str">
        <f>_xlfn.XLOOKUP(B267,[8]打印格式!$B$1:$B$65536,[8]打印格式!$H$1:$H$65536,)</f>
        <v>甲类</v>
      </c>
      <c r="M267" s="46"/>
      <c r="N267" s="47" t="s">
        <v>153</v>
      </c>
      <c r="O267" s="351"/>
      <c r="P267" s="351"/>
    </row>
    <row r="268" s="322" customFormat="1" ht="48" spans="1:16">
      <c r="A268" s="342">
        <v>264</v>
      </c>
      <c r="B268" s="382" t="s">
        <v>784</v>
      </c>
      <c r="C268" s="25" t="s">
        <v>785</v>
      </c>
      <c r="D268" s="25" t="s">
        <v>786</v>
      </c>
      <c r="E268" s="25" t="s">
        <v>787</v>
      </c>
      <c r="F268" s="47" t="s">
        <v>22</v>
      </c>
      <c r="G268" s="46" t="s">
        <v>788</v>
      </c>
      <c r="H268" s="20">
        <v>2750</v>
      </c>
      <c r="I268" s="20">
        <v>2500</v>
      </c>
      <c r="J268" s="20">
        <v>2375</v>
      </c>
      <c r="K268" s="20">
        <v>2250</v>
      </c>
      <c r="L268" s="47" t="str">
        <f>_xlfn.XLOOKUP(B268,[8]打印格式!$B$1:$B$65536,[8]打印格式!$H$1:$H$65536,)</f>
        <v>甲类</v>
      </c>
      <c r="M268" s="46"/>
      <c r="N268" s="47" t="s">
        <v>153</v>
      </c>
      <c r="O268" s="351"/>
      <c r="P268" s="351"/>
    </row>
    <row r="269" s="62" customFormat="1" ht="14.25" spans="1:16">
      <c r="A269" s="342">
        <v>265</v>
      </c>
      <c r="B269" s="382" t="s">
        <v>789</v>
      </c>
      <c r="C269" s="25" t="s">
        <v>790</v>
      </c>
      <c r="D269" s="25"/>
      <c r="E269" s="25"/>
      <c r="F269" s="47" t="s">
        <v>22</v>
      </c>
      <c r="G269" s="46"/>
      <c r="H269" s="20">
        <v>550</v>
      </c>
      <c r="I269" s="20">
        <v>500</v>
      </c>
      <c r="J269" s="20">
        <v>475</v>
      </c>
      <c r="K269" s="20">
        <v>450</v>
      </c>
      <c r="L269" s="47" t="str">
        <f>_xlfn.XLOOKUP(B269,[8]打印格式!$B$1:$B$65536,[8]打印格式!$H$1:$H$65536,)</f>
        <v>自费</v>
      </c>
      <c r="M269" s="348"/>
      <c r="N269" s="47" t="s">
        <v>153</v>
      </c>
      <c r="O269" s="349"/>
      <c r="P269" s="349"/>
    </row>
    <row r="270" s="62" customFormat="1" ht="48" spans="1:16">
      <c r="A270" s="342">
        <v>266</v>
      </c>
      <c r="B270" s="382" t="s">
        <v>791</v>
      </c>
      <c r="C270" s="25" t="s">
        <v>792</v>
      </c>
      <c r="D270" s="25" t="s">
        <v>793</v>
      </c>
      <c r="E270" s="25" t="s">
        <v>787</v>
      </c>
      <c r="F270" s="47" t="s">
        <v>22</v>
      </c>
      <c r="G270" s="46" t="s">
        <v>794</v>
      </c>
      <c r="H270" s="20">
        <v>2524.5</v>
      </c>
      <c r="I270" s="20">
        <v>2295</v>
      </c>
      <c r="J270" s="20">
        <v>2180.3</v>
      </c>
      <c r="K270" s="20">
        <v>2065.5</v>
      </c>
      <c r="L270" s="47" t="str">
        <f>_xlfn.XLOOKUP(B270,[8]打印格式!$B$1:$B$65536,[8]打印格式!$H$1:$H$65536,)</f>
        <v>甲类</v>
      </c>
      <c r="M270" s="348"/>
      <c r="N270" s="47" t="s">
        <v>153</v>
      </c>
      <c r="O270" s="349"/>
      <c r="P270" s="349"/>
    </row>
    <row r="271" s="62" customFormat="1" ht="14.25" spans="1:16">
      <c r="A271" s="342">
        <v>267</v>
      </c>
      <c r="B271" s="382" t="s">
        <v>795</v>
      </c>
      <c r="C271" s="25" t="s">
        <v>796</v>
      </c>
      <c r="D271" s="25"/>
      <c r="E271" s="25"/>
      <c r="F271" s="47" t="s">
        <v>22</v>
      </c>
      <c r="G271" s="46"/>
      <c r="H271" s="20">
        <v>504.9</v>
      </c>
      <c r="I271" s="20">
        <v>459</v>
      </c>
      <c r="J271" s="20">
        <v>436.1</v>
      </c>
      <c r="K271" s="20">
        <v>413.1</v>
      </c>
      <c r="L271" s="47" t="str">
        <f>_xlfn.XLOOKUP(B271,[8]打印格式!$B$1:$B$65536,[8]打印格式!$H$1:$H$65536,)</f>
        <v>自费</v>
      </c>
      <c r="M271" s="348"/>
      <c r="N271" s="47" t="s">
        <v>153</v>
      </c>
      <c r="O271" s="349"/>
      <c r="P271" s="349"/>
    </row>
    <row r="272" s="322" customFormat="1" ht="36" spans="1:16">
      <c r="A272" s="342">
        <v>268</v>
      </c>
      <c r="B272" s="382" t="s">
        <v>797</v>
      </c>
      <c r="C272" s="25" t="s">
        <v>798</v>
      </c>
      <c r="D272" s="25" t="s">
        <v>799</v>
      </c>
      <c r="E272" s="25" t="s">
        <v>800</v>
      </c>
      <c r="F272" s="47" t="s">
        <v>22</v>
      </c>
      <c r="G272" s="46"/>
      <c r="H272" s="20">
        <v>37.4</v>
      </c>
      <c r="I272" s="20">
        <v>34</v>
      </c>
      <c r="J272" s="20">
        <v>32.3</v>
      </c>
      <c r="K272" s="20">
        <v>30.6</v>
      </c>
      <c r="L272" s="47" t="str">
        <f>_xlfn.XLOOKUP(B272,[8]打印格式!$B$1:$B$65536,[8]打印格式!$H$1:$H$65536,)</f>
        <v>甲类</v>
      </c>
      <c r="M272" s="46"/>
      <c r="N272" s="47" t="s">
        <v>153</v>
      </c>
      <c r="O272" s="351"/>
      <c r="P272" s="351"/>
    </row>
    <row r="273" s="322" customFormat="1" ht="14.25" spans="1:16">
      <c r="A273" s="342">
        <v>269</v>
      </c>
      <c r="B273" s="25" t="s">
        <v>801</v>
      </c>
      <c r="C273" s="25" t="s">
        <v>802</v>
      </c>
      <c r="D273" s="25"/>
      <c r="E273" s="25"/>
      <c r="F273" s="47" t="s">
        <v>22</v>
      </c>
      <c r="G273" s="46"/>
      <c r="H273" s="20">
        <v>7.5</v>
      </c>
      <c r="I273" s="20">
        <v>6.8</v>
      </c>
      <c r="J273" s="20">
        <v>6.5</v>
      </c>
      <c r="K273" s="20">
        <v>6.1</v>
      </c>
      <c r="L273" s="47" t="str">
        <f>_xlfn.XLOOKUP(B273,[8]打印格式!$B$1:$B$65536,[8]打印格式!$H$1:$H$65536,)</f>
        <v>甲类</v>
      </c>
      <c r="M273" s="46"/>
      <c r="N273" s="47" t="s">
        <v>153</v>
      </c>
      <c r="O273" s="351"/>
      <c r="P273" s="351"/>
    </row>
    <row r="274" s="322" customFormat="1" ht="48" spans="1:16">
      <c r="A274" s="342">
        <v>270</v>
      </c>
      <c r="B274" s="25" t="s">
        <v>803</v>
      </c>
      <c r="C274" s="25" t="s">
        <v>804</v>
      </c>
      <c r="D274" s="56" t="s">
        <v>805</v>
      </c>
      <c r="E274" s="56" t="s">
        <v>513</v>
      </c>
      <c r="F274" s="47" t="s">
        <v>22</v>
      </c>
      <c r="G274" s="353" t="s">
        <v>806</v>
      </c>
      <c r="H274" s="20">
        <v>2489.1</v>
      </c>
      <c r="I274" s="20">
        <v>2262.8</v>
      </c>
      <c r="J274" s="20">
        <v>2149.7</v>
      </c>
      <c r="K274" s="20">
        <v>2036.5</v>
      </c>
      <c r="L274" s="47" t="str">
        <f>_xlfn.XLOOKUP(B274,[8]打印格式!$B$1:$B$65536,[8]打印格式!$H$1:$H$65536,)</f>
        <v>甲类</v>
      </c>
      <c r="M274" s="46"/>
      <c r="N274" s="47" t="s">
        <v>153</v>
      </c>
      <c r="O274" s="351"/>
      <c r="P274" s="351"/>
    </row>
    <row r="275" s="322" customFormat="1" ht="24" spans="1:16">
      <c r="A275" s="342">
        <v>271</v>
      </c>
      <c r="B275" s="25" t="s">
        <v>807</v>
      </c>
      <c r="C275" s="25" t="s">
        <v>808</v>
      </c>
      <c r="D275" s="56"/>
      <c r="E275" s="56"/>
      <c r="F275" s="47" t="s">
        <v>22</v>
      </c>
      <c r="G275" s="353"/>
      <c r="H275" s="20">
        <v>497.8</v>
      </c>
      <c r="I275" s="20">
        <v>452.6</v>
      </c>
      <c r="J275" s="20">
        <v>429.9</v>
      </c>
      <c r="K275" s="20">
        <v>407.3</v>
      </c>
      <c r="L275" s="47" t="str">
        <f>_xlfn.XLOOKUP(B275,[8]打印格式!$B$1:$B$65536,[8]打印格式!$H$1:$H$65536,)</f>
        <v>自费</v>
      </c>
      <c r="M275" s="46"/>
      <c r="N275" s="47" t="s">
        <v>153</v>
      </c>
      <c r="O275" s="351"/>
      <c r="P275" s="351"/>
    </row>
    <row r="276" s="322" customFormat="1" ht="48" spans="1:16">
      <c r="A276" s="342">
        <v>272</v>
      </c>
      <c r="B276" s="56" t="s">
        <v>809</v>
      </c>
      <c r="C276" s="25" t="s">
        <v>810</v>
      </c>
      <c r="D276" s="56" t="s">
        <v>811</v>
      </c>
      <c r="E276" s="56" t="s">
        <v>513</v>
      </c>
      <c r="F276" s="47" t="s">
        <v>22</v>
      </c>
      <c r="G276" s="353" t="s">
        <v>812</v>
      </c>
      <c r="H276" s="20">
        <v>3300</v>
      </c>
      <c r="I276" s="20">
        <v>3000</v>
      </c>
      <c r="J276" s="20">
        <v>2850</v>
      </c>
      <c r="K276" s="20">
        <v>2700</v>
      </c>
      <c r="L276" s="47" t="str">
        <f>_xlfn.XLOOKUP(B276,[8]打印格式!$B$1:$B$65536,[8]打印格式!$H$1:$H$65536,)</f>
        <v>甲类</v>
      </c>
      <c r="M276" s="46"/>
      <c r="N276" s="47" t="s">
        <v>153</v>
      </c>
      <c r="O276" s="351"/>
      <c r="P276" s="351"/>
    </row>
    <row r="277" s="322" customFormat="1" ht="14.25" spans="1:16">
      <c r="A277" s="342">
        <v>273</v>
      </c>
      <c r="B277" s="56" t="s">
        <v>813</v>
      </c>
      <c r="C277" s="25" t="s">
        <v>814</v>
      </c>
      <c r="D277" s="56"/>
      <c r="E277" s="56"/>
      <c r="F277" s="47" t="s">
        <v>22</v>
      </c>
      <c r="G277" s="353"/>
      <c r="H277" s="20">
        <v>660</v>
      </c>
      <c r="I277" s="20">
        <v>600</v>
      </c>
      <c r="J277" s="20">
        <v>570</v>
      </c>
      <c r="K277" s="20">
        <v>540</v>
      </c>
      <c r="L277" s="47" t="str">
        <f>_xlfn.XLOOKUP(B277,[8]打印格式!$B$1:$B$65536,[8]打印格式!$H$1:$H$65536,)</f>
        <v>自费</v>
      </c>
      <c r="M277" s="46"/>
      <c r="N277" s="47" t="s">
        <v>153</v>
      </c>
      <c r="O277" s="351"/>
      <c r="P277" s="351"/>
    </row>
    <row r="278" s="322" customFormat="1" ht="14.25" spans="1:16">
      <c r="A278" s="342">
        <v>274</v>
      </c>
      <c r="B278" s="56" t="s">
        <v>815</v>
      </c>
      <c r="C278" s="25" t="s">
        <v>816</v>
      </c>
      <c r="D278" s="56"/>
      <c r="E278" s="56"/>
      <c r="F278" s="47" t="s">
        <v>22</v>
      </c>
      <c r="G278" s="353"/>
      <c r="H278" s="20">
        <v>594</v>
      </c>
      <c r="I278" s="20">
        <v>540</v>
      </c>
      <c r="J278" s="20">
        <v>513</v>
      </c>
      <c r="K278" s="20">
        <v>486</v>
      </c>
      <c r="L278" s="47" t="str">
        <f>_xlfn.XLOOKUP(B278,[8]打印格式!$B$1:$B$65536,[8]打印格式!$H$1:$H$65536,)</f>
        <v>甲类</v>
      </c>
      <c r="M278" s="46"/>
      <c r="N278" s="47" t="s">
        <v>153</v>
      </c>
      <c r="O278" s="351"/>
      <c r="P278" s="351"/>
    </row>
    <row r="279" s="322" customFormat="1" ht="24" spans="1:16">
      <c r="A279" s="342">
        <v>275</v>
      </c>
      <c r="B279" s="56" t="s">
        <v>817</v>
      </c>
      <c r="C279" s="25" t="s">
        <v>818</v>
      </c>
      <c r="D279" s="56"/>
      <c r="E279" s="56"/>
      <c r="F279" s="47" t="s">
        <v>22</v>
      </c>
      <c r="G279" s="353"/>
      <c r="H279" s="20">
        <v>825</v>
      </c>
      <c r="I279" s="20">
        <v>750</v>
      </c>
      <c r="J279" s="20">
        <v>712.5</v>
      </c>
      <c r="K279" s="20">
        <v>675</v>
      </c>
      <c r="L279" s="47" t="str">
        <f>_xlfn.XLOOKUP(B279,[8]打印格式!$B$1:$B$65536,[8]打印格式!$H$1:$H$65536,)</f>
        <v>自费</v>
      </c>
      <c r="M279" s="46"/>
      <c r="N279" s="47" t="s">
        <v>153</v>
      </c>
      <c r="O279" s="351"/>
      <c r="P279" s="351"/>
    </row>
    <row r="280" s="322" customFormat="1" ht="48" spans="1:16">
      <c r="A280" s="342">
        <v>276</v>
      </c>
      <c r="B280" s="56" t="s">
        <v>819</v>
      </c>
      <c r="C280" s="25" t="s">
        <v>820</v>
      </c>
      <c r="D280" s="56" t="s">
        <v>821</v>
      </c>
      <c r="E280" s="56" t="s">
        <v>513</v>
      </c>
      <c r="F280" s="354" t="s">
        <v>22</v>
      </c>
      <c r="G280" s="353" t="s">
        <v>822</v>
      </c>
      <c r="H280" s="20">
        <v>2557.5</v>
      </c>
      <c r="I280" s="20">
        <v>2325</v>
      </c>
      <c r="J280" s="20">
        <v>2208.8</v>
      </c>
      <c r="K280" s="20">
        <v>2092.5</v>
      </c>
      <c r="L280" s="47" t="str">
        <f>_xlfn.XLOOKUP(B280,[8]打印格式!$B$1:$B$65536,[8]打印格式!$H$1:$H$65536,)</f>
        <v>甲类</v>
      </c>
      <c r="M280" s="46"/>
      <c r="N280" s="47" t="s">
        <v>153</v>
      </c>
      <c r="O280" s="351"/>
      <c r="P280" s="351"/>
    </row>
    <row r="281" s="322" customFormat="1" ht="14.25" spans="1:16">
      <c r="A281" s="342">
        <v>277</v>
      </c>
      <c r="B281" s="56" t="s">
        <v>823</v>
      </c>
      <c r="C281" s="25" t="s">
        <v>824</v>
      </c>
      <c r="D281" s="56"/>
      <c r="E281" s="56"/>
      <c r="F281" s="354" t="s">
        <v>22</v>
      </c>
      <c r="G281" s="353"/>
      <c r="H281" s="20">
        <v>511.5</v>
      </c>
      <c r="I281" s="20">
        <v>465</v>
      </c>
      <c r="J281" s="20">
        <v>441.8</v>
      </c>
      <c r="K281" s="20">
        <v>418.5</v>
      </c>
      <c r="L281" s="47" t="str">
        <f>_xlfn.XLOOKUP(B281,[8]打印格式!$B$1:$B$65536,[8]打印格式!$H$1:$H$65536,)</f>
        <v>自费</v>
      </c>
      <c r="M281" s="46"/>
      <c r="N281" s="47" t="s">
        <v>153</v>
      </c>
      <c r="O281" s="351"/>
      <c r="P281" s="351"/>
    </row>
    <row r="282" s="322" customFormat="1" ht="24" spans="1:16">
      <c r="A282" s="342">
        <v>278</v>
      </c>
      <c r="B282" s="56" t="s">
        <v>825</v>
      </c>
      <c r="C282" s="25" t="s">
        <v>826</v>
      </c>
      <c r="D282" s="56"/>
      <c r="E282" s="56"/>
      <c r="F282" s="354" t="s">
        <v>22</v>
      </c>
      <c r="G282" s="353"/>
      <c r="H282" s="20">
        <v>255.8</v>
      </c>
      <c r="I282" s="20">
        <v>232.5</v>
      </c>
      <c r="J282" s="20">
        <v>220.9</v>
      </c>
      <c r="K282" s="20">
        <v>209.3</v>
      </c>
      <c r="L282" s="47" t="str">
        <f>_xlfn.XLOOKUP(B282,[8]打印格式!$B$1:$B$65536,[8]打印格式!$H$1:$H$65536,)</f>
        <v>自费</v>
      </c>
      <c r="M282" s="46"/>
      <c r="N282" s="47" t="s">
        <v>153</v>
      </c>
      <c r="O282" s="351"/>
      <c r="P282" s="351"/>
    </row>
    <row r="283" s="322" customFormat="1" ht="24" spans="1:16">
      <c r="A283" s="342">
        <v>279</v>
      </c>
      <c r="B283" s="56" t="s">
        <v>827</v>
      </c>
      <c r="C283" s="25" t="s">
        <v>828</v>
      </c>
      <c r="D283" s="56"/>
      <c r="E283" s="56"/>
      <c r="F283" s="354" t="s">
        <v>22</v>
      </c>
      <c r="G283" s="353"/>
      <c r="H283" s="20">
        <v>639.4</v>
      </c>
      <c r="I283" s="20">
        <v>581.3</v>
      </c>
      <c r="J283" s="20">
        <v>552.2</v>
      </c>
      <c r="K283" s="20">
        <v>523.1</v>
      </c>
      <c r="L283" s="47" t="str">
        <f>_xlfn.XLOOKUP(B283,[8]打印格式!$B$1:$B$65536,[8]打印格式!$H$1:$H$65536,)</f>
        <v>自费</v>
      </c>
      <c r="M283" s="46"/>
      <c r="N283" s="47" t="s">
        <v>153</v>
      </c>
      <c r="O283" s="351"/>
      <c r="P283" s="351"/>
    </row>
    <row r="284" s="322" customFormat="1" ht="60" spans="1:16">
      <c r="A284" s="342">
        <v>280</v>
      </c>
      <c r="B284" s="56" t="s">
        <v>829</v>
      </c>
      <c r="C284" s="25" t="s">
        <v>830</v>
      </c>
      <c r="D284" s="56" t="s">
        <v>831</v>
      </c>
      <c r="E284" s="56" t="s">
        <v>832</v>
      </c>
      <c r="F284" s="354" t="s">
        <v>22</v>
      </c>
      <c r="G284" s="353" t="s">
        <v>833</v>
      </c>
      <c r="H284" s="20">
        <v>3956</v>
      </c>
      <c r="I284" s="20">
        <v>3596.4</v>
      </c>
      <c r="J284" s="20">
        <v>3416.6</v>
      </c>
      <c r="K284" s="20">
        <v>3236.8</v>
      </c>
      <c r="L284" s="47" t="str">
        <f>_xlfn.XLOOKUP(B284,[8]打印格式!$B$1:$B$65536,[8]打印格式!$H$1:$H$65536,)</f>
        <v>自费</v>
      </c>
      <c r="M284" s="46"/>
      <c r="N284" s="47" t="s">
        <v>153</v>
      </c>
      <c r="O284" s="351"/>
      <c r="P284" s="351"/>
    </row>
    <row r="285" s="62" customFormat="1" ht="24" spans="1:16">
      <c r="A285" s="342">
        <v>281</v>
      </c>
      <c r="B285" s="56" t="s">
        <v>834</v>
      </c>
      <c r="C285" s="25" t="s">
        <v>835</v>
      </c>
      <c r="D285" s="56"/>
      <c r="E285" s="56"/>
      <c r="F285" s="354" t="s">
        <v>22</v>
      </c>
      <c r="G285" s="353"/>
      <c r="H285" s="20">
        <v>791.2</v>
      </c>
      <c r="I285" s="20">
        <v>719.3</v>
      </c>
      <c r="J285" s="20">
        <v>683.3</v>
      </c>
      <c r="K285" s="20">
        <v>647.4</v>
      </c>
      <c r="L285" s="47" t="str">
        <f>_xlfn.XLOOKUP(B285,[8]打印格式!$B$1:$B$65536,[8]打印格式!$H$1:$H$65536,)</f>
        <v>自费</v>
      </c>
      <c r="M285" s="348"/>
      <c r="N285" s="47" t="s">
        <v>153</v>
      </c>
      <c r="O285" s="349"/>
      <c r="P285" s="349"/>
    </row>
    <row r="286" s="322" customFormat="1" ht="48" spans="1:16">
      <c r="A286" s="342">
        <v>282</v>
      </c>
      <c r="B286" s="56" t="s">
        <v>836</v>
      </c>
      <c r="C286" s="25" t="s">
        <v>837</v>
      </c>
      <c r="D286" s="25" t="s">
        <v>838</v>
      </c>
      <c r="E286" s="25" t="s">
        <v>839</v>
      </c>
      <c r="F286" s="354" t="s">
        <v>22</v>
      </c>
      <c r="G286" s="46" t="s">
        <v>371</v>
      </c>
      <c r="H286" s="20">
        <v>2260.5</v>
      </c>
      <c r="I286" s="20">
        <v>2055</v>
      </c>
      <c r="J286" s="20">
        <v>1952.3</v>
      </c>
      <c r="K286" s="20">
        <v>1849.5</v>
      </c>
      <c r="L286" s="47" t="str">
        <f>_xlfn.XLOOKUP(B286,[8]打印格式!$B$1:$B$65536,[8]打印格式!$H$1:$H$65536,)</f>
        <v>甲类</v>
      </c>
      <c r="M286" s="46"/>
      <c r="N286" s="47" t="s">
        <v>153</v>
      </c>
      <c r="O286" s="351"/>
      <c r="P286" s="351"/>
    </row>
    <row r="287" s="323" customFormat="1" ht="14.25" spans="1:16">
      <c r="A287" s="342">
        <v>283</v>
      </c>
      <c r="B287" s="56" t="s">
        <v>840</v>
      </c>
      <c r="C287" s="25" t="s">
        <v>841</v>
      </c>
      <c r="D287" s="25"/>
      <c r="E287" s="25"/>
      <c r="F287" s="354" t="s">
        <v>22</v>
      </c>
      <c r="G287" s="46"/>
      <c r="H287" s="20">
        <v>452.1</v>
      </c>
      <c r="I287" s="20">
        <v>411</v>
      </c>
      <c r="J287" s="20">
        <v>390.5</v>
      </c>
      <c r="K287" s="20">
        <v>369.9</v>
      </c>
      <c r="L287" s="47" t="str">
        <f>_xlfn.XLOOKUP(B287,[8]打印格式!$B$1:$B$65536,[8]打印格式!$H$1:$H$65536,)</f>
        <v>自费</v>
      </c>
      <c r="M287" s="46"/>
      <c r="N287" s="47" t="s">
        <v>153</v>
      </c>
      <c r="O287" s="351"/>
      <c r="P287" s="351"/>
    </row>
    <row r="288" s="323" customFormat="1" ht="14.25" spans="1:16">
      <c r="A288" s="342">
        <v>284</v>
      </c>
      <c r="B288" s="56" t="s">
        <v>842</v>
      </c>
      <c r="C288" s="25" t="s">
        <v>843</v>
      </c>
      <c r="D288" s="25"/>
      <c r="E288" s="25"/>
      <c r="F288" s="354" t="s">
        <v>22</v>
      </c>
      <c r="G288" s="46"/>
      <c r="H288" s="20">
        <v>600</v>
      </c>
      <c r="I288" s="20">
        <v>545.5</v>
      </c>
      <c r="J288" s="20">
        <v>518.2</v>
      </c>
      <c r="K288" s="20">
        <v>491</v>
      </c>
      <c r="L288" s="47" t="str">
        <f>_xlfn.XLOOKUP(B288,[8]打印格式!$B$1:$B$65536,[8]打印格式!$H$1:$H$65536,)</f>
        <v>甲类</v>
      </c>
      <c r="M288" s="46"/>
      <c r="N288" s="47" t="s">
        <v>153</v>
      </c>
      <c r="O288" s="351"/>
      <c r="P288" s="351"/>
    </row>
    <row r="289" s="322" customFormat="1" ht="48" spans="1:16">
      <c r="A289" s="342">
        <v>285</v>
      </c>
      <c r="B289" s="56" t="s">
        <v>844</v>
      </c>
      <c r="C289" s="25" t="s">
        <v>845</v>
      </c>
      <c r="D289" s="56" t="s">
        <v>846</v>
      </c>
      <c r="E289" s="56" t="s">
        <v>847</v>
      </c>
      <c r="F289" s="354" t="s">
        <v>22</v>
      </c>
      <c r="G289" s="353"/>
      <c r="H289" s="20">
        <v>2409</v>
      </c>
      <c r="I289" s="20">
        <v>2190</v>
      </c>
      <c r="J289" s="20">
        <v>2080.5</v>
      </c>
      <c r="K289" s="20">
        <v>1971</v>
      </c>
      <c r="L289" s="47" t="str">
        <f>_xlfn.XLOOKUP(B289,[8]打印格式!$B$1:$B$65536,[8]打印格式!$H$1:$H$65536,)</f>
        <v>甲类</v>
      </c>
      <c r="M289" s="46"/>
      <c r="N289" s="47" t="s">
        <v>153</v>
      </c>
      <c r="O289" s="351"/>
      <c r="P289" s="351"/>
    </row>
    <row r="290" s="62" customFormat="1" ht="14.25" spans="1:16">
      <c r="A290" s="342">
        <v>286</v>
      </c>
      <c r="B290" s="383" t="s">
        <v>848</v>
      </c>
      <c r="C290" s="25" t="s">
        <v>849</v>
      </c>
      <c r="D290" s="56"/>
      <c r="E290" s="56"/>
      <c r="F290" s="354" t="s">
        <v>22</v>
      </c>
      <c r="G290" s="353"/>
      <c r="H290" s="20">
        <v>481.8</v>
      </c>
      <c r="I290" s="20">
        <v>438</v>
      </c>
      <c r="J290" s="20">
        <v>416.1</v>
      </c>
      <c r="K290" s="20">
        <v>394.2</v>
      </c>
      <c r="L290" s="47" t="str">
        <f>_xlfn.XLOOKUP(B290,[8]打印格式!$B$1:$B$65536,[8]打印格式!$H$1:$H$65536,)</f>
        <v>自费</v>
      </c>
      <c r="M290" s="348"/>
      <c r="N290" s="47" t="s">
        <v>153</v>
      </c>
      <c r="O290" s="349"/>
      <c r="P290" s="349"/>
    </row>
    <row r="291" s="322" customFormat="1" ht="48" spans="1:16">
      <c r="A291" s="342">
        <v>287</v>
      </c>
      <c r="B291" s="383" t="s">
        <v>850</v>
      </c>
      <c r="C291" s="25" t="s">
        <v>851</v>
      </c>
      <c r="D291" s="25" t="s">
        <v>852</v>
      </c>
      <c r="E291" s="25" t="s">
        <v>513</v>
      </c>
      <c r="F291" s="354" t="s">
        <v>22</v>
      </c>
      <c r="G291" s="46"/>
      <c r="H291" s="20">
        <v>1688.2</v>
      </c>
      <c r="I291" s="20">
        <v>1534.7</v>
      </c>
      <c r="J291" s="20">
        <v>1458</v>
      </c>
      <c r="K291" s="20">
        <v>1381.2</v>
      </c>
      <c r="L291" s="47" t="str">
        <f>_xlfn.XLOOKUP(B291,[8]打印格式!$B$1:$B$65536,[8]打印格式!$H$1:$H$65536,)</f>
        <v>甲类</v>
      </c>
      <c r="M291" s="46"/>
      <c r="N291" s="47" t="s">
        <v>153</v>
      </c>
      <c r="O291" s="351"/>
      <c r="P291" s="351"/>
    </row>
    <row r="292" s="322" customFormat="1" ht="14.25" spans="1:16">
      <c r="A292" s="342">
        <v>288</v>
      </c>
      <c r="B292" s="383" t="s">
        <v>853</v>
      </c>
      <c r="C292" s="25" t="s">
        <v>854</v>
      </c>
      <c r="D292" s="25"/>
      <c r="E292" s="25"/>
      <c r="F292" s="354" t="s">
        <v>22</v>
      </c>
      <c r="G292" s="46"/>
      <c r="H292" s="20">
        <v>337.6</v>
      </c>
      <c r="I292" s="20">
        <v>306.9</v>
      </c>
      <c r="J292" s="20">
        <v>291.6</v>
      </c>
      <c r="K292" s="20">
        <v>276.2</v>
      </c>
      <c r="L292" s="47" t="str">
        <f>_xlfn.XLOOKUP(B292,[8]打印格式!$B$1:$B$65536,[8]打印格式!$H$1:$H$65536,)</f>
        <v>自费</v>
      </c>
      <c r="M292" s="46"/>
      <c r="N292" s="47" t="s">
        <v>153</v>
      </c>
      <c r="O292" s="351"/>
      <c r="P292" s="351"/>
    </row>
    <row r="293" s="322" customFormat="1" ht="24" spans="1:16">
      <c r="A293" s="342">
        <v>289</v>
      </c>
      <c r="B293" s="383" t="s">
        <v>855</v>
      </c>
      <c r="C293" s="25" t="s">
        <v>856</v>
      </c>
      <c r="D293" s="25"/>
      <c r="E293" s="25"/>
      <c r="F293" s="354" t="s">
        <v>22</v>
      </c>
      <c r="G293" s="46"/>
      <c r="H293" s="20">
        <v>253.2</v>
      </c>
      <c r="I293" s="20">
        <v>230.2</v>
      </c>
      <c r="J293" s="20">
        <v>218.7</v>
      </c>
      <c r="K293" s="20">
        <v>207.2</v>
      </c>
      <c r="L293" s="47" t="str">
        <f>_xlfn.XLOOKUP(B293,[8]打印格式!$B$1:$B$65536,[8]打印格式!$H$1:$H$65536,)</f>
        <v>自费</v>
      </c>
      <c r="M293" s="46"/>
      <c r="N293" s="47" t="s">
        <v>153</v>
      </c>
      <c r="O293" s="351"/>
      <c r="P293" s="351"/>
    </row>
    <row r="294" s="322" customFormat="1" ht="24" spans="1:16">
      <c r="A294" s="342">
        <v>290</v>
      </c>
      <c r="B294" s="383" t="s">
        <v>857</v>
      </c>
      <c r="C294" s="25" t="s">
        <v>858</v>
      </c>
      <c r="D294" s="25"/>
      <c r="E294" s="25"/>
      <c r="F294" s="354" t="s">
        <v>22</v>
      </c>
      <c r="G294" s="46"/>
      <c r="H294" s="20">
        <v>844.1</v>
      </c>
      <c r="I294" s="20">
        <v>767.4</v>
      </c>
      <c r="J294" s="20">
        <v>729</v>
      </c>
      <c r="K294" s="20">
        <v>690.6</v>
      </c>
      <c r="L294" s="47" t="str">
        <f>_xlfn.XLOOKUP(B294,[8]打印格式!$B$1:$B$65536,[8]打印格式!$H$1:$H$65536,)</f>
        <v>自费</v>
      </c>
      <c r="M294" s="46"/>
      <c r="N294" s="47" t="s">
        <v>153</v>
      </c>
      <c r="O294" s="351"/>
      <c r="P294" s="351"/>
    </row>
    <row r="295" s="322" customFormat="1" ht="48" spans="1:16">
      <c r="A295" s="342">
        <v>291</v>
      </c>
      <c r="B295" s="383" t="s">
        <v>859</v>
      </c>
      <c r="C295" s="25" t="s">
        <v>860</v>
      </c>
      <c r="D295" s="25" t="s">
        <v>861</v>
      </c>
      <c r="E295" s="25" t="s">
        <v>513</v>
      </c>
      <c r="F295" s="354" t="s">
        <v>22</v>
      </c>
      <c r="G295" s="46" t="s">
        <v>342</v>
      </c>
      <c r="H295" s="20">
        <v>2702.7</v>
      </c>
      <c r="I295" s="20">
        <v>2457</v>
      </c>
      <c r="J295" s="20">
        <v>2334.2</v>
      </c>
      <c r="K295" s="20">
        <v>2211.3</v>
      </c>
      <c r="L295" s="47" t="str">
        <f>_xlfn.XLOOKUP(B295,[8]打印格式!$B$1:$B$65536,[8]打印格式!$H$1:$H$65536,)</f>
        <v>甲类</v>
      </c>
      <c r="M295" s="46"/>
      <c r="N295" s="47" t="s">
        <v>153</v>
      </c>
      <c r="O295" s="351"/>
      <c r="P295" s="351"/>
    </row>
    <row r="296" s="323" customFormat="1" ht="14.25" spans="1:16">
      <c r="A296" s="342">
        <v>292</v>
      </c>
      <c r="B296" s="56" t="s">
        <v>862</v>
      </c>
      <c r="C296" s="25" t="s">
        <v>863</v>
      </c>
      <c r="D296" s="25"/>
      <c r="E296" s="25"/>
      <c r="F296" s="354" t="s">
        <v>22</v>
      </c>
      <c r="G296" s="46"/>
      <c r="H296" s="20">
        <v>540.5</v>
      </c>
      <c r="I296" s="20">
        <v>491.4</v>
      </c>
      <c r="J296" s="20">
        <v>466.8</v>
      </c>
      <c r="K296" s="20">
        <v>442.3</v>
      </c>
      <c r="L296" s="47" t="str">
        <f>_xlfn.XLOOKUP(B296,[8]打印格式!$B$1:$B$65536,[8]打印格式!$H$1:$H$65536,)</f>
        <v>自费</v>
      </c>
      <c r="M296" s="46"/>
      <c r="N296" s="47" t="s">
        <v>153</v>
      </c>
      <c r="O296" s="351"/>
      <c r="P296" s="351"/>
    </row>
    <row r="297" s="323" customFormat="1" ht="24" spans="1:16">
      <c r="A297" s="342">
        <v>293</v>
      </c>
      <c r="B297" s="56" t="s">
        <v>864</v>
      </c>
      <c r="C297" s="25" t="s">
        <v>865</v>
      </c>
      <c r="D297" s="25"/>
      <c r="E297" s="25"/>
      <c r="F297" s="354" t="s">
        <v>22</v>
      </c>
      <c r="G297" s="46"/>
      <c r="H297" s="20">
        <v>945.9</v>
      </c>
      <c r="I297" s="20">
        <v>860</v>
      </c>
      <c r="J297" s="20">
        <v>817</v>
      </c>
      <c r="K297" s="20">
        <v>774</v>
      </c>
      <c r="L297" s="47" t="str">
        <f>_xlfn.XLOOKUP(B297,[8]打印格式!$B$1:$B$65536,[8]打印格式!$H$1:$H$65536,)</f>
        <v>甲类</v>
      </c>
      <c r="M297" s="46"/>
      <c r="N297" s="47" t="s">
        <v>153</v>
      </c>
      <c r="O297" s="351"/>
      <c r="P297" s="351"/>
    </row>
    <row r="298" s="322" customFormat="1" ht="48" spans="1:16">
      <c r="A298" s="342">
        <v>294</v>
      </c>
      <c r="B298" s="56" t="s">
        <v>866</v>
      </c>
      <c r="C298" s="25" t="s">
        <v>867</v>
      </c>
      <c r="D298" s="56" t="s">
        <v>868</v>
      </c>
      <c r="E298" s="25" t="s">
        <v>513</v>
      </c>
      <c r="F298" s="354" t="s">
        <v>22</v>
      </c>
      <c r="G298" s="46" t="s">
        <v>869</v>
      </c>
      <c r="H298" s="20">
        <v>3093.6</v>
      </c>
      <c r="I298" s="20">
        <v>2812.4</v>
      </c>
      <c r="J298" s="20">
        <v>2671.8</v>
      </c>
      <c r="K298" s="20">
        <v>2531.2</v>
      </c>
      <c r="L298" s="47" t="str">
        <f>_xlfn.XLOOKUP(B298,[8]打印格式!$B$1:$B$65536,[8]打印格式!$H$1:$H$65536,)</f>
        <v>甲类</v>
      </c>
      <c r="M298" s="46"/>
      <c r="N298" s="47" t="s">
        <v>153</v>
      </c>
      <c r="O298" s="351"/>
      <c r="P298" s="351"/>
    </row>
    <row r="299" s="322" customFormat="1" ht="14.25" spans="1:16">
      <c r="A299" s="342">
        <v>295</v>
      </c>
      <c r="B299" s="56" t="s">
        <v>870</v>
      </c>
      <c r="C299" s="25" t="s">
        <v>871</v>
      </c>
      <c r="D299" s="56"/>
      <c r="E299" s="25"/>
      <c r="F299" s="354" t="s">
        <v>22</v>
      </c>
      <c r="G299" s="46"/>
      <c r="H299" s="20">
        <v>618.7</v>
      </c>
      <c r="I299" s="20">
        <v>562.5</v>
      </c>
      <c r="J299" s="20">
        <v>534.4</v>
      </c>
      <c r="K299" s="20">
        <v>506.2</v>
      </c>
      <c r="L299" s="47" t="str">
        <f>_xlfn.XLOOKUP(B299,[8]打印格式!$B$1:$B$65536,[8]打印格式!$H$1:$H$65536,)</f>
        <v>自费</v>
      </c>
      <c r="M299" s="46"/>
      <c r="N299" s="47" t="s">
        <v>153</v>
      </c>
      <c r="O299" s="351"/>
      <c r="P299" s="351"/>
    </row>
    <row r="300" s="322" customFormat="1" ht="24" spans="1:16">
      <c r="A300" s="342">
        <v>296</v>
      </c>
      <c r="B300" s="56" t="s">
        <v>872</v>
      </c>
      <c r="C300" s="25" t="s">
        <v>873</v>
      </c>
      <c r="D300" s="56"/>
      <c r="E300" s="25"/>
      <c r="F300" s="354" t="s">
        <v>22</v>
      </c>
      <c r="G300" s="46"/>
      <c r="H300" s="20">
        <v>773.4</v>
      </c>
      <c r="I300" s="20">
        <v>703.1</v>
      </c>
      <c r="J300" s="20">
        <v>668</v>
      </c>
      <c r="K300" s="20">
        <v>632.8</v>
      </c>
      <c r="L300" s="47" t="str">
        <f>_xlfn.XLOOKUP(B300,[8]打印格式!$B$1:$B$65536,[8]打印格式!$H$1:$H$65536,)</f>
        <v>自费</v>
      </c>
      <c r="M300" s="46"/>
      <c r="N300" s="47" t="s">
        <v>153</v>
      </c>
      <c r="O300" s="351"/>
      <c r="P300" s="351"/>
    </row>
    <row r="301" s="322" customFormat="1" ht="48" spans="1:16">
      <c r="A301" s="342">
        <v>297</v>
      </c>
      <c r="B301" s="56" t="s">
        <v>874</v>
      </c>
      <c r="C301" s="25" t="s">
        <v>875</v>
      </c>
      <c r="D301" s="56" t="s">
        <v>876</v>
      </c>
      <c r="E301" s="25" t="s">
        <v>877</v>
      </c>
      <c r="F301" s="354" t="s">
        <v>22</v>
      </c>
      <c r="G301" s="353"/>
      <c r="H301" s="20">
        <v>1292.5</v>
      </c>
      <c r="I301" s="20">
        <v>1175</v>
      </c>
      <c r="J301" s="20">
        <v>1116.3</v>
      </c>
      <c r="K301" s="20">
        <v>1057.5</v>
      </c>
      <c r="L301" s="47" t="str">
        <f>_xlfn.XLOOKUP(B301,[8]打印格式!$B$1:$B$65536,[8]打印格式!$H$1:$H$65536,)</f>
        <v>甲类</v>
      </c>
      <c r="M301" s="46"/>
      <c r="N301" s="47" t="s">
        <v>153</v>
      </c>
      <c r="O301" s="351"/>
      <c r="P301" s="351"/>
    </row>
    <row r="302" s="322" customFormat="1" ht="14.25" spans="1:16">
      <c r="A302" s="342">
        <v>298</v>
      </c>
      <c r="B302" s="56" t="s">
        <v>878</v>
      </c>
      <c r="C302" s="25" t="s">
        <v>879</v>
      </c>
      <c r="D302" s="56"/>
      <c r="E302" s="25"/>
      <c r="F302" s="354" t="s">
        <v>22</v>
      </c>
      <c r="G302" s="353"/>
      <c r="H302" s="20">
        <v>258.5</v>
      </c>
      <c r="I302" s="20">
        <v>235</v>
      </c>
      <c r="J302" s="20">
        <v>223.3</v>
      </c>
      <c r="K302" s="20">
        <v>211.5</v>
      </c>
      <c r="L302" s="47" t="str">
        <f>_xlfn.XLOOKUP(B302,[8]打印格式!$B$1:$B$65536,[8]打印格式!$H$1:$H$65536,)</f>
        <v>自费</v>
      </c>
      <c r="M302" s="46"/>
      <c r="N302" s="47" t="s">
        <v>153</v>
      </c>
      <c r="O302" s="351"/>
      <c r="P302" s="351"/>
    </row>
    <row r="303" s="322" customFormat="1" ht="48" spans="1:16">
      <c r="A303" s="342">
        <v>299</v>
      </c>
      <c r="B303" s="56" t="s">
        <v>880</v>
      </c>
      <c r="C303" s="25" t="s">
        <v>881</v>
      </c>
      <c r="D303" s="56" t="s">
        <v>882</v>
      </c>
      <c r="E303" s="25" t="s">
        <v>883</v>
      </c>
      <c r="F303" s="354" t="s">
        <v>22</v>
      </c>
      <c r="G303" s="353" t="s">
        <v>884</v>
      </c>
      <c r="H303" s="20">
        <v>1798.7</v>
      </c>
      <c r="I303" s="20">
        <v>1635.2</v>
      </c>
      <c r="J303" s="20">
        <v>1553.4</v>
      </c>
      <c r="K303" s="20">
        <v>1471.7</v>
      </c>
      <c r="L303" s="47" t="str">
        <f>_xlfn.XLOOKUP(B303,[8]打印格式!$B$1:$B$65536,[8]打印格式!$H$1:$H$65536,)</f>
        <v>甲类</v>
      </c>
      <c r="M303" s="46"/>
      <c r="N303" s="47" t="s">
        <v>153</v>
      </c>
      <c r="O303" s="351"/>
      <c r="P303" s="351"/>
    </row>
    <row r="304" s="62" customFormat="1" ht="14.25" spans="1:16">
      <c r="A304" s="342">
        <v>300</v>
      </c>
      <c r="B304" s="56" t="s">
        <v>885</v>
      </c>
      <c r="C304" s="25" t="s">
        <v>886</v>
      </c>
      <c r="D304" s="56"/>
      <c r="E304" s="25"/>
      <c r="F304" s="354" t="s">
        <v>22</v>
      </c>
      <c r="G304" s="353"/>
      <c r="H304" s="20">
        <v>359.7</v>
      </c>
      <c r="I304" s="20">
        <v>327</v>
      </c>
      <c r="J304" s="20">
        <v>310.7</v>
      </c>
      <c r="K304" s="20">
        <v>294.3</v>
      </c>
      <c r="L304" s="47" t="str">
        <f>_xlfn.XLOOKUP(B304,[8]打印格式!$B$1:$B$65536,[8]打印格式!$H$1:$H$65536,)</f>
        <v>自费</v>
      </c>
      <c r="M304" s="348"/>
      <c r="N304" s="47" t="s">
        <v>153</v>
      </c>
      <c r="O304" s="349"/>
      <c r="P304" s="349"/>
    </row>
    <row r="305" s="62" customFormat="1" ht="48" spans="1:16">
      <c r="A305" s="342">
        <v>301</v>
      </c>
      <c r="B305" s="56" t="s">
        <v>887</v>
      </c>
      <c r="C305" s="25" t="s">
        <v>888</v>
      </c>
      <c r="D305" s="56" t="s">
        <v>889</v>
      </c>
      <c r="E305" s="25" t="s">
        <v>890</v>
      </c>
      <c r="F305" s="354" t="s">
        <v>22</v>
      </c>
      <c r="G305" s="353"/>
      <c r="H305" s="20">
        <v>718</v>
      </c>
      <c r="I305" s="20">
        <v>652.7</v>
      </c>
      <c r="J305" s="20">
        <v>620.1</v>
      </c>
      <c r="K305" s="20">
        <v>587.4</v>
      </c>
      <c r="L305" s="47" t="str">
        <f>_xlfn.XLOOKUP(B305,[8]打印格式!$B$1:$B$65536,[8]打印格式!$H$1:$H$65536,)</f>
        <v>自费</v>
      </c>
      <c r="M305" s="348"/>
      <c r="N305" s="47" t="s">
        <v>153</v>
      </c>
      <c r="O305" s="349"/>
      <c r="P305" s="349"/>
    </row>
    <row r="306" s="62" customFormat="1" ht="14.25" spans="1:16">
      <c r="A306" s="342">
        <v>302</v>
      </c>
      <c r="B306" s="56" t="s">
        <v>891</v>
      </c>
      <c r="C306" s="25" t="s">
        <v>892</v>
      </c>
      <c r="D306" s="56"/>
      <c r="E306" s="25"/>
      <c r="F306" s="354" t="s">
        <v>22</v>
      </c>
      <c r="G306" s="353"/>
      <c r="H306" s="20">
        <v>143.6</v>
      </c>
      <c r="I306" s="20">
        <v>130.5</v>
      </c>
      <c r="J306" s="20">
        <v>124</v>
      </c>
      <c r="K306" s="20">
        <v>117.5</v>
      </c>
      <c r="L306" s="47" t="str">
        <f>_xlfn.XLOOKUP(B306,[8]打印格式!$B$1:$B$65536,[8]打印格式!$H$1:$H$65536,)</f>
        <v>自费</v>
      </c>
      <c r="M306" s="348"/>
      <c r="N306" s="47" t="s">
        <v>153</v>
      </c>
      <c r="O306" s="349"/>
      <c r="P306" s="349"/>
    </row>
    <row r="307" s="322" customFormat="1" ht="48" spans="1:16">
      <c r="A307" s="342">
        <v>303</v>
      </c>
      <c r="B307" s="56" t="s">
        <v>893</v>
      </c>
      <c r="C307" s="25" t="s">
        <v>894</v>
      </c>
      <c r="D307" s="56" t="s">
        <v>895</v>
      </c>
      <c r="E307" s="25" t="s">
        <v>896</v>
      </c>
      <c r="F307" s="354" t="s">
        <v>22</v>
      </c>
      <c r="G307" s="353"/>
      <c r="H307" s="20">
        <v>1906.5</v>
      </c>
      <c r="I307" s="20">
        <v>1733.2</v>
      </c>
      <c r="J307" s="20">
        <v>1646.5</v>
      </c>
      <c r="K307" s="20">
        <v>1559.9</v>
      </c>
      <c r="L307" s="47" t="str">
        <f>_xlfn.XLOOKUP(B307,[8]打印格式!$B$1:$B$65536,[8]打印格式!$H$1:$H$65536,)</f>
        <v>甲类</v>
      </c>
      <c r="M307" s="46"/>
      <c r="N307" s="47" t="s">
        <v>153</v>
      </c>
      <c r="O307" s="351"/>
      <c r="P307" s="351"/>
    </row>
    <row r="308" s="322" customFormat="1" ht="14.25" spans="1:16">
      <c r="A308" s="342">
        <v>304</v>
      </c>
      <c r="B308" s="56" t="s">
        <v>897</v>
      </c>
      <c r="C308" s="25" t="s">
        <v>898</v>
      </c>
      <c r="D308" s="56"/>
      <c r="E308" s="25"/>
      <c r="F308" s="354" t="s">
        <v>22</v>
      </c>
      <c r="G308" s="353"/>
      <c r="H308" s="20">
        <v>381.3</v>
      </c>
      <c r="I308" s="20">
        <v>346.6</v>
      </c>
      <c r="J308" s="20">
        <v>329.3</v>
      </c>
      <c r="K308" s="20">
        <v>312</v>
      </c>
      <c r="L308" s="47" t="str">
        <f>_xlfn.XLOOKUP(B308,[8]打印格式!$B$1:$B$65536,[8]打印格式!$H$1:$H$65536,)</f>
        <v>自费</v>
      </c>
      <c r="M308" s="46"/>
      <c r="N308" s="47" t="s">
        <v>153</v>
      </c>
      <c r="O308" s="351"/>
      <c r="P308" s="351"/>
    </row>
    <row r="309" s="322" customFormat="1" ht="60" spans="1:16">
      <c r="A309" s="342">
        <v>305</v>
      </c>
      <c r="B309" s="56" t="s">
        <v>899</v>
      </c>
      <c r="C309" s="25" t="s">
        <v>900</v>
      </c>
      <c r="D309" s="56" t="s">
        <v>901</v>
      </c>
      <c r="E309" s="25" t="s">
        <v>902</v>
      </c>
      <c r="F309" s="354" t="s">
        <v>22</v>
      </c>
      <c r="G309" s="353" t="s">
        <v>903</v>
      </c>
      <c r="H309" s="20">
        <v>3151.5</v>
      </c>
      <c r="I309" s="20">
        <v>2865</v>
      </c>
      <c r="J309" s="20">
        <v>2721.8</v>
      </c>
      <c r="K309" s="20">
        <v>2578.5</v>
      </c>
      <c r="L309" s="47" t="str">
        <f>_xlfn.XLOOKUP(B309,[8]打印格式!$B$1:$B$65536,[8]打印格式!$H$1:$H$65536,)</f>
        <v>甲类</v>
      </c>
      <c r="M309" s="46"/>
      <c r="N309" s="47" t="s">
        <v>153</v>
      </c>
      <c r="O309" s="351"/>
      <c r="P309" s="351"/>
    </row>
    <row r="310" s="322" customFormat="1" ht="14.25" spans="1:16">
      <c r="A310" s="342">
        <v>306</v>
      </c>
      <c r="B310" s="56" t="s">
        <v>904</v>
      </c>
      <c r="C310" s="25" t="s">
        <v>905</v>
      </c>
      <c r="D310" s="56"/>
      <c r="E310" s="25"/>
      <c r="F310" s="354" t="s">
        <v>22</v>
      </c>
      <c r="G310" s="353"/>
      <c r="H310" s="20">
        <v>630.3</v>
      </c>
      <c r="I310" s="20">
        <v>573</v>
      </c>
      <c r="J310" s="20">
        <v>544.4</v>
      </c>
      <c r="K310" s="20">
        <v>515.7</v>
      </c>
      <c r="L310" s="47" t="str">
        <f>_xlfn.XLOOKUP(B310,[8]打印格式!$B$1:$B$65536,[8]打印格式!$H$1:$H$65536,)</f>
        <v>自费</v>
      </c>
      <c r="M310" s="46"/>
      <c r="N310" s="47" t="s">
        <v>153</v>
      </c>
      <c r="O310" s="351"/>
      <c r="P310" s="351"/>
    </row>
    <row r="311" s="322" customFormat="1" ht="48" spans="1:16">
      <c r="A311" s="342">
        <v>307</v>
      </c>
      <c r="B311" s="56" t="s">
        <v>906</v>
      </c>
      <c r="C311" s="25" t="s">
        <v>907</v>
      </c>
      <c r="D311" s="25" t="s">
        <v>908</v>
      </c>
      <c r="E311" s="25" t="s">
        <v>839</v>
      </c>
      <c r="F311" s="354" t="s">
        <v>22</v>
      </c>
      <c r="G311" s="353" t="s">
        <v>909</v>
      </c>
      <c r="H311" s="20">
        <v>2260.5</v>
      </c>
      <c r="I311" s="20">
        <v>2055</v>
      </c>
      <c r="J311" s="20">
        <v>1952.3</v>
      </c>
      <c r="K311" s="20">
        <v>1849.5</v>
      </c>
      <c r="L311" s="47" t="str">
        <f>_xlfn.XLOOKUP(B311,[8]打印格式!$B$1:$B$65536,[8]打印格式!$H$1:$H$65536,)</f>
        <v>甲类</v>
      </c>
      <c r="M311" s="46"/>
      <c r="N311" s="47" t="s">
        <v>153</v>
      </c>
      <c r="O311" s="351"/>
      <c r="P311" s="351"/>
    </row>
    <row r="312" s="323" customFormat="1" ht="14.25" spans="1:16">
      <c r="A312" s="342">
        <v>308</v>
      </c>
      <c r="B312" s="383" t="s">
        <v>910</v>
      </c>
      <c r="C312" s="25" t="s">
        <v>911</v>
      </c>
      <c r="D312" s="25"/>
      <c r="E312" s="25"/>
      <c r="F312" s="354" t="s">
        <v>22</v>
      </c>
      <c r="G312" s="353"/>
      <c r="H312" s="20">
        <v>452.1</v>
      </c>
      <c r="I312" s="20">
        <v>411</v>
      </c>
      <c r="J312" s="20">
        <v>390.5</v>
      </c>
      <c r="K312" s="20">
        <v>369.9</v>
      </c>
      <c r="L312" s="47" t="str">
        <f>_xlfn.XLOOKUP(B312,[8]打印格式!$B$1:$B$65536,[8]打印格式!$H$1:$H$65536,)</f>
        <v>自费</v>
      </c>
      <c r="M312" s="46"/>
      <c r="N312" s="47" t="s">
        <v>153</v>
      </c>
      <c r="O312" s="351"/>
      <c r="P312" s="351"/>
    </row>
    <row r="313" s="322" customFormat="1" ht="48" spans="1:16">
      <c r="A313" s="342">
        <v>309</v>
      </c>
      <c r="B313" s="383" t="s">
        <v>912</v>
      </c>
      <c r="C313" s="25" t="s">
        <v>913</v>
      </c>
      <c r="D313" s="25" t="s">
        <v>914</v>
      </c>
      <c r="E313" s="56" t="s">
        <v>915</v>
      </c>
      <c r="F313" s="354" t="s">
        <v>22</v>
      </c>
      <c r="G313" s="353" t="s">
        <v>916</v>
      </c>
      <c r="H313" s="20">
        <v>3234</v>
      </c>
      <c r="I313" s="20">
        <v>2940</v>
      </c>
      <c r="J313" s="20">
        <v>2793</v>
      </c>
      <c r="K313" s="20">
        <v>2646</v>
      </c>
      <c r="L313" s="47" t="str">
        <f>_xlfn.XLOOKUP(B313,[8]打印格式!$B$1:$B$65536,[8]打印格式!$H$1:$H$65536,)</f>
        <v>甲类</v>
      </c>
      <c r="M313" s="46"/>
      <c r="N313" s="47" t="s">
        <v>153</v>
      </c>
      <c r="O313" s="351"/>
      <c r="P313" s="351"/>
    </row>
    <row r="314" s="62" customFormat="1" ht="14.25" spans="1:16">
      <c r="A314" s="342">
        <v>310</v>
      </c>
      <c r="B314" s="383" t="s">
        <v>917</v>
      </c>
      <c r="C314" s="25" t="s">
        <v>918</v>
      </c>
      <c r="D314" s="25"/>
      <c r="E314" s="56"/>
      <c r="F314" s="354" t="s">
        <v>22</v>
      </c>
      <c r="G314" s="353"/>
      <c r="H314" s="20">
        <v>646.8</v>
      </c>
      <c r="I314" s="20">
        <v>588</v>
      </c>
      <c r="J314" s="20">
        <v>558.6</v>
      </c>
      <c r="K314" s="20">
        <v>529.2</v>
      </c>
      <c r="L314" s="47" t="str">
        <f>_xlfn.XLOOKUP(B314,[8]打印格式!$B$1:$B$65536,[8]打印格式!$H$1:$H$65536,)</f>
        <v>自费</v>
      </c>
      <c r="M314" s="348"/>
      <c r="N314" s="47" t="s">
        <v>153</v>
      </c>
      <c r="O314" s="349"/>
      <c r="P314" s="349"/>
    </row>
    <row r="315" s="322" customFormat="1" ht="48" spans="1:16">
      <c r="A315" s="342">
        <v>311</v>
      </c>
      <c r="B315" s="382" t="s">
        <v>919</v>
      </c>
      <c r="C315" s="25" t="s">
        <v>920</v>
      </c>
      <c r="D315" s="25" t="s">
        <v>921</v>
      </c>
      <c r="E315" s="25" t="s">
        <v>379</v>
      </c>
      <c r="F315" s="354" t="s">
        <v>22</v>
      </c>
      <c r="G315" s="46"/>
      <c r="H315" s="20">
        <v>3949</v>
      </c>
      <c r="I315" s="20">
        <v>3590</v>
      </c>
      <c r="J315" s="20">
        <v>3182.5</v>
      </c>
      <c r="K315" s="20">
        <v>3231</v>
      </c>
      <c r="L315" s="47" t="str">
        <f>_xlfn.XLOOKUP(B315,[8]打印格式!$B$1:$B$65536,[8]打印格式!$H$1:$H$65536,)</f>
        <v>甲类</v>
      </c>
      <c r="M315" s="46"/>
      <c r="N315" s="47" t="s">
        <v>153</v>
      </c>
      <c r="O315" s="351"/>
      <c r="P315" s="351"/>
    </row>
    <row r="316" s="322" customFormat="1" ht="14.25" spans="1:16">
      <c r="A316" s="342">
        <v>312</v>
      </c>
      <c r="B316" s="382" t="s">
        <v>922</v>
      </c>
      <c r="C316" s="25" t="s">
        <v>923</v>
      </c>
      <c r="D316" s="25"/>
      <c r="E316" s="25"/>
      <c r="F316" s="354" t="s">
        <v>22</v>
      </c>
      <c r="G316" s="46"/>
      <c r="H316" s="20">
        <v>789.8</v>
      </c>
      <c r="I316" s="20">
        <v>718</v>
      </c>
      <c r="J316" s="20">
        <v>636.5</v>
      </c>
      <c r="K316" s="20">
        <v>646.2</v>
      </c>
      <c r="L316" s="47" t="str">
        <f>_xlfn.XLOOKUP(B316,[8]打印格式!$B$1:$B$65536,[8]打印格式!$H$1:$H$65536,)</f>
        <v>自费</v>
      </c>
      <c r="M316" s="46"/>
      <c r="N316" s="47" t="s">
        <v>153</v>
      </c>
      <c r="O316" s="351"/>
      <c r="P316" s="351"/>
    </row>
    <row r="317" s="322" customFormat="1" ht="24" spans="1:16">
      <c r="A317" s="342">
        <v>313</v>
      </c>
      <c r="B317" s="382" t="s">
        <v>924</v>
      </c>
      <c r="C317" s="25" t="s">
        <v>925</v>
      </c>
      <c r="D317" s="25"/>
      <c r="E317" s="25"/>
      <c r="F317" s="354" t="s">
        <v>22</v>
      </c>
      <c r="G317" s="46"/>
      <c r="H317" s="20">
        <v>1184.7</v>
      </c>
      <c r="I317" s="20">
        <v>1077</v>
      </c>
      <c r="J317" s="20">
        <v>954.8</v>
      </c>
      <c r="K317" s="20">
        <v>969.3</v>
      </c>
      <c r="L317" s="47" t="str">
        <f>_xlfn.XLOOKUP(B317,[8]打印格式!$B$1:$B$65536,[8]打印格式!$H$1:$H$65536,)</f>
        <v>自费</v>
      </c>
      <c r="M317" s="46"/>
      <c r="N317" s="47" t="s">
        <v>153</v>
      </c>
      <c r="O317" s="351"/>
      <c r="P317" s="351"/>
    </row>
    <row r="318" s="322" customFormat="1" ht="48" spans="1:16">
      <c r="A318" s="342">
        <v>314</v>
      </c>
      <c r="B318" s="382" t="s">
        <v>926</v>
      </c>
      <c r="C318" s="25" t="s">
        <v>927</v>
      </c>
      <c r="D318" s="25" t="s">
        <v>928</v>
      </c>
      <c r="E318" s="25" t="s">
        <v>379</v>
      </c>
      <c r="F318" s="354" t="s">
        <v>22</v>
      </c>
      <c r="G318" s="345"/>
      <c r="H318" s="20">
        <v>3949</v>
      </c>
      <c r="I318" s="20">
        <v>3590</v>
      </c>
      <c r="J318" s="20">
        <v>3410.5</v>
      </c>
      <c r="K318" s="20">
        <v>3231</v>
      </c>
      <c r="L318" s="47" t="str">
        <f>_xlfn.XLOOKUP(B318,[8]打印格式!$B$1:$B$65536,[8]打印格式!$H$1:$H$65536,)</f>
        <v>甲类</v>
      </c>
      <c r="M318" s="46"/>
      <c r="N318" s="47" t="s">
        <v>153</v>
      </c>
      <c r="O318" s="351"/>
      <c r="P318" s="351"/>
    </row>
    <row r="319" s="323" customFormat="1" ht="24" spans="1:16">
      <c r="A319" s="342">
        <v>315</v>
      </c>
      <c r="B319" s="25" t="s">
        <v>929</v>
      </c>
      <c r="C319" s="25" t="s">
        <v>930</v>
      </c>
      <c r="D319" s="25"/>
      <c r="E319" s="25"/>
      <c r="F319" s="354" t="s">
        <v>22</v>
      </c>
      <c r="G319" s="345"/>
      <c r="H319" s="20">
        <v>789.8</v>
      </c>
      <c r="I319" s="20">
        <v>718</v>
      </c>
      <c r="J319" s="20">
        <v>682.1</v>
      </c>
      <c r="K319" s="20">
        <v>646.2</v>
      </c>
      <c r="L319" s="47" t="str">
        <f>_xlfn.XLOOKUP(B319,[8]打印格式!$B$1:$B$65536,[8]打印格式!$H$1:$H$65536,)</f>
        <v>自费</v>
      </c>
      <c r="M319" s="46"/>
      <c r="N319" s="47" t="s">
        <v>153</v>
      </c>
      <c r="O319" s="351"/>
      <c r="P319" s="351"/>
    </row>
    <row r="320" s="322" customFormat="1" ht="48" spans="1:16">
      <c r="A320" s="342">
        <v>316</v>
      </c>
      <c r="B320" s="25" t="s">
        <v>931</v>
      </c>
      <c r="C320" s="25" t="s">
        <v>932</v>
      </c>
      <c r="D320" s="56" t="s">
        <v>933</v>
      </c>
      <c r="E320" s="25" t="s">
        <v>513</v>
      </c>
      <c r="F320" s="354" t="s">
        <v>22</v>
      </c>
      <c r="G320" s="46" t="s">
        <v>342</v>
      </c>
      <c r="H320" s="20">
        <v>2852.7</v>
      </c>
      <c r="I320" s="20">
        <v>2593.4</v>
      </c>
      <c r="J320" s="20">
        <v>2463.7</v>
      </c>
      <c r="K320" s="20">
        <v>2334.1</v>
      </c>
      <c r="L320" s="47" t="str">
        <f>_xlfn.XLOOKUP(B320,[8]打印格式!$B$1:$B$65536,[8]打印格式!$H$1:$H$65536,)</f>
        <v>甲类</v>
      </c>
      <c r="M320" s="46"/>
      <c r="N320" s="47" t="s">
        <v>153</v>
      </c>
      <c r="O320" s="351"/>
      <c r="P320" s="351"/>
    </row>
    <row r="321" s="62" customFormat="1" ht="14.25" spans="1:16">
      <c r="A321" s="342">
        <v>317</v>
      </c>
      <c r="B321" s="25" t="s">
        <v>934</v>
      </c>
      <c r="C321" s="25" t="s">
        <v>935</v>
      </c>
      <c r="D321" s="56"/>
      <c r="E321" s="25"/>
      <c r="F321" s="354" t="s">
        <v>22</v>
      </c>
      <c r="G321" s="46"/>
      <c r="H321" s="20">
        <v>570.5</v>
      </c>
      <c r="I321" s="20">
        <v>518.7</v>
      </c>
      <c r="J321" s="20">
        <v>492.7</v>
      </c>
      <c r="K321" s="20">
        <v>466.8</v>
      </c>
      <c r="L321" s="47" t="str">
        <f>_xlfn.XLOOKUP(B321,[8]打印格式!$B$1:$B$65536,[8]打印格式!$H$1:$H$65536,)</f>
        <v>自费</v>
      </c>
      <c r="M321" s="348"/>
      <c r="N321" s="47" t="s">
        <v>153</v>
      </c>
      <c r="O321" s="349"/>
      <c r="P321" s="349"/>
    </row>
    <row r="322" s="62" customFormat="1" ht="24" spans="1:16">
      <c r="A322" s="342">
        <v>318</v>
      </c>
      <c r="B322" s="25" t="s">
        <v>936</v>
      </c>
      <c r="C322" s="25" t="s">
        <v>937</v>
      </c>
      <c r="D322" s="56"/>
      <c r="E322" s="25"/>
      <c r="F322" s="354" t="s">
        <v>22</v>
      </c>
      <c r="G322" s="46"/>
      <c r="H322" s="20">
        <v>760.8</v>
      </c>
      <c r="I322" s="20">
        <v>691.6</v>
      </c>
      <c r="J322" s="20">
        <v>657.1</v>
      </c>
      <c r="K322" s="20">
        <v>622.4</v>
      </c>
      <c r="L322" s="47" t="str">
        <f>_xlfn.XLOOKUP(B322,[8]打印格式!$B$1:$B$65536,[8]打印格式!$H$1:$H$65536,)</f>
        <v>甲类</v>
      </c>
      <c r="M322" s="348"/>
      <c r="N322" s="47" t="s">
        <v>153</v>
      </c>
      <c r="O322" s="349"/>
      <c r="P322" s="349"/>
    </row>
    <row r="323" s="322" customFormat="1" ht="48" spans="1:16">
      <c r="A323" s="342">
        <v>319</v>
      </c>
      <c r="B323" s="25" t="s">
        <v>938</v>
      </c>
      <c r="C323" s="25" t="s">
        <v>939</v>
      </c>
      <c r="D323" s="56" t="s">
        <v>940</v>
      </c>
      <c r="E323" s="25" t="s">
        <v>513</v>
      </c>
      <c r="F323" s="354" t="s">
        <v>22</v>
      </c>
      <c r="G323" s="353"/>
      <c r="H323" s="20">
        <v>4301</v>
      </c>
      <c r="I323" s="20">
        <v>3910</v>
      </c>
      <c r="J323" s="20">
        <v>3714.5</v>
      </c>
      <c r="K323" s="20">
        <v>3519</v>
      </c>
      <c r="L323" s="47" t="str">
        <f>_xlfn.XLOOKUP(B323,[8]打印格式!$B$1:$B$65536,[8]打印格式!$H$1:$H$65536,)</f>
        <v>自费</v>
      </c>
      <c r="M323" s="46"/>
      <c r="N323" s="47" t="s">
        <v>153</v>
      </c>
      <c r="O323" s="351"/>
      <c r="P323" s="351"/>
    </row>
    <row r="324" s="322" customFormat="1" ht="24" spans="1:16">
      <c r="A324" s="342">
        <v>320</v>
      </c>
      <c r="B324" s="25" t="s">
        <v>941</v>
      </c>
      <c r="C324" s="25" t="s">
        <v>942</v>
      </c>
      <c r="D324" s="56"/>
      <c r="E324" s="25"/>
      <c r="F324" s="354" t="s">
        <v>22</v>
      </c>
      <c r="G324" s="353"/>
      <c r="H324" s="20">
        <v>860.2</v>
      </c>
      <c r="I324" s="20">
        <v>782</v>
      </c>
      <c r="J324" s="20">
        <v>742.9</v>
      </c>
      <c r="K324" s="20">
        <v>703.8</v>
      </c>
      <c r="L324" s="47" t="str">
        <f>_xlfn.XLOOKUP(B324,[8]打印格式!$B$1:$B$65536,[8]打印格式!$H$1:$H$65536,)</f>
        <v>自费</v>
      </c>
      <c r="M324" s="46"/>
      <c r="N324" s="47" t="s">
        <v>153</v>
      </c>
      <c r="O324" s="351"/>
      <c r="P324" s="351"/>
    </row>
    <row r="325" s="322" customFormat="1" ht="24" spans="1:16">
      <c r="A325" s="342">
        <v>321</v>
      </c>
      <c r="B325" s="25" t="s">
        <v>943</v>
      </c>
      <c r="C325" s="25" t="s">
        <v>944</v>
      </c>
      <c r="D325" s="56"/>
      <c r="E325" s="25"/>
      <c r="F325" s="354" t="s">
        <v>22</v>
      </c>
      <c r="G325" s="353"/>
      <c r="H325" s="20">
        <v>1075.3</v>
      </c>
      <c r="I325" s="20">
        <v>977.5</v>
      </c>
      <c r="J325" s="20">
        <v>928.6</v>
      </c>
      <c r="K325" s="20">
        <v>879.8</v>
      </c>
      <c r="L325" s="47" t="str">
        <f>_xlfn.XLOOKUP(B325,[8]打印格式!$B$1:$B$65536,[8]打印格式!$H$1:$H$65536,)</f>
        <v>自费</v>
      </c>
      <c r="M325" s="46"/>
      <c r="N325" s="47" t="s">
        <v>153</v>
      </c>
      <c r="O325" s="351"/>
      <c r="P325" s="351"/>
    </row>
    <row r="326" s="322" customFormat="1" ht="48" spans="1:16">
      <c r="A326" s="342">
        <v>322</v>
      </c>
      <c r="B326" s="25" t="s">
        <v>945</v>
      </c>
      <c r="C326" s="25" t="s">
        <v>946</v>
      </c>
      <c r="D326" s="56" t="s">
        <v>947</v>
      </c>
      <c r="E326" s="25" t="s">
        <v>513</v>
      </c>
      <c r="F326" s="354" t="s">
        <v>22</v>
      </c>
      <c r="G326" s="353"/>
      <c r="H326" s="20">
        <v>1935.7</v>
      </c>
      <c r="I326" s="20">
        <v>1759.7</v>
      </c>
      <c r="J326" s="20">
        <v>1671.7</v>
      </c>
      <c r="K326" s="20">
        <v>1583.7</v>
      </c>
      <c r="L326" s="47" t="str">
        <f>_xlfn.XLOOKUP(B326,[8]打印格式!$B$1:$B$65536,[8]打印格式!$H$1:$H$65536,)</f>
        <v>甲类</v>
      </c>
      <c r="M326" s="46"/>
      <c r="N326" s="47" t="s">
        <v>153</v>
      </c>
      <c r="O326" s="351"/>
      <c r="P326" s="351"/>
    </row>
    <row r="327" s="322" customFormat="1" ht="14.25" spans="1:16">
      <c r="A327" s="342">
        <v>323</v>
      </c>
      <c r="B327" s="25" t="s">
        <v>948</v>
      </c>
      <c r="C327" s="25" t="s">
        <v>949</v>
      </c>
      <c r="D327" s="56"/>
      <c r="E327" s="25"/>
      <c r="F327" s="354" t="s">
        <v>22</v>
      </c>
      <c r="G327" s="353"/>
      <c r="H327" s="20">
        <v>387.1</v>
      </c>
      <c r="I327" s="20">
        <v>351.9</v>
      </c>
      <c r="J327" s="20">
        <v>334.3</v>
      </c>
      <c r="K327" s="20">
        <v>316.7</v>
      </c>
      <c r="L327" s="47" t="str">
        <f>_xlfn.XLOOKUP(B327,[8]打印格式!$B$1:$B$65536,[8]打印格式!$H$1:$H$65536,)</f>
        <v>自费</v>
      </c>
      <c r="M327" s="46"/>
      <c r="N327" s="47" t="s">
        <v>153</v>
      </c>
      <c r="O327" s="351"/>
      <c r="P327" s="351"/>
    </row>
    <row r="328" s="322" customFormat="1" ht="48" spans="1:16">
      <c r="A328" s="342">
        <v>324</v>
      </c>
      <c r="B328" s="25" t="s">
        <v>950</v>
      </c>
      <c r="C328" s="25" t="s">
        <v>951</v>
      </c>
      <c r="D328" s="56" t="s">
        <v>952</v>
      </c>
      <c r="E328" s="25" t="s">
        <v>379</v>
      </c>
      <c r="F328" s="354" t="s">
        <v>22</v>
      </c>
      <c r="G328" s="353"/>
      <c r="H328" s="20">
        <v>4806</v>
      </c>
      <c r="I328" s="20">
        <v>4369.1</v>
      </c>
      <c r="J328" s="20">
        <v>4150.6</v>
      </c>
      <c r="K328" s="20">
        <v>3932.2</v>
      </c>
      <c r="L328" s="47" t="str">
        <f>_xlfn.XLOOKUP(B328,[8]打印格式!$B$1:$B$65536,[8]打印格式!$H$1:$H$65536,)</f>
        <v>自费</v>
      </c>
      <c r="M328" s="46"/>
      <c r="N328" s="47" t="s">
        <v>153</v>
      </c>
      <c r="O328" s="351"/>
      <c r="P328" s="351"/>
    </row>
    <row r="329" s="323" customFormat="1" ht="14.25" spans="1:16">
      <c r="A329" s="342">
        <v>325</v>
      </c>
      <c r="B329" s="25" t="s">
        <v>953</v>
      </c>
      <c r="C329" s="25" t="s">
        <v>954</v>
      </c>
      <c r="D329" s="56"/>
      <c r="E329" s="25"/>
      <c r="F329" s="354" t="s">
        <v>22</v>
      </c>
      <c r="G329" s="353"/>
      <c r="H329" s="20">
        <v>961.2</v>
      </c>
      <c r="I329" s="20">
        <v>873.8</v>
      </c>
      <c r="J329" s="20">
        <v>830.1</v>
      </c>
      <c r="K329" s="20">
        <v>786.4</v>
      </c>
      <c r="L329" s="47" t="str">
        <f>_xlfn.XLOOKUP(B329,[8]打印格式!$B$1:$B$65536,[8]打印格式!$H$1:$H$65536,)</f>
        <v>自费</v>
      </c>
      <c r="M329" s="46"/>
      <c r="N329" s="47" t="s">
        <v>153</v>
      </c>
      <c r="O329" s="351"/>
      <c r="P329" s="351"/>
    </row>
    <row r="330" s="322" customFormat="1" ht="76" customHeight="1" spans="1:16">
      <c r="A330" s="342">
        <v>326</v>
      </c>
      <c r="B330" s="25" t="s">
        <v>955</v>
      </c>
      <c r="C330" s="25" t="s">
        <v>956</v>
      </c>
      <c r="D330" s="56" t="s">
        <v>957</v>
      </c>
      <c r="E330" s="25" t="s">
        <v>958</v>
      </c>
      <c r="F330" s="354" t="s">
        <v>22</v>
      </c>
      <c r="G330" s="355"/>
      <c r="H330" s="20">
        <v>3316.5</v>
      </c>
      <c r="I330" s="20">
        <v>3015</v>
      </c>
      <c r="J330" s="20">
        <v>2864.3</v>
      </c>
      <c r="K330" s="20">
        <v>2713.5</v>
      </c>
      <c r="L330" s="47" t="str">
        <f>_xlfn.XLOOKUP(B330,[8]打印格式!$B$1:$B$65536,[8]打印格式!$H$1:$H$65536,)</f>
        <v>甲类</v>
      </c>
      <c r="M330" s="46"/>
      <c r="N330" s="47" t="s">
        <v>153</v>
      </c>
      <c r="O330" s="351"/>
      <c r="P330" s="351"/>
    </row>
    <row r="331" s="62" customFormat="1" ht="14.25" spans="1:16">
      <c r="A331" s="342">
        <v>327</v>
      </c>
      <c r="B331" s="25" t="s">
        <v>959</v>
      </c>
      <c r="C331" s="25" t="s">
        <v>960</v>
      </c>
      <c r="D331" s="56"/>
      <c r="E331" s="25"/>
      <c r="F331" s="354" t="s">
        <v>22</v>
      </c>
      <c r="G331" s="355"/>
      <c r="H331" s="20">
        <v>663.3</v>
      </c>
      <c r="I331" s="20">
        <v>603</v>
      </c>
      <c r="J331" s="20">
        <v>572.9</v>
      </c>
      <c r="K331" s="20">
        <v>542.7</v>
      </c>
      <c r="L331" s="47" t="str">
        <f>_xlfn.XLOOKUP(B331,[8]打印格式!$B$1:$B$65536,[8]打印格式!$H$1:$H$65536,)</f>
        <v>自费</v>
      </c>
      <c r="M331" s="348"/>
      <c r="N331" s="47" t="s">
        <v>153</v>
      </c>
      <c r="O331" s="349"/>
      <c r="P331" s="349"/>
    </row>
    <row r="332" s="62" customFormat="1" ht="24" spans="1:16">
      <c r="A332" s="342">
        <v>328</v>
      </c>
      <c r="B332" s="25" t="s">
        <v>961</v>
      </c>
      <c r="C332" s="25" t="s">
        <v>962</v>
      </c>
      <c r="D332" s="56"/>
      <c r="E332" s="25"/>
      <c r="F332" s="354" t="s">
        <v>22</v>
      </c>
      <c r="G332" s="355"/>
      <c r="H332" s="20">
        <v>995</v>
      </c>
      <c r="I332" s="20">
        <v>904.5</v>
      </c>
      <c r="J332" s="20">
        <v>859.3</v>
      </c>
      <c r="K332" s="20">
        <v>814.1</v>
      </c>
      <c r="L332" s="47" t="str">
        <f>_xlfn.XLOOKUP(B332,[8]打印格式!$B$1:$B$65536,[8]打印格式!$H$1:$H$65536,)</f>
        <v>自费</v>
      </c>
      <c r="M332" s="348"/>
      <c r="N332" s="47" t="s">
        <v>153</v>
      </c>
      <c r="O332" s="349"/>
      <c r="P332" s="349"/>
    </row>
    <row r="333" s="322" customFormat="1" ht="48" spans="1:16">
      <c r="A333" s="342">
        <v>329</v>
      </c>
      <c r="B333" s="25" t="s">
        <v>963</v>
      </c>
      <c r="C333" s="25" t="s">
        <v>964</v>
      </c>
      <c r="D333" s="25" t="s">
        <v>965</v>
      </c>
      <c r="E333" s="25" t="s">
        <v>839</v>
      </c>
      <c r="F333" s="354" t="s">
        <v>22</v>
      </c>
      <c r="G333" s="46" t="s">
        <v>371</v>
      </c>
      <c r="H333" s="20">
        <v>1485</v>
      </c>
      <c r="I333" s="20">
        <v>1350</v>
      </c>
      <c r="J333" s="20">
        <v>1282.5</v>
      </c>
      <c r="K333" s="20">
        <v>1215</v>
      </c>
      <c r="L333" s="47" t="str">
        <f>_xlfn.XLOOKUP(B333,[8]打印格式!$B$1:$B$65536,[8]打印格式!$H$1:$H$65536,)</f>
        <v>甲类</v>
      </c>
      <c r="M333" s="46"/>
      <c r="N333" s="47" t="s">
        <v>153</v>
      </c>
      <c r="O333" s="351"/>
      <c r="P333" s="351"/>
    </row>
    <row r="334" s="323" customFormat="1" ht="14.25" spans="1:16">
      <c r="A334" s="342">
        <v>330</v>
      </c>
      <c r="B334" s="382" t="s">
        <v>966</v>
      </c>
      <c r="C334" s="25" t="s">
        <v>967</v>
      </c>
      <c r="D334" s="25"/>
      <c r="E334" s="25"/>
      <c r="F334" s="354" t="s">
        <v>22</v>
      </c>
      <c r="G334" s="46"/>
      <c r="H334" s="20">
        <v>297</v>
      </c>
      <c r="I334" s="20">
        <v>270</v>
      </c>
      <c r="J334" s="20">
        <v>256.5</v>
      </c>
      <c r="K334" s="20">
        <v>243</v>
      </c>
      <c r="L334" s="47" t="str">
        <f>_xlfn.XLOOKUP(B334,[8]打印格式!$B$1:$B$65536,[8]打印格式!$H$1:$H$65536,)</f>
        <v>自费</v>
      </c>
      <c r="M334" s="46"/>
      <c r="N334" s="47" t="s">
        <v>153</v>
      </c>
      <c r="O334" s="351"/>
      <c r="P334" s="351"/>
    </row>
    <row r="335" s="323" customFormat="1" ht="14.25" spans="1:16">
      <c r="A335" s="342">
        <v>331</v>
      </c>
      <c r="B335" s="382" t="s">
        <v>968</v>
      </c>
      <c r="C335" s="25" t="s">
        <v>969</v>
      </c>
      <c r="D335" s="25"/>
      <c r="E335" s="25"/>
      <c r="F335" s="354" t="s">
        <v>22</v>
      </c>
      <c r="G335" s="46"/>
      <c r="H335" s="20">
        <v>594</v>
      </c>
      <c r="I335" s="20">
        <v>540</v>
      </c>
      <c r="J335" s="20">
        <v>513</v>
      </c>
      <c r="K335" s="20">
        <v>486</v>
      </c>
      <c r="L335" s="47" t="str">
        <f>_xlfn.XLOOKUP(B335,[8]打印格式!$B$1:$B$65536,[8]打印格式!$H$1:$H$65536,)</f>
        <v>自费</v>
      </c>
      <c r="M335" s="46"/>
      <c r="N335" s="47" t="s">
        <v>153</v>
      </c>
      <c r="O335" s="351"/>
      <c r="P335" s="351"/>
    </row>
    <row r="336" s="322" customFormat="1" ht="48" spans="1:16">
      <c r="A336" s="342">
        <v>332</v>
      </c>
      <c r="B336" s="382" t="s">
        <v>970</v>
      </c>
      <c r="C336" s="25" t="s">
        <v>971</v>
      </c>
      <c r="D336" s="25" t="s">
        <v>972</v>
      </c>
      <c r="E336" s="56" t="s">
        <v>973</v>
      </c>
      <c r="F336" s="354" t="s">
        <v>22</v>
      </c>
      <c r="G336" s="353"/>
      <c r="H336" s="20">
        <v>2854.5</v>
      </c>
      <c r="I336" s="20">
        <v>2595</v>
      </c>
      <c r="J336" s="20">
        <v>2465.3</v>
      </c>
      <c r="K336" s="20">
        <v>2335.5</v>
      </c>
      <c r="L336" s="47" t="str">
        <f>_xlfn.XLOOKUP(B336,[8]打印格式!$B$1:$B$65536,[8]打印格式!$H$1:$H$65536,)</f>
        <v>甲类</v>
      </c>
      <c r="M336" s="46"/>
      <c r="N336" s="47" t="s">
        <v>153</v>
      </c>
      <c r="O336" s="351"/>
      <c r="P336" s="351"/>
    </row>
    <row r="337" s="62" customFormat="1" ht="24" spans="1:16">
      <c r="A337" s="342">
        <v>333</v>
      </c>
      <c r="B337" s="382" t="s">
        <v>974</v>
      </c>
      <c r="C337" s="25" t="s">
        <v>975</v>
      </c>
      <c r="D337" s="25"/>
      <c r="E337" s="56"/>
      <c r="F337" s="354" t="s">
        <v>22</v>
      </c>
      <c r="G337" s="353"/>
      <c r="H337" s="20">
        <v>570.9</v>
      </c>
      <c r="I337" s="20">
        <v>519</v>
      </c>
      <c r="J337" s="20">
        <v>493.1</v>
      </c>
      <c r="K337" s="20">
        <v>467.1</v>
      </c>
      <c r="L337" s="47" t="str">
        <f>_xlfn.XLOOKUP(B337,[8]打印格式!$B$1:$B$65536,[8]打印格式!$H$1:$H$65536,)</f>
        <v>自费</v>
      </c>
      <c r="M337" s="348"/>
      <c r="N337" s="47" t="s">
        <v>153</v>
      </c>
      <c r="O337" s="349"/>
      <c r="P337" s="349"/>
    </row>
    <row r="338" s="322" customFormat="1" ht="48" spans="1:16">
      <c r="A338" s="342">
        <v>334</v>
      </c>
      <c r="B338" s="382" t="s">
        <v>976</v>
      </c>
      <c r="C338" s="25" t="s">
        <v>977</v>
      </c>
      <c r="D338" s="56" t="s">
        <v>978</v>
      </c>
      <c r="E338" s="25" t="s">
        <v>979</v>
      </c>
      <c r="F338" s="354" t="s">
        <v>22</v>
      </c>
      <c r="G338" s="46"/>
      <c r="H338" s="20">
        <v>2689.5</v>
      </c>
      <c r="I338" s="20">
        <v>2445</v>
      </c>
      <c r="J338" s="20">
        <v>2322.8</v>
      </c>
      <c r="K338" s="20">
        <v>2200.5</v>
      </c>
      <c r="L338" s="47" t="str">
        <f>_xlfn.XLOOKUP(B338,[8]打印格式!$B$1:$B$65536,[8]打印格式!$H$1:$H$65536,)</f>
        <v>甲类</v>
      </c>
      <c r="M338" s="46"/>
      <c r="N338" s="47" t="s">
        <v>153</v>
      </c>
      <c r="O338" s="351"/>
      <c r="P338" s="351"/>
    </row>
    <row r="339" s="323" customFormat="1" ht="14.25" spans="1:16">
      <c r="A339" s="342">
        <v>335</v>
      </c>
      <c r="B339" s="25" t="s">
        <v>980</v>
      </c>
      <c r="C339" s="25" t="s">
        <v>981</v>
      </c>
      <c r="D339" s="56"/>
      <c r="E339" s="25"/>
      <c r="F339" s="354" t="s">
        <v>22</v>
      </c>
      <c r="G339" s="46"/>
      <c r="H339" s="20">
        <v>537.9</v>
      </c>
      <c r="I339" s="20">
        <v>489</v>
      </c>
      <c r="J339" s="20">
        <v>464.6</v>
      </c>
      <c r="K339" s="20">
        <v>440.1</v>
      </c>
      <c r="L339" s="47" t="str">
        <f>_xlfn.XLOOKUP(B339,[8]打印格式!$B$1:$B$65536,[8]打印格式!$H$1:$H$65536,)</f>
        <v>自费</v>
      </c>
      <c r="M339" s="46"/>
      <c r="N339" s="47" t="s">
        <v>153</v>
      </c>
      <c r="O339" s="351"/>
      <c r="P339" s="351"/>
    </row>
    <row r="340" s="322" customFormat="1" ht="48" spans="1:16">
      <c r="A340" s="342">
        <v>336</v>
      </c>
      <c r="B340" s="25" t="s">
        <v>982</v>
      </c>
      <c r="C340" s="25" t="s">
        <v>983</v>
      </c>
      <c r="D340" s="56" t="s">
        <v>984</v>
      </c>
      <c r="E340" s="56" t="s">
        <v>513</v>
      </c>
      <c r="F340" s="354" t="s">
        <v>22</v>
      </c>
      <c r="G340" s="353"/>
      <c r="H340" s="20">
        <v>1969</v>
      </c>
      <c r="I340" s="20">
        <v>1790</v>
      </c>
      <c r="J340" s="20">
        <v>1700.5</v>
      </c>
      <c r="K340" s="20">
        <v>1611</v>
      </c>
      <c r="L340" s="47" t="str">
        <f>_xlfn.XLOOKUP(B340,[8]打印格式!$B$1:$B$65536,[8]打印格式!$H$1:$H$65536,)</f>
        <v>甲类</v>
      </c>
      <c r="M340" s="46"/>
      <c r="N340" s="47" t="s">
        <v>153</v>
      </c>
      <c r="O340" s="351"/>
      <c r="P340" s="351"/>
    </row>
    <row r="341" s="322" customFormat="1" ht="14.25" spans="1:16">
      <c r="A341" s="342">
        <v>337</v>
      </c>
      <c r="B341" s="25" t="s">
        <v>985</v>
      </c>
      <c r="C341" s="25" t="s">
        <v>986</v>
      </c>
      <c r="D341" s="56"/>
      <c r="E341" s="56"/>
      <c r="F341" s="354" t="s">
        <v>22</v>
      </c>
      <c r="G341" s="353"/>
      <c r="H341" s="20">
        <v>393.8</v>
      </c>
      <c r="I341" s="20">
        <v>358</v>
      </c>
      <c r="J341" s="20">
        <v>340.1</v>
      </c>
      <c r="K341" s="20">
        <v>322.2</v>
      </c>
      <c r="L341" s="47" t="str">
        <f>_xlfn.XLOOKUP(B341,[8]打印格式!$B$1:$B$65536,[8]打印格式!$H$1:$H$65536,)</f>
        <v>自费</v>
      </c>
      <c r="M341" s="46"/>
      <c r="N341" s="47" t="s">
        <v>153</v>
      </c>
      <c r="O341" s="351"/>
      <c r="P341" s="351"/>
    </row>
    <row r="342" s="322" customFormat="1" ht="48" spans="1:16">
      <c r="A342" s="342">
        <v>338</v>
      </c>
      <c r="B342" s="25" t="s">
        <v>987</v>
      </c>
      <c r="C342" s="25" t="s">
        <v>988</v>
      </c>
      <c r="D342" s="56" t="s">
        <v>989</v>
      </c>
      <c r="E342" s="56" t="s">
        <v>513</v>
      </c>
      <c r="F342" s="354" t="s">
        <v>22</v>
      </c>
      <c r="G342" s="353"/>
      <c r="H342" s="20">
        <v>1753</v>
      </c>
      <c r="I342" s="20">
        <v>1593.6</v>
      </c>
      <c r="J342" s="20">
        <v>1513.9</v>
      </c>
      <c r="K342" s="20">
        <v>1434.2</v>
      </c>
      <c r="L342" s="47" t="str">
        <f>_xlfn.XLOOKUP(B342,[8]打印格式!$B$1:$B$65536,[8]打印格式!$H$1:$H$65536,)</f>
        <v>甲类</v>
      </c>
      <c r="M342" s="46"/>
      <c r="N342" s="47" t="s">
        <v>153</v>
      </c>
      <c r="O342" s="351"/>
      <c r="P342" s="351"/>
    </row>
    <row r="343" s="62" customFormat="1" ht="14.25" spans="1:16">
      <c r="A343" s="342">
        <v>339</v>
      </c>
      <c r="B343" s="382" t="s">
        <v>990</v>
      </c>
      <c r="C343" s="25" t="s">
        <v>991</v>
      </c>
      <c r="D343" s="56"/>
      <c r="E343" s="56"/>
      <c r="F343" s="354" t="s">
        <v>22</v>
      </c>
      <c r="G343" s="353"/>
      <c r="H343" s="20">
        <v>350.6</v>
      </c>
      <c r="I343" s="20">
        <v>318.7</v>
      </c>
      <c r="J343" s="20">
        <v>302.8</v>
      </c>
      <c r="K343" s="20">
        <v>286.8</v>
      </c>
      <c r="L343" s="47" t="str">
        <f>_xlfn.XLOOKUP(B343,[8]打印格式!$B$1:$B$65536,[8]打印格式!$H$1:$H$65536,)</f>
        <v>自费</v>
      </c>
      <c r="M343" s="348"/>
      <c r="N343" s="47" t="s">
        <v>153</v>
      </c>
      <c r="O343" s="349"/>
      <c r="P343" s="349"/>
    </row>
    <row r="344" s="62" customFormat="1" ht="14.25" spans="1:16">
      <c r="A344" s="342">
        <v>340</v>
      </c>
      <c r="B344" s="382" t="s">
        <v>992</v>
      </c>
      <c r="C344" s="25" t="s">
        <v>993</v>
      </c>
      <c r="D344" s="56"/>
      <c r="E344" s="56"/>
      <c r="F344" s="354" t="s">
        <v>22</v>
      </c>
      <c r="G344" s="353"/>
      <c r="H344" s="20">
        <v>350.6</v>
      </c>
      <c r="I344" s="20">
        <v>318.7</v>
      </c>
      <c r="J344" s="20">
        <v>302.8</v>
      </c>
      <c r="K344" s="20">
        <v>286.8</v>
      </c>
      <c r="L344" s="47" t="str">
        <f>_xlfn.XLOOKUP(B344,[8]打印格式!$B$1:$B$65536,[8]打印格式!$H$1:$H$65536,)</f>
        <v>自费</v>
      </c>
      <c r="M344" s="348"/>
      <c r="N344" s="47" t="s">
        <v>153</v>
      </c>
      <c r="O344" s="349"/>
      <c r="P344" s="349"/>
    </row>
    <row r="345" s="62" customFormat="1" ht="24" spans="1:16">
      <c r="A345" s="342">
        <v>341</v>
      </c>
      <c r="B345" s="382" t="s">
        <v>994</v>
      </c>
      <c r="C345" s="25" t="s">
        <v>995</v>
      </c>
      <c r="D345" s="56"/>
      <c r="E345" s="56"/>
      <c r="F345" s="354" t="s">
        <v>22</v>
      </c>
      <c r="G345" s="353"/>
      <c r="H345" s="20">
        <v>1753</v>
      </c>
      <c r="I345" s="20">
        <v>1593.6</v>
      </c>
      <c r="J345" s="20">
        <v>1513.9</v>
      </c>
      <c r="K345" s="20">
        <v>1434.2</v>
      </c>
      <c r="L345" s="47" t="str">
        <f>_xlfn.XLOOKUP(B345,[8]打印格式!$B$1:$B$65536,[8]打印格式!$H$1:$H$65536,)</f>
        <v>乙类</v>
      </c>
      <c r="M345" s="348"/>
      <c r="N345" s="47" t="s">
        <v>153</v>
      </c>
      <c r="O345" s="349"/>
      <c r="P345" s="349"/>
    </row>
    <row r="346" s="322" customFormat="1" ht="72" spans="1:16">
      <c r="A346" s="342">
        <v>342</v>
      </c>
      <c r="B346" s="383" t="s">
        <v>996</v>
      </c>
      <c r="C346" s="25" t="s">
        <v>997</v>
      </c>
      <c r="D346" s="25" t="s">
        <v>998</v>
      </c>
      <c r="E346" s="25" t="s">
        <v>999</v>
      </c>
      <c r="F346" s="354" t="s">
        <v>22</v>
      </c>
      <c r="G346" s="46" t="s">
        <v>1000</v>
      </c>
      <c r="H346" s="20">
        <v>3267</v>
      </c>
      <c r="I346" s="20">
        <v>2970</v>
      </c>
      <c r="J346" s="20">
        <v>2821.5</v>
      </c>
      <c r="K346" s="20">
        <v>2673</v>
      </c>
      <c r="L346" s="47" t="str">
        <f>_xlfn.XLOOKUP(B346,[8]打印格式!$B$1:$B$65536,[8]打印格式!$H$1:$H$65536,)</f>
        <v>乙类</v>
      </c>
      <c r="M346" s="46"/>
      <c r="N346" s="47" t="s">
        <v>153</v>
      </c>
      <c r="O346" s="351"/>
      <c r="P346" s="351"/>
    </row>
    <row r="347" s="322" customFormat="1" ht="14.25" spans="1:16">
      <c r="A347" s="342">
        <v>343</v>
      </c>
      <c r="B347" s="383" t="s">
        <v>1001</v>
      </c>
      <c r="C347" s="25" t="s">
        <v>1002</v>
      </c>
      <c r="D347" s="25"/>
      <c r="E347" s="25"/>
      <c r="F347" s="354" t="s">
        <v>22</v>
      </c>
      <c r="G347" s="46"/>
      <c r="H347" s="20">
        <v>653.4</v>
      </c>
      <c r="I347" s="20">
        <v>594</v>
      </c>
      <c r="J347" s="20">
        <v>564.3</v>
      </c>
      <c r="K347" s="20">
        <v>534.6</v>
      </c>
      <c r="L347" s="47" t="str">
        <f>_xlfn.XLOOKUP(B347,[8]打印格式!$B$1:$B$65536,[8]打印格式!$H$1:$H$65536,)</f>
        <v>自费</v>
      </c>
      <c r="M347" s="46"/>
      <c r="N347" s="47" t="s">
        <v>153</v>
      </c>
      <c r="O347" s="351"/>
      <c r="P347" s="351"/>
    </row>
    <row r="348" s="322" customFormat="1" ht="14.25" spans="1:16">
      <c r="A348" s="342">
        <v>344</v>
      </c>
      <c r="B348" s="383" t="s">
        <v>1003</v>
      </c>
      <c r="C348" s="25" t="s">
        <v>1004</v>
      </c>
      <c r="D348" s="25"/>
      <c r="E348" s="25"/>
      <c r="F348" s="354" t="s">
        <v>22</v>
      </c>
      <c r="G348" s="46"/>
      <c r="H348" s="20">
        <v>3267</v>
      </c>
      <c r="I348" s="20">
        <v>2970</v>
      </c>
      <c r="J348" s="20">
        <v>2821.5</v>
      </c>
      <c r="K348" s="20">
        <v>2673</v>
      </c>
      <c r="L348" s="47" t="str">
        <f>_xlfn.XLOOKUP(B348,[8]打印格式!$B$1:$B$65536,[8]打印格式!$H$1:$H$65536,)</f>
        <v>乙类</v>
      </c>
      <c r="M348" s="46"/>
      <c r="N348" s="47" t="s">
        <v>153</v>
      </c>
      <c r="O348" s="351"/>
      <c r="P348" s="351"/>
    </row>
    <row r="349" s="322" customFormat="1" ht="81" customHeight="1" spans="1:16">
      <c r="A349" s="342">
        <v>345</v>
      </c>
      <c r="B349" s="383" t="s">
        <v>1005</v>
      </c>
      <c r="C349" s="25" t="s">
        <v>1006</v>
      </c>
      <c r="D349" s="25" t="s">
        <v>1007</v>
      </c>
      <c r="E349" s="25" t="s">
        <v>1008</v>
      </c>
      <c r="F349" s="354" t="s">
        <v>22</v>
      </c>
      <c r="G349" s="46" t="s">
        <v>1009</v>
      </c>
      <c r="H349" s="20">
        <v>2108</v>
      </c>
      <c r="I349" s="20">
        <v>1916.4</v>
      </c>
      <c r="J349" s="20">
        <v>1820.6</v>
      </c>
      <c r="K349" s="20">
        <v>1724.8</v>
      </c>
      <c r="L349" s="47" t="str">
        <f>_xlfn.XLOOKUP(B349,[8]打印格式!$B$1:$B$65536,[8]打印格式!$H$1:$H$65536,)</f>
        <v>自费</v>
      </c>
      <c r="M349" s="46"/>
      <c r="N349" s="47" t="s">
        <v>153</v>
      </c>
      <c r="O349" s="351"/>
      <c r="P349" s="351"/>
    </row>
    <row r="350" s="322" customFormat="1" ht="14.25" spans="1:16">
      <c r="A350" s="342">
        <v>346</v>
      </c>
      <c r="B350" s="56" t="s">
        <v>1010</v>
      </c>
      <c r="C350" s="25" t="s">
        <v>1011</v>
      </c>
      <c r="D350" s="25"/>
      <c r="E350" s="25"/>
      <c r="F350" s="354" t="s">
        <v>22</v>
      </c>
      <c r="G350" s="46"/>
      <c r="H350" s="20">
        <v>421.6</v>
      </c>
      <c r="I350" s="20">
        <v>383.3</v>
      </c>
      <c r="J350" s="20">
        <v>364.1</v>
      </c>
      <c r="K350" s="20">
        <v>345</v>
      </c>
      <c r="L350" s="47" t="str">
        <f>_xlfn.XLOOKUP(B350,[8]打印格式!$B$1:$B$65536,[8]打印格式!$H$1:$H$65536,)</f>
        <v>自费</v>
      </c>
      <c r="M350" s="46"/>
      <c r="N350" s="47" t="s">
        <v>153</v>
      </c>
      <c r="O350" s="351"/>
      <c r="P350" s="351"/>
    </row>
    <row r="351" s="322" customFormat="1" ht="48" spans="1:16">
      <c r="A351" s="342">
        <v>347</v>
      </c>
      <c r="B351" s="25" t="s">
        <v>1012</v>
      </c>
      <c r="C351" s="25" t="s">
        <v>1013</v>
      </c>
      <c r="D351" s="25" t="s">
        <v>1014</v>
      </c>
      <c r="E351" s="25" t="s">
        <v>839</v>
      </c>
      <c r="F351" s="354" t="s">
        <v>22</v>
      </c>
      <c r="G351" s="46" t="s">
        <v>371</v>
      </c>
      <c r="H351" s="20">
        <v>1860.2</v>
      </c>
      <c r="I351" s="20">
        <v>1691.1</v>
      </c>
      <c r="J351" s="20">
        <v>1606.5</v>
      </c>
      <c r="K351" s="20">
        <v>1522</v>
      </c>
      <c r="L351" s="47" t="str">
        <f>_xlfn.XLOOKUP(B351,[8]打印格式!$B$1:$B$65536,[8]打印格式!$H$1:$H$65536,)</f>
        <v>甲类</v>
      </c>
      <c r="M351" s="46"/>
      <c r="N351" s="47" t="s">
        <v>153</v>
      </c>
      <c r="O351" s="351"/>
      <c r="P351" s="351"/>
    </row>
    <row r="352" s="323" customFormat="1" ht="14.25" spans="1:16">
      <c r="A352" s="342">
        <v>348</v>
      </c>
      <c r="B352" s="382" t="s">
        <v>1015</v>
      </c>
      <c r="C352" s="25" t="s">
        <v>1016</v>
      </c>
      <c r="D352" s="25"/>
      <c r="E352" s="25"/>
      <c r="F352" s="354" t="s">
        <v>22</v>
      </c>
      <c r="G352" s="46"/>
      <c r="H352" s="20">
        <v>372</v>
      </c>
      <c r="I352" s="20">
        <v>338.2</v>
      </c>
      <c r="J352" s="20">
        <v>321.3</v>
      </c>
      <c r="K352" s="20">
        <v>304.4</v>
      </c>
      <c r="L352" s="47" t="str">
        <f>_xlfn.XLOOKUP(B352,[8]打印格式!$B$1:$B$65536,[8]打印格式!$H$1:$H$65536,)</f>
        <v>自费</v>
      </c>
      <c r="M352" s="46"/>
      <c r="N352" s="47" t="s">
        <v>153</v>
      </c>
      <c r="O352" s="351"/>
      <c r="P352" s="351"/>
    </row>
    <row r="353" s="323" customFormat="1" ht="14.25" spans="1:16">
      <c r="A353" s="342">
        <v>349</v>
      </c>
      <c r="B353" s="382" t="s">
        <v>1017</v>
      </c>
      <c r="C353" s="25" t="s">
        <v>1018</v>
      </c>
      <c r="D353" s="25"/>
      <c r="E353" s="25"/>
      <c r="F353" s="354" t="s">
        <v>22</v>
      </c>
      <c r="G353" s="46"/>
      <c r="H353" s="20">
        <v>744.1</v>
      </c>
      <c r="I353" s="20">
        <v>676.4</v>
      </c>
      <c r="J353" s="20">
        <v>642.6</v>
      </c>
      <c r="K353" s="20">
        <v>608.8</v>
      </c>
      <c r="L353" s="47" t="str">
        <f>_xlfn.XLOOKUP(B353,[8]打印格式!$B$1:$B$65536,[8]打印格式!$H$1:$H$65536,)</f>
        <v>自费</v>
      </c>
      <c r="M353" s="46"/>
      <c r="N353" s="47" t="s">
        <v>153</v>
      </c>
      <c r="O353" s="351"/>
      <c r="P353" s="351"/>
    </row>
    <row r="354" s="323" customFormat="1" ht="60" spans="1:16">
      <c r="A354" s="342">
        <v>350</v>
      </c>
      <c r="B354" s="382" t="s">
        <v>1019</v>
      </c>
      <c r="C354" s="25" t="s">
        <v>1020</v>
      </c>
      <c r="D354" s="25" t="s">
        <v>1021</v>
      </c>
      <c r="E354" s="25" t="s">
        <v>1022</v>
      </c>
      <c r="F354" s="354" t="s">
        <v>22</v>
      </c>
      <c r="G354" s="46"/>
      <c r="H354" s="20">
        <v>3118.5</v>
      </c>
      <c r="I354" s="20">
        <v>2835</v>
      </c>
      <c r="J354" s="20">
        <v>2693.3</v>
      </c>
      <c r="K354" s="20">
        <v>2551.5</v>
      </c>
      <c r="L354" s="47" t="str">
        <f>_xlfn.XLOOKUP(B354,[8]打印格式!$B$1:$B$65536,[8]打印格式!$H$1:$H$65536,)</f>
        <v>甲类</v>
      </c>
      <c r="M354" s="46"/>
      <c r="N354" s="47" t="s">
        <v>153</v>
      </c>
      <c r="O354" s="351"/>
      <c r="P354" s="351"/>
    </row>
    <row r="355" s="323" customFormat="1" ht="14.25" spans="1:16">
      <c r="A355" s="342">
        <v>351</v>
      </c>
      <c r="B355" s="25" t="s">
        <v>1023</v>
      </c>
      <c r="C355" s="25" t="s">
        <v>1024</v>
      </c>
      <c r="D355" s="25"/>
      <c r="E355" s="25"/>
      <c r="F355" s="354" t="s">
        <v>22</v>
      </c>
      <c r="G355" s="46"/>
      <c r="H355" s="20">
        <v>623.7</v>
      </c>
      <c r="I355" s="20">
        <v>567</v>
      </c>
      <c r="J355" s="20">
        <v>538.7</v>
      </c>
      <c r="K355" s="20">
        <v>510.3</v>
      </c>
      <c r="L355" s="47" t="str">
        <f>_xlfn.XLOOKUP(B355,[8]打印格式!$B$1:$B$65536,[8]打印格式!$H$1:$H$65536,)</f>
        <v>自费</v>
      </c>
      <c r="M355" s="46"/>
      <c r="N355" s="47" t="s">
        <v>153</v>
      </c>
      <c r="O355" s="351"/>
      <c r="P355" s="351"/>
    </row>
    <row r="356" s="62" customFormat="1" ht="48" spans="1:16">
      <c r="A356" s="342">
        <v>352</v>
      </c>
      <c r="B356" s="25" t="s">
        <v>1025</v>
      </c>
      <c r="C356" s="25" t="s">
        <v>1026</v>
      </c>
      <c r="D356" s="56" t="s">
        <v>1027</v>
      </c>
      <c r="E356" s="56" t="s">
        <v>1028</v>
      </c>
      <c r="F356" s="354" t="s">
        <v>1029</v>
      </c>
      <c r="G356" s="353"/>
      <c r="H356" s="20">
        <v>1336.5</v>
      </c>
      <c r="I356" s="20">
        <v>1215</v>
      </c>
      <c r="J356" s="20">
        <v>1154.3</v>
      </c>
      <c r="K356" s="20">
        <v>1093.5</v>
      </c>
      <c r="L356" s="47" t="str">
        <f>_xlfn.XLOOKUP(B356,[8]打印格式!$B$1:$B$65536,[8]打印格式!$H$1:$H$65536,)</f>
        <v>甲类</v>
      </c>
      <c r="M356" s="348"/>
      <c r="N356" s="47" t="s">
        <v>153</v>
      </c>
      <c r="O356" s="349"/>
      <c r="P356" s="349"/>
    </row>
    <row r="357" s="62" customFormat="1" ht="24" spans="1:16">
      <c r="A357" s="342">
        <v>353</v>
      </c>
      <c r="B357" s="25" t="s">
        <v>1030</v>
      </c>
      <c r="C357" s="25" t="s">
        <v>1031</v>
      </c>
      <c r="D357" s="56"/>
      <c r="E357" s="56"/>
      <c r="F357" s="354" t="s">
        <v>1029</v>
      </c>
      <c r="G357" s="353"/>
      <c r="H357" s="20">
        <v>267.3</v>
      </c>
      <c r="I357" s="20">
        <v>243</v>
      </c>
      <c r="J357" s="20">
        <v>230.9</v>
      </c>
      <c r="K357" s="20">
        <v>218.7</v>
      </c>
      <c r="L357" s="47" t="str">
        <f>_xlfn.XLOOKUP(B357,[8]打印格式!$B$1:$B$65536,[8]打印格式!$H$1:$H$65536,)</f>
        <v>自费</v>
      </c>
      <c r="M357" s="348"/>
      <c r="N357" s="47" t="s">
        <v>153</v>
      </c>
      <c r="O357" s="349"/>
      <c r="P357" s="349"/>
    </row>
    <row r="358" s="62" customFormat="1" ht="48" spans="1:16">
      <c r="A358" s="342">
        <v>354</v>
      </c>
      <c r="B358" s="25" t="s">
        <v>1032</v>
      </c>
      <c r="C358" s="25" t="s">
        <v>1033</v>
      </c>
      <c r="D358" s="56" t="s">
        <v>1034</v>
      </c>
      <c r="E358" s="56" t="s">
        <v>1028</v>
      </c>
      <c r="F358" s="354" t="s">
        <v>22</v>
      </c>
      <c r="G358" s="353"/>
      <c r="H358" s="20">
        <v>1786.4</v>
      </c>
      <c r="I358" s="20">
        <v>1624</v>
      </c>
      <c r="J358" s="20">
        <v>1542.8</v>
      </c>
      <c r="K358" s="20">
        <v>1461.6</v>
      </c>
      <c r="L358" s="47" t="str">
        <f>_xlfn.XLOOKUP(B358,[8]打印格式!$B$1:$B$65536,[8]打印格式!$H$1:$H$65536,)</f>
        <v>乙类</v>
      </c>
      <c r="M358" s="348"/>
      <c r="N358" s="47" t="s">
        <v>153</v>
      </c>
      <c r="O358" s="349"/>
      <c r="P358" s="349"/>
    </row>
    <row r="359" s="62" customFormat="1" ht="24" spans="1:16">
      <c r="A359" s="342">
        <v>355</v>
      </c>
      <c r="B359" s="25" t="s">
        <v>1035</v>
      </c>
      <c r="C359" s="25" t="s">
        <v>1036</v>
      </c>
      <c r="D359" s="56"/>
      <c r="E359" s="56"/>
      <c r="F359" s="354" t="s">
        <v>22</v>
      </c>
      <c r="G359" s="353"/>
      <c r="H359" s="20">
        <v>357.3</v>
      </c>
      <c r="I359" s="20">
        <v>324.8</v>
      </c>
      <c r="J359" s="20">
        <v>308.6</v>
      </c>
      <c r="K359" s="20">
        <v>292.3</v>
      </c>
      <c r="L359" s="47" t="str">
        <f>_xlfn.XLOOKUP(B359,[8]打印格式!$B$1:$B$65536,[8]打印格式!$H$1:$H$65536,)</f>
        <v>自费</v>
      </c>
      <c r="M359" s="348"/>
      <c r="N359" s="47" t="s">
        <v>153</v>
      </c>
      <c r="O359" s="349"/>
      <c r="P359" s="349"/>
    </row>
    <row r="360" s="62" customFormat="1" ht="48" spans="1:16">
      <c r="A360" s="342">
        <v>356</v>
      </c>
      <c r="B360" s="25" t="s">
        <v>1037</v>
      </c>
      <c r="C360" s="25" t="s">
        <v>1038</v>
      </c>
      <c r="D360" s="356" t="s">
        <v>1039</v>
      </c>
      <c r="E360" s="356" t="s">
        <v>1028</v>
      </c>
      <c r="F360" s="357" t="s">
        <v>1029</v>
      </c>
      <c r="G360" s="358"/>
      <c r="H360" s="20">
        <v>1341.5</v>
      </c>
      <c r="I360" s="20">
        <v>1219.5</v>
      </c>
      <c r="J360" s="20">
        <v>1158.5</v>
      </c>
      <c r="K360" s="20">
        <v>1097.6</v>
      </c>
      <c r="L360" s="47" t="str">
        <f>_xlfn.XLOOKUP(B360,[8]打印格式!$B$1:$B$65536,[8]打印格式!$H$1:$H$65536,)</f>
        <v>甲类</v>
      </c>
      <c r="M360" s="359"/>
      <c r="N360" s="47" t="s">
        <v>153</v>
      </c>
      <c r="O360" s="349"/>
      <c r="P360" s="349"/>
    </row>
    <row r="361" s="323" customFormat="1" ht="24" spans="1:16">
      <c r="A361" s="342">
        <v>357</v>
      </c>
      <c r="B361" s="382" t="s">
        <v>1040</v>
      </c>
      <c r="C361" s="25" t="s">
        <v>1041</v>
      </c>
      <c r="D361" s="25"/>
      <c r="E361" s="25"/>
      <c r="F361" s="354" t="s">
        <v>1029</v>
      </c>
      <c r="G361" s="25"/>
      <c r="H361" s="20">
        <v>268.3</v>
      </c>
      <c r="I361" s="20">
        <v>243.9</v>
      </c>
      <c r="J361" s="20">
        <v>231.7</v>
      </c>
      <c r="K361" s="20">
        <v>219.5</v>
      </c>
      <c r="L361" s="47" t="str">
        <f>_xlfn.XLOOKUP(B361,[8]打印格式!$B$1:$B$65536,[8]打印格式!$H$1:$H$65536,)</f>
        <v>自费</v>
      </c>
      <c r="M361" s="46"/>
      <c r="N361" s="47" t="s">
        <v>153</v>
      </c>
      <c r="O361" s="351"/>
      <c r="P361" s="351"/>
    </row>
  </sheetData>
  <mergeCells count="16">
    <mergeCell ref="B1:N1"/>
    <mergeCell ref="O1:P1"/>
    <mergeCell ref="H2:K2"/>
    <mergeCell ref="A4:G4"/>
    <mergeCell ref="A2:A3"/>
    <mergeCell ref="B2:B3"/>
    <mergeCell ref="C2:C3"/>
    <mergeCell ref="D2:D3"/>
    <mergeCell ref="E2:E3"/>
    <mergeCell ref="F2:F3"/>
    <mergeCell ref="G2:G3"/>
    <mergeCell ref="L2:L3"/>
    <mergeCell ref="M2:M3"/>
    <mergeCell ref="N2:N3"/>
    <mergeCell ref="O2:O3"/>
    <mergeCell ref="P2:P3"/>
  </mergeCells>
  <pageMargins left="0.700694444444445" right="0.700694444444445" top="0.751388888888889" bottom="0.751388888888889" header="0.298611111111111" footer="0.298611111111111"/>
  <pageSetup paperSize="8" scale="62"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9"/>
  <sheetViews>
    <sheetView topLeftCell="A176" workbookViewId="0">
      <selection activeCell="G193" sqref="G193"/>
    </sheetView>
  </sheetViews>
  <sheetFormatPr defaultColWidth="9" defaultRowHeight="13.5"/>
  <cols>
    <col min="1" max="1" width="6.86666666666667" style="189" customWidth="1"/>
    <col min="2" max="2" width="14.75" style="190" customWidth="1"/>
    <col min="3" max="3" width="25.375" style="192" customWidth="1"/>
    <col min="4" max="4" width="29.125" style="192" customWidth="1"/>
    <col min="5" max="5" width="29.95" style="192" customWidth="1"/>
    <col min="6" max="6" width="5.6" style="189" customWidth="1"/>
    <col min="7" max="7" width="46.375" style="190" customWidth="1"/>
    <col min="8" max="9" width="11.25" style="193" customWidth="1"/>
    <col min="10" max="10" width="10.375" style="193" customWidth="1"/>
    <col min="11" max="11" width="9.875" style="193" customWidth="1"/>
    <col min="12" max="12" width="10.125" style="189" customWidth="1"/>
    <col min="13" max="13" width="8.875" style="190" customWidth="1"/>
    <col min="14" max="16384" width="9" style="190"/>
  </cols>
  <sheetData>
    <row r="1" s="190" customFormat="1" ht="45" customHeight="1" spans="1:15">
      <c r="A1" s="194" t="s">
        <v>3497</v>
      </c>
      <c r="B1" s="314" t="s">
        <v>3498</v>
      </c>
      <c r="C1" s="314"/>
      <c r="D1" s="314"/>
      <c r="E1" s="314"/>
      <c r="F1" s="314"/>
      <c r="G1" s="314"/>
      <c r="H1" s="314"/>
      <c r="I1" s="314"/>
      <c r="J1" s="314"/>
      <c r="K1" s="314"/>
      <c r="L1" s="314"/>
      <c r="M1" s="314"/>
      <c r="N1" s="314"/>
      <c r="O1" s="314"/>
    </row>
    <row r="2" s="313" customFormat="1" ht="35" customHeight="1" spans="1:15">
      <c r="A2" s="8" t="s">
        <v>2</v>
      </c>
      <c r="B2" s="8" t="s">
        <v>3</v>
      </c>
      <c r="C2" s="8" t="s">
        <v>4</v>
      </c>
      <c r="D2" s="8" t="s">
        <v>5</v>
      </c>
      <c r="E2" s="8" t="s">
        <v>6</v>
      </c>
      <c r="F2" s="8" t="s">
        <v>7</v>
      </c>
      <c r="G2" s="8" t="s">
        <v>8</v>
      </c>
      <c r="H2" s="200" t="s">
        <v>3499</v>
      </c>
      <c r="I2" s="200"/>
      <c r="J2" s="200"/>
      <c r="K2" s="200"/>
      <c r="L2" s="201" t="s">
        <v>10</v>
      </c>
      <c r="M2" s="8" t="s">
        <v>11</v>
      </c>
      <c r="N2" s="202" t="s">
        <v>12</v>
      </c>
      <c r="O2" s="223"/>
    </row>
    <row r="3" s="233" customFormat="1" ht="71" customHeight="1" spans="1:15">
      <c r="A3" s="8"/>
      <c r="B3" s="8"/>
      <c r="C3" s="8"/>
      <c r="D3" s="8"/>
      <c r="E3" s="8"/>
      <c r="F3" s="8"/>
      <c r="G3" s="8"/>
      <c r="H3" s="200" t="s">
        <v>13</v>
      </c>
      <c r="I3" s="203" t="s">
        <v>14</v>
      </c>
      <c r="J3" s="203" t="s">
        <v>15</v>
      </c>
      <c r="K3" s="204" t="s">
        <v>16</v>
      </c>
      <c r="L3" s="201"/>
      <c r="M3" s="8"/>
      <c r="N3" s="202"/>
    </row>
    <row r="4" s="189" customFormat="1" ht="241" customHeight="1" spans="1:15">
      <c r="A4" s="205" t="s">
        <v>3500</v>
      </c>
      <c r="B4" s="206"/>
      <c r="C4" s="206"/>
      <c r="D4" s="206"/>
      <c r="E4" s="206"/>
      <c r="F4" s="206"/>
      <c r="G4" s="206"/>
      <c r="H4" s="206"/>
      <c r="I4" s="206"/>
      <c r="J4" s="206"/>
      <c r="K4" s="206"/>
      <c r="L4" s="207"/>
      <c r="M4" s="208"/>
      <c r="N4" s="209"/>
    </row>
    <row r="5" s="190" customFormat="1" ht="48" spans="1:15">
      <c r="A5" s="101">
        <v>1</v>
      </c>
      <c r="B5" s="384" t="s">
        <v>3501</v>
      </c>
      <c r="C5" s="212" t="s">
        <v>3502</v>
      </c>
      <c r="D5" s="212" t="s">
        <v>3503</v>
      </c>
      <c r="E5" s="212" t="s">
        <v>3504</v>
      </c>
      <c r="F5" s="20" t="s">
        <v>3505</v>
      </c>
      <c r="G5" s="212" t="s">
        <v>3506</v>
      </c>
      <c r="H5" s="213">
        <v>2900</v>
      </c>
      <c r="I5" s="213">
        <v>2636.4</v>
      </c>
      <c r="J5" s="213">
        <v>2504.6</v>
      </c>
      <c r="K5" s="213">
        <f t="shared" ref="K5:K68" si="0">I5*0.9</f>
        <v>2372.76</v>
      </c>
      <c r="L5" s="101" t="str">
        <f>_xlfn.XLOOKUP(B5,[7]打印格式!$B$1:$B$65536,[7]打印格式!$H$1:$H$65536)</f>
        <v>自费</v>
      </c>
      <c r="M5" s="214"/>
      <c r="N5" s="211" t="s">
        <v>68</v>
      </c>
    </row>
    <row r="6" s="190" customFormat="1" ht="48" spans="1:15">
      <c r="A6" s="101">
        <v>2</v>
      </c>
      <c r="B6" s="384" t="s">
        <v>3507</v>
      </c>
      <c r="C6" s="212" t="s">
        <v>3508</v>
      </c>
      <c r="D6" s="212" t="s">
        <v>3509</v>
      </c>
      <c r="E6" s="212" t="s">
        <v>3504</v>
      </c>
      <c r="F6" s="20" t="s">
        <v>3505</v>
      </c>
      <c r="G6" s="18" t="s">
        <v>3510</v>
      </c>
      <c r="H6" s="213">
        <v>4300</v>
      </c>
      <c r="I6" s="213">
        <v>3909.09090909091</v>
      </c>
      <c r="J6" s="213">
        <v>3713.6</v>
      </c>
      <c r="K6" s="213">
        <f t="shared" si="0"/>
        <v>3518.18181818182</v>
      </c>
      <c r="L6" s="101" t="str">
        <f>_xlfn.XLOOKUP(B6,[7]打印格式!$B$1:$B$65536,[7]打印格式!$H$1:$H$65536)</f>
        <v>自费</v>
      </c>
      <c r="M6" s="214"/>
      <c r="N6" s="211" t="s">
        <v>68</v>
      </c>
    </row>
    <row r="7" s="190" customFormat="1" ht="48" spans="1:15">
      <c r="A7" s="101">
        <v>3</v>
      </c>
      <c r="B7" s="384" t="s">
        <v>3511</v>
      </c>
      <c r="C7" s="212" t="s">
        <v>3512</v>
      </c>
      <c r="D7" s="212" t="s">
        <v>3513</v>
      </c>
      <c r="E7" s="212" t="s">
        <v>3504</v>
      </c>
      <c r="F7" s="20" t="s">
        <v>3505</v>
      </c>
      <c r="G7" s="212" t="s">
        <v>3506</v>
      </c>
      <c r="H7" s="213">
        <v>8700</v>
      </c>
      <c r="I7" s="213">
        <v>7909.09090909091</v>
      </c>
      <c r="J7" s="213">
        <v>7513.6</v>
      </c>
      <c r="K7" s="213">
        <f t="shared" si="0"/>
        <v>7118.18181818182</v>
      </c>
      <c r="L7" s="101" t="str">
        <f>_xlfn.XLOOKUP(B7,[7]打印格式!$B$1:$B$65536,[7]打印格式!$H$1:$H$65536)</f>
        <v>自费</v>
      </c>
      <c r="M7" s="214"/>
      <c r="N7" s="211" t="s">
        <v>68</v>
      </c>
    </row>
    <row r="8" s="190" customFormat="1" ht="55" customHeight="1" spans="1:15">
      <c r="A8" s="101">
        <v>4</v>
      </c>
      <c r="B8" s="384" t="s">
        <v>3514</v>
      </c>
      <c r="C8" s="212" t="s">
        <v>3515</v>
      </c>
      <c r="D8" s="212" t="s">
        <v>3516</v>
      </c>
      <c r="E8" s="212" t="s">
        <v>3504</v>
      </c>
      <c r="F8" s="20" t="s">
        <v>3505</v>
      </c>
      <c r="G8" s="212" t="s">
        <v>3517</v>
      </c>
      <c r="H8" s="213">
        <v>11100</v>
      </c>
      <c r="I8" s="213">
        <v>10090.9090909091</v>
      </c>
      <c r="J8" s="213">
        <v>9586.4</v>
      </c>
      <c r="K8" s="213">
        <f t="shared" si="0"/>
        <v>9081.81818181819</v>
      </c>
      <c r="L8" s="101" t="str">
        <f>_xlfn.XLOOKUP(B8,[7]打印格式!$B$1:$B$65536,[7]打印格式!$H$1:$H$65536)</f>
        <v>自费</v>
      </c>
      <c r="M8" s="214"/>
      <c r="N8" s="211" t="s">
        <v>68</v>
      </c>
    </row>
    <row r="9" s="190" customFormat="1" ht="48" spans="1:15">
      <c r="A9" s="101">
        <v>5</v>
      </c>
      <c r="B9" s="384" t="s">
        <v>3518</v>
      </c>
      <c r="C9" s="212" t="s">
        <v>3519</v>
      </c>
      <c r="D9" s="212" t="s">
        <v>3520</v>
      </c>
      <c r="E9" s="212" t="s">
        <v>3504</v>
      </c>
      <c r="F9" s="20" t="s">
        <v>3505</v>
      </c>
      <c r="G9" s="212" t="s">
        <v>3506</v>
      </c>
      <c r="H9" s="213">
        <v>9800</v>
      </c>
      <c r="I9" s="213">
        <v>8909.09090909091</v>
      </c>
      <c r="J9" s="213">
        <v>8463.6</v>
      </c>
      <c r="K9" s="213">
        <f t="shared" si="0"/>
        <v>8018.18181818182</v>
      </c>
      <c r="L9" s="101" t="str">
        <f>_xlfn.XLOOKUP(B9,[7]打印格式!$B$1:$B$65536,[7]打印格式!$H$1:$H$65536)</f>
        <v>自费</v>
      </c>
      <c r="M9" s="214"/>
      <c r="N9" s="211" t="s">
        <v>68</v>
      </c>
    </row>
    <row r="10" s="190" customFormat="1" ht="54" customHeight="1" spans="1:15">
      <c r="A10" s="101">
        <v>6</v>
      </c>
      <c r="B10" s="384" t="s">
        <v>3521</v>
      </c>
      <c r="C10" s="212" t="s">
        <v>3522</v>
      </c>
      <c r="D10" s="212" t="s">
        <v>3523</v>
      </c>
      <c r="E10" s="212" t="s">
        <v>3504</v>
      </c>
      <c r="F10" s="20" t="s">
        <v>3505</v>
      </c>
      <c r="G10" s="212" t="s">
        <v>3524</v>
      </c>
      <c r="H10" s="213">
        <v>13000</v>
      </c>
      <c r="I10" s="213">
        <v>11818.1818181818</v>
      </c>
      <c r="J10" s="213">
        <v>11227.3</v>
      </c>
      <c r="K10" s="213">
        <f t="shared" si="0"/>
        <v>10636.3636363636</v>
      </c>
      <c r="L10" s="101" t="str">
        <f>_xlfn.XLOOKUP(B10,[7]打印格式!$B$1:$B$65536,[7]打印格式!$H$1:$H$65536)</f>
        <v>自费</v>
      </c>
      <c r="M10" s="214"/>
      <c r="N10" s="211" t="s">
        <v>68</v>
      </c>
    </row>
    <row r="11" s="190" customFormat="1" ht="48" spans="1:15">
      <c r="A11" s="101">
        <v>7</v>
      </c>
      <c r="B11" s="384" t="s">
        <v>3525</v>
      </c>
      <c r="C11" s="212" t="s">
        <v>3526</v>
      </c>
      <c r="D11" s="212" t="s">
        <v>3527</v>
      </c>
      <c r="E11" s="212" t="s">
        <v>3504</v>
      </c>
      <c r="F11" s="20" t="s">
        <v>3505</v>
      </c>
      <c r="G11" s="212" t="s">
        <v>3506</v>
      </c>
      <c r="H11" s="213">
        <v>11100</v>
      </c>
      <c r="I11" s="213">
        <v>10090.9090909091</v>
      </c>
      <c r="J11" s="213">
        <v>9586.4</v>
      </c>
      <c r="K11" s="213">
        <f t="shared" si="0"/>
        <v>9081.81818181819</v>
      </c>
      <c r="L11" s="101" t="str">
        <f>_xlfn.XLOOKUP(B11,[7]打印格式!$B$1:$B$65536,[7]打印格式!$H$1:$H$65536)</f>
        <v>自费</v>
      </c>
      <c r="M11" s="214"/>
      <c r="N11" s="211" t="s">
        <v>68</v>
      </c>
    </row>
    <row r="12" s="190" customFormat="1" ht="58" customHeight="1" spans="1:15">
      <c r="A12" s="101">
        <v>8</v>
      </c>
      <c r="B12" s="384" t="s">
        <v>3528</v>
      </c>
      <c r="C12" s="212" t="s">
        <v>3529</v>
      </c>
      <c r="D12" s="212" t="s">
        <v>3530</v>
      </c>
      <c r="E12" s="212" t="s">
        <v>3504</v>
      </c>
      <c r="F12" s="20" t="s">
        <v>3505</v>
      </c>
      <c r="G12" s="212" t="s">
        <v>3531</v>
      </c>
      <c r="H12" s="213">
        <v>15000</v>
      </c>
      <c r="I12" s="213">
        <v>13636.3636363636</v>
      </c>
      <c r="J12" s="213">
        <v>12954.5</v>
      </c>
      <c r="K12" s="213">
        <f t="shared" si="0"/>
        <v>12272.7272727272</v>
      </c>
      <c r="L12" s="101" t="str">
        <f>_xlfn.XLOOKUP(B12,[7]打印格式!$B$1:$B$65536,[7]打印格式!$H$1:$H$65536)</f>
        <v>自费</v>
      </c>
      <c r="M12" s="214"/>
      <c r="N12" s="211" t="s">
        <v>68</v>
      </c>
    </row>
    <row r="13" s="190" customFormat="1" ht="48" spans="1:15">
      <c r="A13" s="101">
        <v>9</v>
      </c>
      <c r="B13" s="384" t="s">
        <v>3532</v>
      </c>
      <c r="C13" s="212" t="s">
        <v>3533</v>
      </c>
      <c r="D13" s="212" t="s">
        <v>3534</v>
      </c>
      <c r="E13" s="212" t="s">
        <v>3504</v>
      </c>
      <c r="F13" s="20" t="s">
        <v>3505</v>
      </c>
      <c r="G13" s="212" t="s">
        <v>3535</v>
      </c>
      <c r="H13" s="213">
        <v>18400</v>
      </c>
      <c r="I13" s="213">
        <v>16727.2727272727</v>
      </c>
      <c r="J13" s="213">
        <v>15890.9</v>
      </c>
      <c r="K13" s="213">
        <f t="shared" si="0"/>
        <v>15054.5454545454</v>
      </c>
      <c r="L13" s="101" t="str">
        <f>_xlfn.XLOOKUP(B13,[7]打印格式!$B$1:$B$65536,[7]打印格式!$H$1:$H$65536)</f>
        <v>自费</v>
      </c>
      <c r="M13" s="214"/>
      <c r="N13" s="211" t="s">
        <v>68</v>
      </c>
    </row>
    <row r="14" s="190" customFormat="1" ht="98" customHeight="1" spans="1:15">
      <c r="A14" s="101">
        <v>10</v>
      </c>
      <c r="B14" s="384" t="s">
        <v>3536</v>
      </c>
      <c r="C14" s="212" t="s">
        <v>3537</v>
      </c>
      <c r="D14" s="212" t="s">
        <v>3538</v>
      </c>
      <c r="E14" s="212" t="s">
        <v>3504</v>
      </c>
      <c r="F14" s="20" t="s">
        <v>3505</v>
      </c>
      <c r="G14" s="212" t="s">
        <v>3539</v>
      </c>
      <c r="H14" s="213">
        <v>24400</v>
      </c>
      <c r="I14" s="213">
        <v>22181.8181818182</v>
      </c>
      <c r="J14" s="213">
        <v>21072.7</v>
      </c>
      <c r="K14" s="213">
        <f t="shared" si="0"/>
        <v>19963.6363636364</v>
      </c>
      <c r="L14" s="101" t="str">
        <f>_xlfn.XLOOKUP(B14,[7]打印格式!$B$1:$B$65536,[7]打印格式!$H$1:$H$65536)</f>
        <v>自费</v>
      </c>
      <c r="M14" s="214"/>
      <c r="N14" s="211" t="s">
        <v>68</v>
      </c>
    </row>
    <row r="15" s="190" customFormat="1" ht="51" customHeight="1" spans="1:15">
      <c r="A15" s="101">
        <v>11</v>
      </c>
      <c r="B15" s="384" t="s">
        <v>3540</v>
      </c>
      <c r="C15" s="212" t="s">
        <v>3541</v>
      </c>
      <c r="D15" s="212" t="s">
        <v>3542</v>
      </c>
      <c r="E15" s="212" t="s">
        <v>3504</v>
      </c>
      <c r="F15" s="20" t="s">
        <v>3505</v>
      </c>
      <c r="G15" s="212" t="s">
        <v>3535</v>
      </c>
      <c r="H15" s="213">
        <v>22700</v>
      </c>
      <c r="I15" s="213">
        <v>20636.3636363636</v>
      </c>
      <c r="J15" s="213">
        <v>19604.5</v>
      </c>
      <c r="K15" s="213">
        <f t="shared" si="0"/>
        <v>18572.7272727272</v>
      </c>
      <c r="L15" s="101" t="str">
        <f>_xlfn.XLOOKUP(B15,[7]打印格式!$B$1:$B$65536,[7]打印格式!$H$1:$H$65536)</f>
        <v>自费</v>
      </c>
      <c r="M15" s="214"/>
      <c r="N15" s="211" t="s">
        <v>68</v>
      </c>
    </row>
    <row r="16" s="190" customFormat="1" ht="95" customHeight="1" spans="1:15">
      <c r="A16" s="101">
        <v>12</v>
      </c>
      <c r="B16" s="384" t="s">
        <v>3543</v>
      </c>
      <c r="C16" s="212" t="s">
        <v>3544</v>
      </c>
      <c r="D16" s="212" t="s">
        <v>3545</v>
      </c>
      <c r="E16" s="212" t="s">
        <v>3504</v>
      </c>
      <c r="F16" s="20" t="s">
        <v>3505</v>
      </c>
      <c r="G16" s="212" t="s">
        <v>3546</v>
      </c>
      <c r="H16" s="213">
        <v>29600</v>
      </c>
      <c r="I16" s="213">
        <v>26909.0909090909</v>
      </c>
      <c r="J16" s="213">
        <v>25563.6</v>
      </c>
      <c r="K16" s="213">
        <f t="shared" si="0"/>
        <v>24218.1818181818</v>
      </c>
      <c r="L16" s="101" t="str">
        <f>_xlfn.XLOOKUP(B16,[7]打印格式!$B$1:$B$65536,[7]打印格式!$H$1:$H$65536)</f>
        <v>自费</v>
      </c>
      <c r="M16" s="214"/>
      <c r="N16" s="211" t="s">
        <v>68</v>
      </c>
    </row>
    <row r="17" s="190" customFormat="1" ht="48" spans="1:14">
      <c r="A17" s="101">
        <v>13</v>
      </c>
      <c r="B17" s="384" t="s">
        <v>3547</v>
      </c>
      <c r="C17" s="212" t="s">
        <v>3548</v>
      </c>
      <c r="D17" s="212" t="s">
        <v>3549</v>
      </c>
      <c r="E17" s="212" t="s">
        <v>3504</v>
      </c>
      <c r="F17" s="20" t="s">
        <v>3505</v>
      </c>
      <c r="G17" s="212" t="s">
        <v>3535</v>
      </c>
      <c r="H17" s="213">
        <v>23000</v>
      </c>
      <c r="I17" s="213">
        <v>20909.0909090909</v>
      </c>
      <c r="J17" s="213">
        <v>19863.6</v>
      </c>
      <c r="K17" s="213">
        <f t="shared" si="0"/>
        <v>18818.1818181818</v>
      </c>
      <c r="L17" s="101" t="str">
        <f>_xlfn.XLOOKUP(B17,[7]打印格式!$B$1:$B$65536,[7]打印格式!$H$1:$H$65536)</f>
        <v>自费</v>
      </c>
      <c r="M17" s="214"/>
      <c r="N17" s="211" t="s">
        <v>68</v>
      </c>
    </row>
    <row r="18" s="190" customFormat="1" ht="133" customHeight="1" spans="1:14">
      <c r="A18" s="101">
        <v>14</v>
      </c>
      <c r="B18" s="384" t="s">
        <v>3550</v>
      </c>
      <c r="C18" s="212" t="s">
        <v>3551</v>
      </c>
      <c r="D18" s="212" t="s">
        <v>3552</v>
      </c>
      <c r="E18" s="212" t="s">
        <v>3504</v>
      </c>
      <c r="F18" s="20" t="s">
        <v>3505</v>
      </c>
      <c r="G18" s="212" t="s">
        <v>3553</v>
      </c>
      <c r="H18" s="213">
        <v>30600</v>
      </c>
      <c r="I18" s="213">
        <v>27818.1818181818</v>
      </c>
      <c r="J18" s="213">
        <v>26427.3</v>
      </c>
      <c r="K18" s="213">
        <f t="shared" si="0"/>
        <v>25036.3636363636</v>
      </c>
      <c r="L18" s="101" t="str">
        <f>_xlfn.XLOOKUP(B18,[7]打印格式!$B$1:$B$65536,[7]打印格式!$H$1:$H$65536)</f>
        <v>自费</v>
      </c>
      <c r="M18" s="214"/>
      <c r="N18" s="211" t="s">
        <v>68</v>
      </c>
    </row>
    <row r="19" s="190" customFormat="1" ht="48" spans="1:14">
      <c r="A19" s="101">
        <v>15</v>
      </c>
      <c r="B19" s="384" t="s">
        <v>3554</v>
      </c>
      <c r="C19" s="212" t="s">
        <v>3555</v>
      </c>
      <c r="D19" s="212" t="s">
        <v>3556</v>
      </c>
      <c r="E19" s="212" t="s">
        <v>3504</v>
      </c>
      <c r="F19" s="20" t="s">
        <v>3505</v>
      </c>
      <c r="G19" s="212" t="s">
        <v>3557</v>
      </c>
      <c r="H19" s="213">
        <v>7500</v>
      </c>
      <c r="I19" s="213">
        <v>6818.18</v>
      </c>
      <c r="J19" s="213">
        <v>6477.3</v>
      </c>
      <c r="K19" s="213">
        <f t="shared" si="0"/>
        <v>6136.362</v>
      </c>
      <c r="L19" s="101" t="str">
        <f>_xlfn.XLOOKUP(B19,[7]打印格式!$B$1:$B$65536,[7]打印格式!$H$1:$H$65536)</f>
        <v>自费</v>
      </c>
      <c r="M19" s="214"/>
      <c r="N19" s="211" t="s">
        <v>68</v>
      </c>
    </row>
    <row r="20" s="190" customFormat="1" ht="48" spans="1:14">
      <c r="A20" s="101">
        <v>16</v>
      </c>
      <c r="B20" s="384" t="s">
        <v>3558</v>
      </c>
      <c r="C20" s="212" t="s">
        <v>3559</v>
      </c>
      <c r="D20" s="212" t="s">
        <v>3560</v>
      </c>
      <c r="E20" s="212" t="s">
        <v>3504</v>
      </c>
      <c r="F20" s="20" t="s">
        <v>3505</v>
      </c>
      <c r="G20" s="212" t="s">
        <v>3557</v>
      </c>
      <c r="H20" s="213">
        <v>8400</v>
      </c>
      <c r="I20" s="213">
        <v>7636.36363636364</v>
      </c>
      <c r="J20" s="213">
        <v>7254.5</v>
      </c>
      <c r="K20" s="213">
        <f t="shared" si="0"/>
        <v>6872.72727272728</v>
      </c>
      <c r="L20" s="101" t="str">
        <f>_xlfn.XLOOKUP(B20,[7]打印格式!$B$1:$B$65536,[7]打印格式!$H$1:$H$65536)</f>
        <v>自费</v>
      </c>
      <c r="M20" s="214"/>
      <c r="N20" s="211" t="s">
        <v>68</v>
      </c>
    </row>
    <row r="21" s="190" customFormat="1" ht="48" spans="1:14">
      <c r="A21" s="101">
        <v>17</v>
      </c>
      <c r="B21" s="384" t="s">
        <v>3561</v>
      </c>
      <c r="C21" s="212" t="s">
        <v>3562</v>
      </c>
      <c r="D21" s="212" t="s">
        <v>3563</v>
      </c>
      <c r="E21" s="212" t="s">
        <v>3504</v>
      </c>
      <c r="F21" s="20" t="s">
        <v>3505</v>
      </c>
      <c r="G21" s="212" t="s">
        <v>3557</v>
      </c>
      <c r="H21" s="213">
        <v>9700</v>
      </c>
      <c r="I21" s="213">
        <v>8818.18181818182</v>
      </c>
      <c r="J21" s="213">
        <v>8377.3</v>
      </c>
      <c r="K21" s="213">
        <f t="shared" si="0"/>
        <v>7936.36363636364</v>
      </c>
      <c r="L21" s="101" t="str">
        <f>_xlfn.XLOOKUP(B21,[7]打印格式!$B$1:$B$65536,[7]打印格式!$H$1:$H$65536)</f>
        <v>自费</v>
      </c>
      <c r="M21" s="214"/>
      <c r="N21" s="211" t="s">
        <v>68</v>
      </c>
    </row>
    <row r="22" s="190" customFormat="1" ht="47" customHeight="1" spans="1:14">
      <c r="A22" s="101">
        <v>18</v>
      </c>
      <c r="B22" s="384" t="s">
        <v>3564</v>
      </c>
      <c r="C22" s="212" t="s">
        <v>3565</v>
      </c>
      <c r="D22" s="212" t="s">
        <v>3566</v>
      </c>
      <c r="E22" s="212" t="s">
        <v>3567</v>
      </c>
      <c r="F22" s="20" t="s">
        <v>3505</v>
      </c>
      <c r="G22" s="212"/>
      <c r="H22" s="213">
        <v>3100</v>
      </c>
      <c r="I22" s="213">
        <v>2818.18181818182</v>
      </c>
      <c r="J22" s="213">
        <v>2677.3</v>
      </c>
      <c r="K22" s="213">
        <f t="shared" si="0"/>
        <v>2536.36363636364</v>
      </c>
      <c r="L22" s="101" t="str">
        <f>_xlfn.XLOOKUP(B22,[7]打印格式!$B$1:$B$65536,[7]打印格式!$H$1:$H$65536)</f>
        <v>自费</v>
      </c>
      <c r="M22" s="214"/>
      <c r="N22" s="211" t="s">
        <v>68</v>
      </c>
    </row>
    <row r="23" s="190" customFormat="1" ht="46" customHeight="1" spans="1:14">
      <c r="A23" s="101">
        <v>19</v>
      </c>
      <c r="B23" s="384" t="s">
        <v>3568</v>
      </c>
      <c r="C23" s="212" t="s">
        <v>3569</v>
      </c>
      <c r="D23" s="212" t="s">
        <v>3570</v>
      </c>
      <c r="E23" s="212" t="s">
        <v>3571</v>
      </c>
      <c r="F23" s="20" t="s">
        <v>3505</v>
      </c>
      <c r="G23" s="212"/>
      <c r="H23" s="213">
        <v>8000</v>
      </c>
      <c r="I23" s="213">
        <v>7272.72727272727</v>
      </c>
      <c r="J23" s="213">
        <v>6909.1</v>
      </c>
      <c r="K23" s="213">
        <f t="shared" si="0"/>
        <v>6545.45454545454</v>
      </c>
      <c r="L23" s="101" t="str">
        <f>_xlfn.XLOOKUP(B23,[7]打印格式!$B$1:$B$65536,[7]打印格式!$H$1:$H$65536)</f>
        <v>自费</v>
      </c>
      <c r="M23" s="214"/>
      <c r="N23" s="211" t="s">
        <v>68</v>
      </c>
    </row>
    <row r="24" s="190" customFormat="1" ht="54" customHeight="1" spans="1:14">
      <c r="A24" s="101">
        <v>20</v>
      </c>
      <c r="B24" s="384" t="s">
        <v>3572</v>
      </c>
      <c r="C24" s="212" t="s">
        <v>3573</v>
      </c>
      <c r="D24" s="212" t="s">
        <v>3574</v>
      </c>
      <c r="E24" s="212" t="s">
        <v>3504</v>
      </c>
      <c r="F24" s="20" t="s">
        <v>3575</v>
      </c>
      <c r="G24" s="212" t="s">
        <v>3576</v>
      </c>
      <c r="H24" s="213">
        <v>7200</v>
      </c>
      <c r="I24" s="213">
        <v>6545.45454545455</v>
      </c>
      <c r="J24" s="213">
        <v>6218.2</v>
      </c>
      <c r="K24" s="213">
        <f t="shared" si="0"/>
        <v>5890.90909090909</v>
      </c>
      <c r="L24" s="101" t="str">
        <f>_xlfn.XLOOKUP(B24,[7]打印格式!$B$1:$B$65536,[7]打印格式!$H$1:$H$65536)</f>
        <v>自费</v>
      </c>
      <c r="M24" s="214"/>
      <c r="N24" s="211" t="s">
        <v>68</v>
      </c>
    </row>
    <row r="25" s="190" customFormat="1" ht="52" customHeight="1" spans="1:14">
      <c r="A25" s="101">
        <v>21</v>
      </c>
      <c r="B25" s="384" t="s">
        <v>3577</v>
      </c>
      <c r="C25" s="212" t="s">
        <v>3578</v>
      </c>
      <c r="D25" s="212" t="s">
        <v>3579</v>
      </c>
      <c r="E25" s="212" t="s">
        <v>3580</v>
      </c>
      <c r="F25" s="20" t="s">
        <v>3581</v>
      </c>
      <c r="G25" s="212"/>
      <c r="H25" s="213">
        <v>500</v>
      </c>
      <c r="I25" s="213">
        <v>454.545454545455</v>
      </c>
      <c r="J25" s="213">
        <v>431.8</v>
      </c>
      <c r="K25" s="213">
        <f t="shared" si="0"/>
        <v>409.09090909091</v>
      </c>
      <c r="L25" s="101" t="str">
        <f>_xlfn.XLOOKUP(B25,[7]打印格式!$B$1:$B$65536,[7]打印格式!$H$1:$H$65536)</f>
        <v>自费</v>
      </c>
      <c r="M25" s="214"/>
      <c r="N25" s="211" t="s">
        <v>68</v>
      </c>
    </row>
    <row r="26" s="190" customFormat="1" ht="39" customHeight="1" spans="1:14">
      <c r="A26" s="101">
        <v>22</v>
      </c>
      <c r="B26" s="384" t="s">
        <v>3582</v>
      </c>
      <c r="C26" s="212" t="s">
        <v>3583</v>
      </c>
      <c r="D26" s="212" t="s">
        <v>3584</v>
      </c>
      <c r="E26" s="212" t="s">
        <v>3585</v>
      </c>
      <c r="F26" s="20" t="s">
        <v>3581</v>
      </c>
      <c r="G26" s="212"/>
      <c r="H26" s="213">
        <v>250</v>
      </c>
      <c r="I26" s="213">
        <v>227.272727272727</v>
      </c>
      <c r="J26" s="213">
        <v>215.9</v>
      </c>
      <c r="K26" s="213">
        <f t="shared" si="0"/>
        <v>204.545454545454</v>
      </c>
      <c r="L26" s="101" t="str">
        <f>_xlfn.XLOOKUP(B26,[7]打印格式!$B$1:$B$65536,[7]打印格式!$H$1:$H$65536)</f>
        <v>自费</v>
      </c>
      <c r="M26" s="214"/>
      <c r="N26" s="211" t="s">
        <v>68</v>
      </c>
    </row>
    <row r="27" s="190" customFormat="1" ht="58" customHeight="1" spans="1:14">
      <c r="A27" s="101">
        <v>23</v>
      </c>
      <c r="B27" s="384" t="s">
        <v>3586</v>
      </c>
      <c r="C27" s="212" t="s">
        <v>3587</v>
      </c>
      <c r="D27" s="212" t="s">
        <v>3588</v>
      </c>
      <c r="E27" s="212" t="s">
        <v>3589</v>
      </c>
      <c r="F27" s="20" t="s">
        <v>22</v>
      </c>
      <c r="G27" s="212" t="s">
        <v>3590</v>
      </c>
      <c r="H27" s="213">
        <v>800</v>
      </c>
      <c r="I27" s="213">
        <v>727.272727272727</v>
      </c>
      <c r="J27" s="213">
        <v>690.9</v>
      </c>
      <c r="K27" s="213">
        <f t="shared" si="0"/>
        <v>654.545454545454</v>
      </c>
      <c r="L27" s="101" t="str">
        <f>_xlfn.XLOOKUP(B27,[7]打印格式!$B$1:$B$65536,[7]打印格式!$H$1:$H$65536)</f>
        <v>自费</v>
      </c>
      <c r="M27" s="214"/>
      <c r="N27" s="211" t="s">
        <v>68</v>
      </c>
    </row>
    <row r="28" s="190" customFormat="1" ht="46" customHeight="1" spans="1:14">
      <c r="A28" s="101">
        <v>24</v>
      </c>
      <c r="B28" s="384" t="s">
        <v>3591</v>
      </c>
      <c r="C28" s="212" t="s">
        <v>3592</v>
      </c>
      <c r="D28" s="212" t="s">
        <v>3593</v>
      </c>
      <c r="E28" s="212" t="s">
        <v>3594</v>
      </c>
      <c r="F28" s="20" t="s">
        <v>3595</v>
      </c>
      <c r="G28" s="212"/>
      <c r="H28" s="213">
        <v>380</v>
      </c>
      <c r="I28" s="213">
        <v>345.454545454545</v>
      </c>
      <c r="J28" s="213">
        <v>328.2</v>
      </c>
      <c r="K28" s="213">
        <f t="shared" si="0"/>
        <v>310.90909090909</v>
      </c>
      <c r="L28" s="101" t="str">
        <f>_xlfn.XLOOKUP(B28,[7]打印格式!$B$1:$B$65536,[7]打印格式!$H$1:$H$65536)</f>
        <v>自费</v>
      </c>
      <c r="M28" s="214"/>
      <c r="N28" s="211" t="s">
        <v>153</v>
      </c>
    </row>
    <row r="29" s="190" customFormat="1" ht="27" customHeight="1" spans="1:14">
      <c r="A29" s="101">
        <v>25</v>
      </c>
      <c r="B29" s="384" t="s">
        <v>3596</v>
      </c>
      <c r="C29" s="212" t="s">
        <v>3597</v>
      </c>
      <c r="D29" s="212"/>
      <c r="E29" s="212"/>
      <c r="F29" s="20" t="s">
        <v>3595</v>
      </c>
      <c r="G29" s="212"/>
      <c r="H29" s="213">
        <v>76</v>
      </c>
      <c r="I29" s="213">
        <v>69.090909090909</v>
      </c>
      <c r="J29" s="213">
        <f>I29*0.95</f>
        <v>65.6363636363635</v>
      </c>
      <c r="K29" s="213">
        <f t="shared" si="0"/>
        <v>62.1818181818181</v>
      </c>
      <c r="L29" s="101" t="str">
        <f>_xlfn.XLOOKUP(B29,[7]打印格式!$B$1:$B$65536,[7]打印格式!$H$1:$H$65536)</f>
        <v>自费</v>
      </c>
      <c r="M29" s="214"/>
      <c r="N29" s="211" t="s">
        <v>153</v>
      </c>
    </row>
    <row r="30" s="190" customFormat="1" ht="54" customHeight="1" spans="1:14">
      <c r="A30" s="101">
        <v>26</v>
      </c>
      <c r="B30" s="384" t="s">
        <v>3598</v>
      </c>
      <c r="C30" s="212" t="s">
        <v>3599</v>
      </c>
      <c r="D30" s="212" t="s">
        <v>3600</v>
      </c>
      <c r="E30" s="212" t="s">
        <v>3601</v>
      </c>
      <c r="F30" s="20" t="s">
        <v>3602</v>
      </c>
      <c r="G30" s="212"/>
      <c r="H30" s="213">
        <v>333.4</v>
      </c>
      <c r="I30" s="213">
        <v>303.072727272727</v>
      </c>
      <c r="J30" s="213">
        <v>287.9</v>
      </c>
      <c r="K30" s="213">
        <f t="shared" si="0"/>
        <v>272.765454545454</v>
      </c>
      <c r="L30" s="101" t="str">
        <f>_xlfn.XLOOKUP(B30,[7]打印格式!$B$1:$B$65536,[7]打印格式!$H$1:$H$65536)</f>
        <v>自费</v>
      </c>
      <c r="M30" s="214"/>
      <c r="N30" s="211" t="s">
        <v>68</v>
      </c>
    </row>
    <row r="31" s="190" customFormat="1" ht="51" customHeight="1" spans="1:14">
      <c r="A31" s="101">
        <v>27</v>
      </c>
      <c r="B31" s="384" t="s">
        <v>3603</v>
      </c>
      <c r="C31" s="212" t="s">
        <v>3604</v>
      </c>
      <c r="D31" s="212" t="s">
        <v>3605</v>
      </c>
      <c r="E31" s="212" t="s">
        <v>3606</v>
      </c>
      <c r="F31" s="20" t="s">
        <v>3602</v>
      </c>
      <c r="G31" s="212"/>
      <c r="H31" s="213">
        <v>7.8</v>
      </c>
      <c r="I31" s="213">
        <v>7.07272727272727</v>
      </c>
      <c r="J31" s="213">
        <v>6.7</v>
      </c>
      <c r="K31" s="213">
        <f t="shared" si="0"/>
        <v>6.36545454545454</v>
      </c>
      <c r="L31" s="101" t="str">
        <f>_xlfn.XLOOKUP(B31,[7]打印格式!$B$1:$B$65536,[7]打印格式!$H$1:$H$65536)</f>
        <v>乙类</v>
      </c>
      <c r="M31" s="214"/>
      <c r="N31" s="211" t="s">
        <v>24</v>
      </c>
    </row>
    <row r="32" s="190" customFormat="1" ht="37" customHeight="1" spans="1:14">
      <c r="A32" s="101">
        <v>28</v>
      </c>
      <c r="B32" s="384" t="s">
        <v>3607</v>
      </c>
      <c r="C32" s="46" t="s">
        <v>3608</v>
      </c>
      <c r="D32" s="212" t="s">
        <v>3609</v>
      </c>
      <c r="E32" s="212" t="s">
        <v>3610</v>
      </c>
      <c r="F32" s="20" t="s">
        <v>22</v>
      </c>
      <c r="G32" s="212"/>
      <c r="H32" s="213">
        <v>19.9</v>
      </c>
      <c r="I32" s="213">
        <v>18.0727272727273</v>
      </c>
      <c r="J32" s="213">
        <v>17.2</v>
      </c>
      <c r="K32" s="213">
        <f t="shared" si="0"/>
        <v>16.2654545454546</v>
      </c>
      <c r="L32" s="101" t="str">
        <f>_xlfn.XLOOKUP(B32,[7]打印格式!$B$1:$B$65536,[7]打印格式!$H$1:$H$65536)</f>
        <v>自费</v>
      </c>
      <c r="M32" s="214"/>
      <c r="N32" s="211" t="s">
        <v>68</v>
      </c>
    </row>
    <row r="33" s="190" customFormat="1" ht="53" customHeight="1" spans="1:14">
      <c r="A33" s="101">
        <v>29</v>
      </c>
      <c r="B33" s="384" t="s">
        <v>3611</v>
      </c>
      <c r="C33" s="212" t="s">
        <v>3612</v>
      </c>
      <c r="D33" s="212" t="s">
        <v>3613</v>
      </c>
      <c r="E33" s="212" t="s">
        <v>3614</v>
      </c>
      <c r="F33" s="20" t="s">
        <v>3602</v>
      </c>
      <c r="G33" s="212" t="s">
        <v>3615</v>
      </c>
      <c r="H33" s="213">
        <v>66</v>
      </c>
      <c r="I33" s="213">
        <v>60</v>
      </c>
      <c r="J33" s="213">
        <v>57</v>
      </c>
      <c r="K33" s="213">
        <f t="shared" si="0"/>
        <v>54</v>
      </c>
      <c r="L33" s="101" t="str">
        <f>_xlfn.XLOOKUP(B33,[7]打印格式!$B$1:$B$65536,[7]打印格式!$H$1:$H$65536)</f>
        <v>甲类</v>
      </c>
      <c r="M33" s="214"/>
      <c r="N33" s="211" t="s">
        <v>68</v>
      </c>
    </row>
    <row r="34" s="190" customFormat="1" ht="39" customHeight="1" spans="1:14">
      <c r="A34" s="101">
        <v>30</v>
      </c>
      <c r="B34" s="384" t="s">
        <v>3616</v>
      </c>
      <c r="C34" s="212" t="s">
        <v>3617</v>
      </c>
      <c r="D34" s="212"/>
      <c r="E34" s="212"/>
      <c r="F34" s="20" t="s">
        <v>3602</v>
      </c>
      <c r="G34" s="212" t="s">
        <v>3615</v>
      </c>
      <c r="H34" s="213">
        <v>13.2</v>
      </c>
      <c r="I34" s="213">
        <v>12</v>
      </c>
      <c r="J34" s="213">
        <f t="shared" ref="J34:J38" si="1">I34*0.95</f>
        <v>11.4</v>
      </c>
      <c r="K34" s="213">
        <f t="shared" si="0"/>
        <v>10.8</v>
      </c>
      <c r="L34" s="101" t="str">
        <f>_xlfn.XLOOKUP(B34,[7]打印格式!$B$1:$B$65536,[7]打印格式!$H$1:$H$65536)</f>
        <v>甲类</v>
      </c>
      <c r="M34" s="214"/>
      <c r="N34" s="211" t="s">
        <v>68</v>
      </c>
    </row>
    <row r="35" s="190" customFormat="1" ht="53" customHeight="1" spans="1:14">
      <c r="A35" s="101">
        <v>31</v>
      </c>
      <c r="B35" s="384" t="s">
        <v>3618</v>
      </c>
      <c r="C35" s="212" t="s">
        <v>3619</v>
      </c>
      <c r="D35" s="212" t="s">
        <v>3620</v>
      </c>
      <c r="E35" s="212" t="s">
        <v>3621</v>
      </c>
      <c r="F35" s="20" t="s">
        <v>3602</v>
      </c>
      <c r="G35" s="212"/>
      <c r="H35" s="213">
        <v>40.81</v>
      </c>
      <c r="I35" s="213">
        <v>37.1</v>
      </c>
      <c r="J35" s="213">
        <v>35.245</v>
      </c>
      <c r="K35" s="213">
        <f t="shared" si="0"/>
        <v>33.39</v>
      </c>
      <c r="L35" s="101" t="str">
        <f>_xlfn.XLOOKUP(B35,[7]打印格式!$B$1:$B$65536,[7]打印格式!$H$1:$H$65536)</f>
        <v>甲类</v>
      </c>
      <c r="M35" s="214"/>
      <c r="N35" s="211" t="s">
        <v>68</v>
      </c>
    </row>
    <row r="36" s="190" customFormat="1" ht="27" customHeight="1" spans="1:14">
      <c r="A36" s="101">
        <v>32</v>
      </c>
      <c r="B36" s="384" t="s">
        <v>3622</v>
      </c>
      <c r="C36" s="212" t="s">
        <v>3623</v>
      </c>
      <c r="D36" s="212"/>
      <c r="E36" s="212"/>
      <c r="F36" s="20" t="s">
        <v>3602</v>
      </c>
      <c r="G36" s="212"/>
      <c r="H36" s="213">
        <v>8.162</v>
      </c>
      <c r="I36" s="213">
        <v>7.42</v>
      </c>
      <c r="J36" s="213">
        <f t="shared" si="1"/>
        <v>7.049</v>
      </c>
      <c r="K36" s="213">
        <f t="shared" si="0"/>
        <v>6.678</v>
      </c>
      <c r="L36" s="101" t="str">
        <f>_xlfn.XLOOKUP(B36,[7]打印格式!$B$1:$B$65536,[7]打印格式!$H$1:$H$65536)</f>
        <v>甲类</v>
      </c>
      <c r="M36" s="214"/>
      <c r="N36" s="211" t="s">
        <v>68</v>
      </c>
    </row>
    <row r="37" s="190" customFormat="1" ht="48" customHeight="1" spans="1:14">
      <c r="A37" s="101">
        <v>33</v>
      </c>
      <c r="B37" s="384" t="s">
        <v>3624</v>
      </c>
      <c r="C37" s="212" t="s">
        <v>3625</v>
      </c>
      <c r="D37" s="212" t="s">
        <v>3626</v>
      </c>
      <c r="E37" s="212" t="s">
        <v>3627</v>
      </c>
      <c r="F37" s="20" t="s">
        <v>3602</v>
      </c>
      <c r="G37" s="212"/>
      <c r="H37" s="213">
        <v>10</v>
      </c>
      <c r="I37" s="213">
        <v>9.09090909090909</v>
      </c>
      <c r="J37" s="213">
        <v>8.6</v>
      </c>
      <c r="K37" s="213">
        <f t="shared" si="0"/>
        <v>8.18181818181818</v>
      </c>
      <c r="L37" s="101" t="str">
        <f>_xlfn.XLOOKUP(B37,[7]打印格式!$B$1:$B$65536,[7]打印格式!$H$1:$H$65536)</f>
        <v>甲类</v>
      </c>
      <c r="M37" s="214"/>
      <c r="N37" s="211" t="s">
        <v>68</v>
      </c>
    </row>
    <row r="38" s="190" customFormat="1" ht="55" customHeight="1" spans="1:14">
      <c r="A38" s="101">
        <v>34</v>
      </c>
      <c r="B38" s="384" t="s">
        <v>3628</v>
      </c>
      <c r="C38" s="212" t="s">
        <v>3629</v>
      </c>
      <c r="D38" s="212" t="s">
        <v>3630</v>
      </c>
      <c r="E38" s="212" t="s">
        <v>3631</v>
      </c>
      <c r="F38" s="20" t="s">
        <v>3632</v>
      </c>
      <c r="G38" s="212" t="s">
        <v>3633</v>
      </c>
      <c r="H38" s="213">
        <f>I38*1.1</f>
        <v>101.288</v>
      </c>
      <c r="I38" s="213">
        <v>92.08</v>
      </c>
      <c r="J38" s="213">
        <f t="shared" si="1"/>
        <v>87.476</v>
      </c>
      <c r="K38" s="213">
        <f t="shared" si="0"/>
        <v>82.872</v>
      </c>
      <c r="L38" s="101" t="str">
        <f>_xlfn.XLOOKUP(B38,[7]打印格式!$B$1:$B$65536,[7]打印格式!$H$1:$H$65536)</f>
        <v>甲类</v>
      </c>
      <c r="M38" s="214"/>
      <c r="N38" s="211" t="s">
        <v>68</v>
      </c>
    </row>
    <row r="39" s="190" customFormat="1" ht="33" customHeight="1" spans="1:14">
      <c r="A39" s="101">
        <v>35</v>
      </c>
      <c r="B39" s="384" t="s">
        <v>3634</v>
      </c>
      <c r="C39" s="212" t="s">
        <v>3635</v>
      </c>
      <c r="D39" s="212"/>
      <c r="E39" s="212"/>
      <c r="F39" s="20" t="s">
        <v>3632</v>
      </c>
      <c r="G39" s="212" t="s">
        <v>3636</v>
      </c>
      <c r="H39" s="213">
        <f t="shared" ref="H39:J39" si="2">H38*0.2</f>
        <v>20.2576</v>
      </c>
      <c r="I39" s="213">
        <f t="shared" si="2"/>
        <v>18.416</v>
      </c>
      <c r="J39" s="213">
        <f t="shared" si="2"/>
        <v>17.4952</v>
      </c>
      <c r="K39" s="213">
        <f t="shared" si="0"/>
        <v>16.5744</v>
      </c>
      <c r="L39" s="101" t="str">
        <f>_xlfn.XLOOKUP(B39,[7]打印格式!$B$1:$B$65536,[7]打印格式!$H$1:$H$65536)</f>
        <v>甲类</v>
      </c>
      <c r="M39" s="214"/>
      <c r="N39" s="211" t="s">
        <v>68</v>
      </c>
    </row>
    <row r="40" s="190" customFormat="1" ht="38" customHeight="1" spans="1:14">
      <c r="A40" s="101">
        <v>36</v>
      </c>
      <c r="B40" s="384" t="s">
        <v>3637</v>
      </c>
      <c r="C40" s="212" t="s">
        <v>3638</v>
      </c>
      <c r="D40" s="212"/>
      <c r="E40" s="212"/>
      <c r="F40" s="20" t="s">
        <v>3632</v>
      </c>
      <c r="G40" s="212" t="s">
        <v>3636</v>
      </c>
      <c r="H40" s="213">
        <f t="shared" ref="H40:J40" si="3">H38*0.6</f>
        <v>60.7728</v>
      </c>
      <c r="I40" s="213">
        <f t="shared" si="3"/>
        <v>55.248</v>
      </c>
      <c r="J40" s="213">
        <f t="shared" si="3"/>
        <v>52.4856</v>
      </c>
      <c r="K40" s="213">
        <f t="shared" si="0"/>
        <v>49.7232</v>
      </c>
      <c r="L40" s="101" t="str">
        <f>_xlfn.XLOOKUP(B40,[7]打印格式!$B$1:$B$65536,[7]打印格式!$H$1:$H$65536)</f>
        <v>乙类</v>
      </c>
      <c r="M40" s="214"/>
      <c r="N40" s="211" t="s">
        <v>68</v>
      </c>
    </row>
    <row r="41" s="190" customFormat="1" ht="33" customHeight="1" spans="1:14">
      <c r="A41" s="101">
        <v>37</v>
      </c>
      <c r="B41" s="384" t="s">
        <v>3639</v>
      </c>
      <c r="C41" s="212" t="s">
        <v>3640</v>
      </c>
      <c r="D41" s="212" t="s">
        <v>3641</v>
      </c>
      <c r="E41" s="212" t="s">
        <v>3642</v>
      </c>
      <c r="F41" s="20" t="s">
        <v>3632</v>
      </c>
      <c r="G41" s="212"/>
      <c r="H41" s="213">
        <v>19.6</v>
      </c>
      <c r="I41" s="213">
        <v>17.8</v>
      </c>
      <c r="J41" s="213">
        <v>16.9</v>
      </c>
      <c r="K41" s="213">
        <f t="shared" si="0"/>
        <v>16.02</v>
      </c>
      <c r="L41" s="101" t="str">
        <f>_xlfn.XLOOKUP(B41,[7]打印格式!$B$1:$B$65536,[7]打印格式!$H$1:$H$65536)</f>
        <v>甲类</v>
      </c>
      <c r="M41" s="214"/>
      <c r="N41" s="211" t="s">
        <v>68</v>
      </c>
    </row>
    <row r="42" s="190" customFormat="1" ht="27" customHeight="1" spans="1:14">
      <c r="A42" s="101">
        <v>38</v>
      </c>
      <c r="B42" s="384" t="s">
        <v>3643</v>
      </c>
      <c r="C42" s="212" t="s">
        <v>3644</v>
      </c>
      <c r="D42" s="212"/>
      <c r="E42" s="212"/>
      <c r="F42" s="20" t="s">
        <v>3632</v>
      </c>
      <c r="G42" s="212"/>
      <c r="H42" s="213">
        <v>19.6</v>
      </c>
      <c r="I42" s="213">
        <v>17.8</v>
      </c>
      <c r="J42" s="213">
        <f>I42*0.95</f>
        <v>16.91</v>
      </c>
      <c r="K42" s="213">
        <f t="shared" si="0"/>
        <v>16.02</v>
      </c>
      <c r="L42" s="101" t="str">
        <f>_xlfn.XLOOKUP(B42,[7]打印格式!$B$1:$B$65536,[7]打印格式!$H$1:$H$65536)</f>
        <v>自费</v>
      </c>
      <c r="M42" s="214"/>
      <c r="N42" s="211" t="s">
        <v>68</v>
      </c>
    </row>
    <row r="43" s="190" customFormat="1" ht="58" customHeight="1" spans="1:14">
      <c r="A43" s="101">
        <v>39</v>
      </c>
      <c r="B43" s="384" t="s">
        <v>3645</v>
      </c>
      <c r="C43" s="212" t="s">
        <v>3646</v>
      </c>
      <c r="D43" s="212" t="s">
        <v>3647</v>
      </c>
      <c r="E43" s="212" t="s">
        <v>3648</v>
      </c>
      <c r="F43" s="20" t="s">
        <v>3632</v>
      </c>
      <c r="G43" s="212" t="s">
        <v>3633</v>
      </c>
      <c r="H43" s="213">
        <v>46.167</v>
      </c>
      <c r="I43" s="213">
        <v>41.97</v>
      </c>
      <c r="J43" s="213">
        <v>39.8715</v>
      </c>
      <c r="K43" s="213">
        <f t="shared" si="0"/>
        <v>37.773</v>
      </c>
      <c r="L43" s="101" t="str">
        <f>_xlfn.XLOOKUP(B43,[7]打印格式!$B$1:$B$65536,[7]打印格式!$H$1:$H$65536)</f>
        <v>乙类</v>
      </c>
      <c r="M43" s="214"/>
      <c r="N43" s="211" t="s">
        <v>68</v>
      </c>
    </row>
    <row r="44" s="190" customFormat="1" ht="35" customHeight="1" spans="1:14">
      <c r="A44" s="101">
        <v>40</v>
      </c>
      <c r="B44" s="384" t="s">
        <v>3649</v>
      </c>
      <c r="C44" s="212" t="s">
        <v>3650</v>
      </c>
      <c r="D44" s="212"/>
      <c r="E44" s="212"/>
      <c r="F44" s="20" t="s">
        <v>3632</v>
      </c>
      <c r="G44" s="212" t="s">
        <v>3636</v>
      </c>
      <c r="H44" s="213">
        <f t="shared" ref="H44:J44" si="4">H43*0.2</f>
        <v>9.2334</v>
      </c>
      <c r="I44" s="213">
        <f t="shared" si="4"/>
        <v>8.394</v>
      </c>
      <c r="J44" s="213">
        <f t="shared" si="4"/>
        <v>7.9743</v>
      </c>
      <c r="K44" s="213">
        <f t="shared" si="0"/>
        <v>7.5546</v>
      </c>
      <c r="L44" s="101" t="str">
        <f>_xlfn.XLOOKUP(B44,[7]打印格式!$B$1:$B$65536,[7]打印格式!$H$1:$H$65536)</f>
        <v>乙类</v>
      </c>
      <c r="M44" s="214"/>
      <c r="N44" s="211" t="s">
        <v>68</v>
      </c>
    </row>
    <row r="45" s="190" customFormat="1" ht="44" customHeight="1" spans="1:14">
      <c r="A45" s="101">
        <v>41</v>
      </c>
      <c r="B45" s="384" t="s">
        <v>3651</v>
      </c>
      <c r="C45" s="212" t="s">
        <v>3652</v>
      </c>
      <c r="D45" s="212"/>
      <c r="E45" s="212"/>
      <c r="F45" s="20" t="s">
        <v>3632</v>
      </c>
      <c r="G45" s="212" t="s">
        <v>3636</v>
      </c>
      <c r="H45" s="213">
        <f t="shared" ref="H45:J45" si="5">H43*0.6</f>
        <v>27.7002</v>
      </c>
      <c r="I45" s="213">
        <f t="shared" si="5"/>
        <v>25.182</v>
      </c>
      <c r="J45" s="213">
        <f t="shared" si="5"/>
        <v>23.9229</v>
      </c>
      <c r="K45" s="213">
        <f t="shared" si="0"/>
        <v>22.6638</v>
      </c>
      <c r="L45" s="101" t="str">
        <f>_xlfn.XLOOKUP(B45,[7]打印格式!$B$1:$B$65536,[7]打印格式!$H$1:$H$65536)</f>
        <v>乙类</v>
      </c>
      <c r="M45" s="214"/>
      <c r="N45" s="211" t="s">
        <v>68</v>
      </c>
    </row>
    <row r="46" s="190" customFormat="1" ht="39" customHeight="1" spans="1:14">
      <c r="A46" s="101">
        <v>42</v>
      </c>
      <c r="B46" s="384" t="s">
        <v>3653</v>
      </c>
      <c r="C46" s="212" t="s">
        <v>3654</v>
      </c>
      <c r="D46" s="212"/>
      <c r="E46" s="212"/>
      <c r="F46" s="20" t="s">
        <v>3632</v>
      </c>
      <c r="G46" s="212" t="s">
        <v>3636</v>
      </c>
      <c r="H46" s="213">
        <f t="shared" ref="H46:J46" si="6">H43</f>
        <v>46.167</v>
      </c>
      <c r="I46" s="213">
        <f t="shared" si="6"/>
        <v>41.97</v>
      </c>
      <c r="J46" s="213">
        <f t="shared" si="6"/>
        <v>39.8715</v>
      </c>
      <c r="K46" s="213">
        <f t="shared" si="0"/>
        <v>37.773</v>
      </c>
      <c r="L46" s="101" t="str">
        <f>_xlfn.XLOOKUP(B46,[7]打印格式!$B$1:$B$65536,[7]打印格式!$H$1:$H$65536)</f>
        <v>乙类</v>
      </c>
      <c r="M46" s="214"/>
      <c r="N46" s="211" t="s">
        <v>68</v>
      </c>
    </row>
    <row r="47" s="190" customFormat="1" ht="59" customHeight="1" spans="1:14">
      <c r="A47" s="101">
        <v>43</v>
      </c>
      <c r="B47" s="384" t="s">
        <v>3655</v>
      </c>
      <c r="C47" s="212" t="s">
        <v>3656</v>
      </c>
      <c r="D47" s="212" t="s">
        <v>3657</v>
      </c>
      <c r="E47" s="212" t="s">
        <v>3658</v>
      </c>
      <c r="F47" s="20" t="s">
        <v>3632</v>
      </c>
      <c r="G47" s="212"/>
      <c r="H47" s="213">
        <v>74.4</v>
      </c>
      <c r="I47" s="213">
        <v>67.6727272727273</v>
      </c>
      <c r="J47" s="213">
        <f t="shared" ref="J47:J54" si="7">I47*0.95</f>
        <v>64.2890909090909</v>
      </c>
      <c r="K47" s="213">
        <f t="shared" si="0"/>
        <v>60.9054545454546</v>
      </c>
      <c r="L47" s="101" t="str">
        <f>_xlfn.XLOOKUP(B47,[7]打印格式!$B$1:$B$65536,[7]打印格式!$H$1:$H$65536)</f>
        <v>甲类</v>
      </c>
      <c r="M47" s="214"/>
      <c r="N47" s="211" t="s">
        <v>68</v>
      </c>
    </row>
    <row r="48" s="190" customFormat="1" ht="48" customHeight="1" spans="1:14">
      <c r="A48" s="101">
        <v>44</v>
      </c>
      <c r="B48" s="384" t="s">
        <v>3659</v>
      </c>
      <c r="C48" s="212" t="s">
        <v>3660</v>
      </c>
      <c r="D48" s="212" t="s">
        <v>3661</v>
      </c>
      <c r="E48" s="212" t="s">
        <v>3662</v>
      </c>
      <c r="F48" s="20" t="s">
        <v>3632</v>
      </c>
      <c r="G48" s="212"/>
      <c r="H48" s="213">
        <v>415</v>
      </c>
      <c r="I48" s="213">
        <v>377.254545454545</v>
      </c>
      <c r="J48" s="213">
        <f t="shared" si="7"/>
        <v>358.391818181818</v>
      </c>
      <c r="K48" s="213">
        <f t="shared" si="0"/>
        <v>339.52909090909</v>
      </c>
      <c r="L48" s="101" t="str">
        <f>_xlfn.XLOOKUP(B48,[7]打印格式!$B$1:$B$65536,[7]打印格式!$H$1:$H$65536)</f>
        <v>甲类</v>
      </c>
      <c r="M48" s="214"/>
      <c r="N48" s="211" t="s">
        <v>68</v>
      </c>
    </row>
    <row r="49" s="190" customFormat="1" ht="36" customHeight="1" spans="1:14">
      <c r="A49" s="101">
        <v>45</v>
      </c>
      <c r="B49" s="384" t="s">
        <v>3663</v>
      </c>
      <c r="C49" s="212" t="s">
        <v>3664</v>
      </c>
      <c r="D49" s="212"/>
      <c r="E49" s="212"/>
      <c r="F49" s="20" t="s">
        <v>3632</v>
      </c>
      <c r="G49" s="212"/>
      <c r="H49" s="213">
        <v>207.5</v>
      </c>
      <c r="I49" s="213">
        <v>188.627272727273</v>
      </c>
      <c r="J49" s="213">
        <f t="shared" si="7"/>
        <v>179.195909090909</v>
      </c>
      <c r="K49" s="213">
        <f t="shared" si="0"/>
        <v>169.764545454546</v>
      </c>
      <c r="L49" s="101" t="str">
        <f>_xlfn.XLOOKUP(B49,[7]打印格式!$B$1:$B$65536,[7]打印格式!$H$1:$H$65536)</f>
        <v>自费</v>
      </c>
      <c r="M49" s="214"/>
      <c r="N49" s="211" t="s">
        <v>68</v>
      </c>
    </row>
    <row r="50" s="190" customFormat="1" ht="48" spans="1:14">
      <c r="A50" s="101">
        <v>46</v>
      </c>
      <c r="B50" s="384" t="s">
        <v>3665</v>
      </c>
      <c r="C50" s="212" t="s">
        <v>3666</v>
      </c>
      <c r="D50" s="212" t="s">
        <v>3667</v>
      </c>
      <c r="E50" s="212" t="s">
        <v>3668</v>
      </c>
      <c r="F50" s="20" t="s">
        <v>3632</v>
      </c>
      <c r="G50" s="212"/>
      <c r="H50" s="213">
        <v>87</v>
      </c>
      <c r="I50" s="213">
        <v>79.0727272727273</v>
      </c>
      <c r="J50" s="213">
        <f t="shared" si="7"/>
        <v>75.1190909090909</v>
      </c>
      <c r="K50" s="213">
        <f t="shared" si="0"/>
        <v>71.1654545454546</v>
      </c>
      <c r="L50" s="101" t="str">
        <f>_xlfn.XLOOKUP(B50,[7]打印格式!$B$1:$B$65536,[7]打印格式!$H$1:$H$65536)</f>
        <v>自费</v>
      </c>
      <c r="M50" s="214"/>
      <c r="N50" s="211" t="s">
        <v>153</v>
      </c>
    </row>
    <row r="51" s="190" customFormat="1" spans="1:14">
      <c r="A51" s="101">
        <v>47</v>
      </c>
      <c r="B51" s="384" t="s">
        <v>3669</v>
      </c>
      <c r="C51" s="212" t="s">
        <v>3670</v>
      </c>
      <c r="D51" s="212"/>
      <c r="E51" s="212"/>
      <c r="F51" s="20" t="s">
        <v>3632</v>
      </c>
      <c r="G51" s="212"/>
      <c r="H51" s="213">
        <v>17.4</v>
      </c>
      <c r="I51" s="213">
        <v>15.8145454545455</v>
      </c>
      <c r="J51" s="213">
        <f t="shared" si="7"/>
        <v>15.0238181818182</v>
      </c>
      <c r="K51" s="213">
        <f t="shared" si="0"/>
        <v>14.233090909091</v>
      </c>
      <c r="L51" s="101" t="str">
        <f>_xlfn.XLOOKUP(B51,[7]打印格式!$B$1:$B$65536,[7]打印格式!$H$1:$H$65536)</f>
        <v>自费</v>
      </c>
      <c r="M51" s="214"/>
      <c r="N51" s="211" t="s">
        <v>153</v>
      </c>
    </row>
    <row r="52" s="190" customFormat="1" ht="40" customHeight="1" spans="1:14">
      <c r="A52" s="101">
        <v>48</v>
      </c>
      <c r="B52" s="384" t="s">
        <v>3671</v>
      </c>
      <c r="C52" s="54" t="s">
        <v>3672</v>
      </c>
      <c r="D52" s="212" t="s">
        <v>3673</v>
      </c>
      <c r="E52" s="212" t="s">
        <v>3674</v>
      </c>
      <c r="F52" s="20" t="s">
        <v>3632</v>
      </c>
      <c r="G52" s="212"/>
      <c r="H52" s="213">
        <v>176.5</v>
      </c>
      <c r="I52" s="213">
        <v>160.472727272727</v>
      </c>
      <c r="J52" s="213">
        <f t="shared" si="7"/>
        <v>152.449090909091</v>
      </c>
      <c r="K52" s="213">
        <f t="shared" si="0"/>
        <v>144.425454545454</v>
      </c>
      <c r="L52" s="101" t="str">
        <f>_xlfn.XLOOKUP(B52,[7]打印格式!$B$1:$B$65536,[7]打印格式!$H$1:$H$65536)</f>
        <v>甲类</v>
      </c>
      <c r="M52" s="214"/>
      <c r="N52" s="211" t="s">
        <v>153</v>
      </c>
    </row>
    <row r="53" s="190" customFormat="1" ht="20" customHeight="1" spans="1:14">
      <c r="A53" s="101">
        <v>49</v>
      </c>
      <c r="B53" s="384" t="s">
        <v>3675</v>
      </c>
      <c r="C53" s="212" t="s">
        <v>3676</v>
      </c>
      <c r="D53" s="212"/>
      <c r="E53" s="212"/>
      <c r="F53" s="20" t="s">
        <v>3632</v>
      </c>
      <c r="G53" s="212"/>
      <c r="H53" s="213">
        <v>35.3</v>
      </c>
      <c r="I53" s="213">
        <v>32.0945454545455</v>
      </c>
      <c r="J53" s="213">
        <f t="shared" si="7"/>
        <v>30.4898181818182</v>
      </c>
      <c r="K53" s="213">
        <f t="shared" si="0"/>
        <v>28.8850909090909</v>
      </c>
      <c r="L53" s="101" t="str">
        <f>_xlfn.XLOOKUP(B53,[7]打印格式!$B$1:$B$65536,[7]打印格式!$H$1:$H$65536)</f>
        <v>甲类</v>
      </c>
      <c r="M53" s="214"/>
      <c r="N53" s="211" t="s">
        <v>153</v>
      </c>
    </row>
    <row r="54" s="190" customFormat="1" ht="22" customHeight="1" spans="1:14">
      <c r="A54" s="101">
        <v>50</v>
      </c>
      <c r="B54" s="384" t="s">
        <v>3677</v>
      </c>
      <c r="C54" s="212" t="s">
        <v>3678</v>
      </c>
      <c r="D54" s="212"/>
      <c r="E54" s="212"/>
      <c r="F54" s="20" t="s">
        <v>3632</v>
      </c>
      <c r="G54" s="212"/>
      <c r="H54" s="213">
        <v>176.5</v>
      </c>
      <c r="I54" s="213">
        <v>160.472727272727</v>
      </c>
      <c r="J54" s="213">
        <f t="shared" si="7"/>
        <v>152.449090909091</v>
      </c>
      <c r="K54" s="213">
        <f t="shared" si="0"/>
        <v>144.425454545454</v>
      </c>
      <c r="L54" s="101" t="str">
        <f>_xlfn.XLOOKUP(B54,[7]打印格式!$B$1:$B$65536,[7]打印格式!$H$1:$H$65536)</f>
        <v>甲类</v>
      </c>
      <c r="M54" s="214"/>
      <c r="N54" s="211" t="s">
        <v>153</v>
      </c>
    </row>
    <row r="55" s="190" customFormat="1" ht="57" customHeight="1" spans="1:14">
      <c r="A55" s="101">
        <v>51</v>
      </c>
      <c r="B55" s="384" t="s">
        <v>3679</v>
      </c>
      <c r="C55" s="54" t="s">
        <v>3680</v>
      </c>
      <c r="D55" s="212" t="s">
        <v>3681</v>
      </c>
      <c r="E55" s="212" t="s">
        <v>3682</v>
      </c>
      <c r="F55" s="20" t="s">
        <v>3632</v>
      </c>
      <c r="G55" s="212" t="s">
        <v>3683</v>
      </c>
      <c r="H55" s="213">
        <v>371.7</v>
      </c>
      <c r="I55" s="213">
        <v>337.872727272727</v>
      </c>
      <c r="J55" s="213">
        <v>321</v>
      </c>
      <c r="K55" s="213">
        <f t="shared" si="0"/>
        <v>304.085454545454</v>
      </c>
      <c r="L55" s="101" t="str">
        <f>_xlfn.XLOOKUP(B55,[7]打印格式!$B$1:$B$65536,[7]打印格式!$H$1:$H$65536)</f>
        <v>甲类</v>
      </c>
      <c r="M55" s="214"/>
      <c r="N55" s="211" t="s">
        <v>153</v>
      </c>
    </row>
    <row r="56" s="190" customFormat="1" ht="27" customHeight="1" spans="1:14">
      <c r="A56" s="101">
        <v>52</v>
      </c>
      <c r="B56" s="384" t="s">
        <v>3684</v>
      </c>
      <c r="C56" s="212" t="s">
        <v>3685</v>
      </c>
      <c r="D56" s="212"/>
      <c r="E56" s="212"/>
      <c r="F56" s="20" t="s">
        <v>3632</v>
      </c>
      <c r="G56" s="212"/>
      <c r="H56" s="213">
        <f t="shared" ref="H56:J56" si="8">H55*0.2</f>
        <v>74.34</v>
      </c>
      <c r="I56" s="213">
        <f t="shared" si="8"/>
        <v>67.5745454545454</v>
      </c>
      <c r="J56" s="213">
        <f t="shared" si="8"/>
        <v>64.2</v>
      </c>
      <c r="K56" s="213">
        <f t="shared" si="0"/>
        <v>60.8170909090909</v>
      </c>
      <c r="L56" s="101" t="str">
        <f>_xlfn.XLOOKUP(B56,[7]打印格式!$B$1:$B$65536,[7]打印格式!$H$1:$H$65536)</f>
        <v>甲类</v>
      </c>
      <c r="M56" s="214"/>
      <c r="N56" s="211" t="s">
        <v>153</v>
      </c>
    </row>
    <row r="57" s="190" customFormat="1" ht="55" customHeight="1" spans="1:14">
      <c r="A57" s="101">
        <v>53</v>
      </c>
      <c r="B57" s="384" t="s">
        <v>3686</v>
      </c>
      <c r="C57" s="212" t="s">
        <v>3687</v>
      </c>
      <c r="D57" s="212"/>
      <c r="E57" s="212"/>
      <c r="F57" s="20" t="s">
        <v>3632</v>
      </c>
      <c r="G57" s="212" t="s">
        <v>3688</v>
      </c>
      <c r="H57" s="213">
        <f t="shared" ref="H57:J57" si="9">H55</f>
        <v>371.7</v>
      </c>
      <c r="I57" s="213">
        <f t="shared" si="9"/>
        <v>337.872727272727</v>
      </c>
      <c r="J57" s="213">
        <f t="shared" si="9"/>
        <v>321</v>
      </c>
      <c r="K57" s="213">
        <f t="shared" si="0"/>
        <v>304.085454545454</v>
      </c>
      <c r="L57" s="101" t="str">
        <f>_xlfn.XLOOKUP(B57,[7]打印格式!$B$1:$B$65536,[7]打印格式!$H$1:$H$65536)</f>
        <v>自费</v>
      </c>
      <c r="M57" s="214"/>
      <c r="N57" s="211" t="s">
        <v>153</v>
      </c>
    </row>
    <row r="58" s="190" customFormat="1" ht="44" customHeight="1" spans="1:14">
      <c r="A58" s="101">
        <v>54</v>
      </c>
      <c r="B58" s="384" t="s">
        <v>3689</v>
      </c>
      <c r="C58" s="212" t="s">
        <v>3690</v>
      </c>
      <c r="D58" s="212" t="s">
        <v>3691</v>
      </c>
      <c r="E58" s="212" t="s">
        <v>3692</v>
      </c>
      <c r="F58" s="20" t="s">
        <v>3602</v>
      </c>
      <c r="G58" s="212"/>
      <c r="H58" s="213">
        <v>176</v>
      </c>
      <c r="I58" s="213">
        <v>160</v>
      </c>
      <c r="J58" s="213">
        <v>152</v>
      </c>
      <c r="K58" s="213">
        <f t="shared" si="0"/>
        <v>144</v>
      </c>
      <c r="L58" s="101" t="str">
        <f>_xlfn.XLOOKUP(B58,[7]打印格式!$B$1:$B$65536,[7]打印格式!$H$1:$H$65536)</f>
        <v>甲类</v>
      </c>
      <c r="M58" s="214"/>
      <c r="N58" s="211" t="s">
        <v>68</v>
      </c>
    </row>
    <row r="59" s="190" customFormat="1" ht="36" customHeight="1" spans="1:14">
      <c r="A59" s="101">
        <v>55</v>
      </c>
      <c r="B59" s="384" t="s">
        <v>3693</v>
      </c>
      <c r="C59" s="216" t="s">
        <v>3694</v>
      </c>
      <c r="D59" s="212"/>
      <c r="E59" s="212"/>
      <c r="F59" s="20" t="s">
        <v>3602</v>
      </c>
      <c r="G59" s="212"/>
      <c r="H59" s="213">
        <v>57.75</v>
      </c>
      <c r="I59" s="213">
        <v>52.5</v>
      </c>
      <c r="J59" s="213">
        <v>49.875</v>
      </c>
      <c r="K59" s="213">
        <f t="shared" si="0"/>
        <v>47.25</v>
      </c>
      <c r="L59" s="101" t="str">
        <f>_xlfn.XLOOKUP(B59,[7]打印格式!$B$1:$B$65536,[7]打印格式!$H$1:$H$65536)</f>
        <v>甲类</v>
      </c>
      <c r="M59" s="214"/>
      <c r="N59" s="211" t="s">
        <v>68</v>
      </c>
    </row>
    <row r="60" s="190" customFormat="1" ht="45" customHeight="1" spans="1:14">
      <c r="A60" s="101">
        <v>56</v>
      </c>
      <c r="B60" s="384" t="s">
        <v>3695</v>
      </c>
      <c r="C60" s="54" t="s">
        <v>3696</v>
      </c>
      <c r="D60" s="212" t="s">
        <v>3697</v>
      </c>
      <c r="E60" s="212" t="s">
        <v>3698</v>
      </c>
      <c r="F60" s="20" t="s">
        <v>3602</v>
      </c>
      <c r="G60" s="212"/>
      <c r="H60" s="213">
        <v>830</v>
      </c>
      <c r="I60" s="213">
        <v>754.545454545455</v>
      </c>
      <c r="J60" s="213">
        <f>I60*0.95</f>
        <v>716.818181818182</v>
      </c>
      <c r="K60" s="213">
        <f t="shared" si="0"/>
        <v>679.090909090909</v>
      </c>
      <c r="L60" s="101" t="str">
        <f>_xlfn.XLOOKUP(B60,[7]打印格式!$B$1:$B$65536,[7]打印格式!$H$1:$H$65536)</f>
        <v>自费</v>
      </c>
      <c r="M60" s="214"/>
      <c r="N60" s="211" t="s">
        <v>68</v>
      </c>
    </row>
    <row r="61" s="190" customFormat="1" ht="21" customHeight="1" spans="1:14">
      <c r="A61" s="101">
        <v>57</v>
      </c>
      <c r="B61" s="384" t="s">
        <v>3699</v>
      </c>
      <c r="C61" s="212" t="s">
        <v>3700</v>
      </c>
      <c r="D61" s="212"/>
      <c r="E61" s="212"/>
      <c r="F61" s="20" t="s">
        <v>3602</v>
      </c>
      <c r="G61" s="54"/>
      <c r="H61" s="213">
        <v>830</v>
      </c>
      <c r="I61" s="213">
        <v>754.545454545455</v>
      </c>
      <c r="J61" s="213">
        <f>I61*0.95</f>
        <v>716.818181818182</v>
      </c>
      <c r="K61" s="213">
        <f t="shared" si="0"/>
        <v>679.090909090909</v>
      </c>
      <c r="L61" s="101" t="str">
        <f>_xlfn.XLOOKUP(B61,[7]打印格式!$B$1:$B$65536,[7]打印格式!$H$1:$H$65536)</f>
        <v>自费</v>
      </c>
      <c r="M61" s="214"/>
      <c r="N61" s="211" t="s">
        <v>68</v>
      </c>
    </row>
    <row r="62" s="190" customFormat="1" ht="54" customHeight="1" spans="1:14">
      <c r="A62" s="101">
        <v>58</v>
      </c>
      <c r="B62" s="384" t="s">
        <v>3701</v>
      </c>
      <c r="C62" s="212" t="s">
        <v>3702</v>
      </c>
      <c r="D62" s="212" t="s">
        <v>3703</v>
      </c>
      <c r="E62" s="212" t="s">
        <v>3704</v>
      </c>
      <c r="F62" s="20" t="s">
        <v>3602</v>
      </c>
      <c r="G62" s="212" t="s">
        <v>3705</v>
      </c>
      <c r="H62" s="213">
        <v>198</v>
      </c>
      <c r="I62" s="213">
        <v>180</v>
      </c>
      <c r="J62" s="213">
        <v>171</v>
      </c>
      <c r="K62" s="213">
        <f t="shared" si="0"/>
        <v>162</v>
      </c>
      <c r="L62" s="101" t="str">
        <f>_xlfn.XLOOKUP(B62,[7]打印格式!$B$1:$B$65536,[7]打印格式!$H$1:$H$65536)</f>
        <v>乙类</v>
      </c>
      <c r="M62" s="214"/>
      <c r="N62" s="211" t="s">
        <v>68</v>
      </c>
    </row>
    <row r="63" s="190" customFormat="1" ht="21" customHeight="1" spans="1:14">
      <c r="A63" s="101">
        <v>59</v>
      </c>
      <c r="B63" s="384" t="s">
        <v>3706</v>
      </c>
      <c r="C63" s="212" t="s">
        <v>3707</v>
      </c>
      <c r="D63" s="212"/>
      <c r="E63" s="212"/>
      <c r="F63" s="20" t="s">
        <v>3602</v>
      </c>
      <c r="G63" s="212"/>
      <c r="H63" s="213">
        <f t="shared" ref="H63:J63" si="10">H62*0.2</f>
        <v>39.6</v>
      </c>
      <c r="I63" s="213">
        <f t="shared" si="10"/>
        <v>36</v>
      </c>
      <c r="J63" s="213">
        <f t="shared" si="10"/>
        <v>34.2</v>
      </c>
      <c r="K63" s="213">
        <f t="shared" si="0"/>
        <v>32.4</v>
      </c>
      <c r="L63" s="101" t="str">
        <f>_xlfn.XLOOKUP(B63,[7]打印格式!$B$1:$B$65536,[7]打印格式!$H$1:$H$65536)</f>
        <v>乙类</v>
      </c>
      <c r="M63" s="214"/>
      <c r="N63" s="211" t="s">
        <v>68</v>
      </c>
    </row>
    <row r="64" s="190" customFormat="1" ht="79" customHeight="1" spans="1:14">
      <c r="A64" s="101">
        <v>60</v>
      </c>
      <c r="B64" s="384" t="s">
        <v>3708</v>
      </c>
      <c r="C64" s="212" t="s">
        <v>3709</v>
      </c>
      <c r="D64" s="212"/>
      <c r="E64" s="212"/>
      <c r="F64" s="20" t="s">
        <v>3602</v>
      </c>
      <c r="G64" s="212" t="s">
        <v>3710</v>
      </c>
      <c r="H64" s="213">
        <f t="shared" ref="H64:J64" si="11">H62</f>
        <v>198</v>
      </c>
      <c r="I64" s="213">
        <f t="shared" si="11"/>
        <v>180</v>
      </c>
      <c r="J64" s="213">
        <f t="shared" si="11"/>
        <v>171</v>
      </c>
      <c r="K64" s="213">
        <f t="shared" si="0"/>
        <v>162</v>
      </c>
      <c r="L64" s="101" t="str">
        <f>_xlfn.XLOOKUP(B64,[7]打印格式!$B$1:$B$65536,[7]打印格式!$H$1:$H$65536)</f>
        <v>自费</v>
      </c>
      <c r="M64" s="214"/>
      <c r="N64" s="211" t="s">
        <v>68</v>
      </c>
    </row>
    <row r="65" s="190" customFormat="1" ht="35" customHeight="1" spans="1:14">
      <c r="A65" s="101">
        <v>61</v>
      </c>
      <c r="B65" s="384" t="s">
        <v>3711</v>
      </c>
      <c r="C65" s="216" t="s">
        <v>3712</v>
      </c>
      <c r="D65" s="212"/>
      <c r="E65" s="212"/>
      <c r="F65" s="20" t="s">
        <v>3602</v>
      </c>
      <c r="G65" s="212"/>
      <c r="H65" s="213">
        <f t="shared" ref="H65:J65" si="12">H62*0.8</f>
        <v>158.4</v>
      </c>
      <c r="I65" s="213">
        <f t="shared" si="12"/>
        <v>144</v>
      </c>
      <c r="J65" s="213">
        <f t="shared" si="12"/>
        <v>136.8</v>
      </c>
      <c r="K65" s="213">
        <f t="shared" si="0"/>
        <v>129.6</v>
      </c>
      <c r="L65" s="101" t="str">
        <f>_xlfn.XLOOKUP(B65,[7]打印格式!$B$1:$B$65536,[7]打印格式!$H$1:$H$65536)</f>
        <v>乙类</v>
      </c>
      <c r="M65" s="214"/>
      <c r="N65" s="211" t="s">
        <v>68</v>
      </c>
    </row>
    <row r="66" s="190" customFormat="1" ht="37" customHeight="1" spans="1:14">
      <c r="A66" s="101">
        <v>62</v>
      </c>
      <c r="B66" s="384" t="s">
        <v>3713</v>
      </c>
      <c r="C66" s="216" t="s">
        <v>3714</v>
      </c>
      <c r="D66" s="212"/>
      <c r="E66" s="212"/>
      <c r="F66" s="20" t="s">
        <v>3602</v>
      </c>
      <c r="G66" s="212"/>
      <c r="H66" s="213">
        <f t="shared" ref="H66:J66" si="13">H65</f>
        <v>158.4</v>
      </c>
      <c r="I66" s="213">
        <f t="shared" si="13"/>
        <v>144</v>
      </c>
      <c r="J66" s="213">
        <f t="shared" si="13"/>
        <v>136.8</v>
      </c>
      <c r="K66" s="213">
        <f t="shared" si="0"/>
        <v>129.6</v>
      </c>
      <c r="L66" s="101" t="str">
        <f>_xlfn.XLOOKUP(B66,[7]打印格式!$B$1:$B$65536,[7]打印格式!$H$1:$H$65536)</f>
        <v>乙类</v>
      </c>
      <c r="M66" s="214"/>
      <c r="N66" s="211" t="s">
        <v>68</v>
      </c>
    </row>
    <row r="67" s="190" customFormat="1" ht="63" customHeight="1" spans="1:14">
      <c r="A67" s="101">
        <v>63</v>
      </c>
      <c r="B67" s="384" t="s">
        <v>3715</v>
      </c>
      <c r="C67" s="212" t="s">
        <v>3716</v>
      </c>
      <c r="D67" s="212" t="s">
        <v>3717</v>
      </c>
      <c r="E67" s="212" t="s">
        <v>3718</v>
      </c>
      <c r="F67" s="20" t="s">
        <v>3602</v>
      </c>
      <c r="G67" s="212"/>
      <c r="H67" s="213">
        <v>250.4</v>
      </c>
      <c r="I67" s="213">
        <v>227.618181818182</v>
      </c>
      <c r="J67" s="213">
        <f t="shared" ref="J67:J76" si="14">I67*0.95</f>
        <v>216.237272727273</v>
      </c>
      <c r="K67" s="213">
        <f t="shared" si="0"/>
        <v>204.856363636364</v>
      </c>
      <c r="L67" s="101" t="str">
        <f>_xlfn.XLOOKUP(B67,[7]打印格式!$B$1:$B$65536,[7]打印格式!$H$1:$H$65536)</f>
        <v>自费</v>
      </c>
      <c r="M67" s="214"/>
      <c r="N67" s="211" t="s">
        <v>68</v>
      </c>
    </row>
    <row r="68" s="190" customFormat="1" ht="34" customHeight="1" spans="1:14">
      <c r="A68" s="101">
        <v>64</v>
      </c>
      <c r="B68" s="384" t="s">
        <v>3719</v>
      </c>
      <c r="C68" s="212" t="s">
        <v>3720</v>
      </c>
      <c r="D68" s="212"/>
      <c r="E68" s="212"/>
      <c r="F68" s="20" t="s">
        <v>3602</v>
      </c>
      <c r="G68" s="212"/>
      <c r="H68" s="213">
        <v>75.1</v>
      </c>
      <c r="I68" s="213">
        <v>68.2854545454545</v>
      </c>
      <c r="J68" s="213">
        <f t="shared" si="14"/>
        <v>64.8711818181818</v>
      </c>
      <c r="K68" s="213">
        <f t="shared" si="0"/>
        <v>61.4569090909091</v>
      </c>
      <c r="L68" s="101" t="str">
        <f>_xlfn.XLOOKUP(B68,[7]打印格式!$B$1:$B$65536,[7]打印格式!$H$1:$H$65536)</f>
        <v>自费</v>
      </c>
      <c r="M68" s="214"/>
      <c r="N68" s="211" t="s">
        <v>68</v>
      </c>
    </row>
    <row r="69" s="190" customFormat="1" ht="58" customHeight="1" spans="1:14">
      <c r="A69" s="101">
        <v>65</v>
      </c>
      <c r="B69" s="384" t="s">
        <v>3721</v>
      </c>
      <c r="C69" s="212" t="s">
        <v>3722</v>
      </c>
      <c r="D69" s="212" t="s">
        <v>3723</v>
      </c>
      <c r="E69" s="212" t="s">
        <v>3724</v>
      </c>
      <c r="F69" s="20" t="s">
        <v>3602</v>
      </c>
      <c r="G69" s="212"/>
      <c r="H69" s="213">
        <v>52.9</v>
      </c>
      <c r="I69" s="213">
        <v>48.0727272727273</v>
      </c>
      <c r="J69" s="213">
        <f t="shared" si="14"/>
        <v>45.6690909090909</v>
      </c>
      <c r="K69" s="213">
        <f t="shared" ref="K69:K132" si="15">I69*0.9</f>
        <v>43.2654545454546</v>
      </c>
      <c r="L69" s="101" t="str">
        <f>_xlfn.XLOOKUP(B69,[7]打印格式!$B$1:$B$65536,[7]打印格式!$H$1:$H$65536)</f>
        <v>自费</v>
      </c>
      <c r="M69" s="214"/>
      <c r="N69" s="211" t="s">
        <v>68</v>
      </c>
    </row>
    <row r="70" s="190" customFormat="1" ht="43" customHeight="1" spans="1:14">
      <c r="A70" s="101">
        <v>66</v>
      </c>
      <c r="B70" s="384" t="s">
        <v>3725</v>
      </c>
      <c r="C70" s="212" t="s">
        <v>3726</v>
      </c>
      <c r="D70" s="212" t="s">
        <v>3727</v>
      </c>
      <c r="E70" s="212" t="s">
        <v>3728</v>
      </c>
      <c r="F70" s="20" t="s">
        <v>3602</v>
      </c>
      <c r="G70" s="212"/>
      <c r="H70" s="213">
        <v>11</v>
      </c>
      <c r="I70" s="213">
        <v>10</v>
      </c>
      <c r="J70" s="213">
        <f t="shared" si="14"/>
        <v>9.5</v>
      </c>
      <c r="K70" s="213">
        <f t="shared" si="15"/>
        <v>9</v>
      </c>
      <c r="L70" s="101" t="str">
        <f>_xlfn.XLOOKUP(B70,[7]打印格式!$B$1:$B$65536,[7]打印格式!$H$1:$H$65536)</f>
        <v>自费</v>
      </c>
      <c r="M70" s="214"/>
      <c r="N70" s="211" t="s">
        <v>68</v>
      </c>
    </row>
    <row r="71" s="190" customFormat="1" ht="48" customHeight="1" spans="1:14">
      <c r="A71" s="101">
        <v>67</v>
      </c>
      <c r="B71" s="384" t="s">
        <v>3729</v>
      </c>
      <c r="C71" s="212" t="s">
        <v>3730</v>
      </c>
      <c r="D71" s="212" t="s">
        <v>3731</v>
      </c>
      <c r="E71" s="212" t="s">
        <v>3732</v>
      </c>
      <c r="F71" s="20" t="s">
        <v>3602</v>
      </c>
      <c r="G71" s="212"/>
      <c r="H71" s="213">
        <v>12.1</v>
      </c>
      <c r="I71" s="213">
        <v>11</v>
      </c>
      <c r="J71" s="213">
        <f t="shared" si="14"/>
        <v>10.45</v>
      </c>
      <c r="K71" s="213">
        <f t="shared" si="15"/>
        <v>9.9</v>
      </c>
      <c r="L71" s="101" t="str">
        <f>_xlfn.XLOOKUP(B71,[7]打印格式!$B$1:$B$65536,[7]打印格式!$H$1:$H$65536)</f>
        <v>乙类</v>
      </c>
      <c r="M71" s="214"/>
      <c r="N71" s="211" t="s">
        <v>68</v>
      </c>
    </row>
    <row r="72" s="190" customFormat="1" ht="47" customHeight="1" spans="1:14">
      <c r="A72" s="101">
        <v>68</v>
      </c>
      <c r="B72" s="384" t="s">
        <v>3733</v>
      </c>
      <c r="C72" s="212" t="s">
        <v>3734</v>
      </c>
      <c r="D72" s="212" t="s">
        <v>3735</v>
      </c>
      <c r="E72" s="212" t="s">
        <v>3736</v>
      </c>
      <c r="F72" s="20" t="s">
        <v>3602</v>
      </c>
      <c r="G72" s="212" t="s">
        <v>3737</v>
      </c>
      <c r="H72" s="213">
        <v>36.2</v>
      </c>
      <c r="I72" s="213">
        <v>32.9</v>
      </c>
      <c r="J72" s="213">
        <f t="shared" si="14"/>
        <v>31.255</v>
      </c>
      <c r="K72" s="213">
        <f t="shared" si="15"/>
        <v>29.61</v>
      </c>
      <c r="L72" s="101" t="str">
        <f>_xlfn.XLOOKUP(B72,[7]打印格式!$B$1:$B$65536,[7]打印格式!$H$1:$H$65536)</f>
        <v>自费</v>
      </c>
      <c r="M72" s="214"/>
      <c r="N72" s="211" t="s">
        <v>68</v>
      </c>
    </row>
    <row r="73" s="190" customFormat="1" ht="39" customHeight="1" spans="1:14">
      <c r="A73" s="101">
        <v>69</v>
      </c>
      <c r="B73" s="384" t="s">
        <v>3738</v>
      </c>
      <c r="C73" s="212" t="s">
        <v>3739</v>
      </c>
      <c r="D73" s="212"/>
      <c r="E73" s="212"/>
      <c r="F73" s="20" t="s">
        <v>3602</v>
      </c>
      <c r="G73" s="212" t="s">
        <v>3737</v>
      </c>
      <c r="H73" s="213">
        <v>36.2</v>
      </c>
      <c r="I73" s="213">
        <v>32.9</v>
      </c>
      <c r="J73" s="213">
        <f t="shared" si="14"/>
        <v>31.255</v>
      </c>
      <c r="K73" s="213">
        <f t="shared" si="15"/>
        <v>29.61</v>
      </c>
      <c r="L73" s="101" t="str">
        <f>_xlfn.XLOOKUP(B73,[7]打印格式!$B$1:$B$65536,[7]打印格式!$H$1:$H$65536)</f>
        <v>自费</v>
      </c>
      <c r="M73" s="214"/>
      <c r="N73" s="211" t="s">
        <v>68</v>
      </c>
    </row>
    <row r="74" s="190" customFormat="1" ht="44" customHeight="1" spans="1:14">
      <c r="A74" s="101">
        <v>70</v>
      </c>
      <c r="B74" s="384" t="s">
        <v>3740</v>
      </c>
      <c r="C74" s="212" t="s">
        <v>3741</v>
      </c>
      <c r="D74" s="212" t="s">
        <v>3742</v>
      </c>
      <c r="E74" s="212" t="s">
        <v>3743</v>
      </c>
      <c r="F74" s="20" t="s">
        <v>22</v>
      </c>
      <c r="G74" s="212" t="s">
        <v>3744</v>
      </c>
      <c r="H74" s="213">
        <v>754.6</v>
      </c>
      <c r="I74" s="213">
        <v>686</v>
      </c>
      <c r="J74" s="213">
        <f t="shared" si="14"/>
        <v>651.7</v>
      </c>
      <c r="K74" s="213">
        <f t="shared" si="15"/>
        <v>617.4</v>
      </c>
      <c r="L74" s="101" t="str">
        <f>_xlfn.XLOOKUP(B74,[7]打印格式!$B$1:$B$65536,[7]打印格式!$H$1:$H$65536)</f>
        <v>自费</v>
      </c>
      <c r="M74" s="214"/>
      <c r="N74" s="211" t="s">
        <v>68</v>
      </c>
    </row>
    <row r="75" s="190" customFormat="1" ht="33" customHeight="1" spans="1:14">
      <c r="A75" s="101">
        <v>71</v>
      </c>
      <c r="B75" s="384" t="s">
        <v>3745</v>
      </c>
      <c r="C75" s="212" t="s">
        <v>3746</v>
      </c>
      <c r="D75" s="212"/>
      <c r="E75" s="212"/>
      <c r="F75" s="20" t="s">
        <v>22</v>
      </c>
      <c r="G75" s="212" t="s">
        <v>3744</v>
      </c>
      <c r="H75" s="213">
        <v>754.6</v>
      </c>
      <c r="I75" s="213">
        <v>686</v>
      </c>
      <c r="J75" s="213">
        <f t="shared" si="14"/>
        <v>651.7</v>
      </c>
      <c r="K75" s="213">
        <f t="shared" si="15"/>
        <v>617.4</v>
      </c>
      <c r="L75" s="101" t="str">
        <f>_xlfn.XLOOKUP(B75,[7]打印格式!$B$1:$B$65536,[7]打印格式!$H$1:$H$65536)</f>
        <v>自费</v>
      </c>
      <c r="M75" s="214"/>
      <c r="N75" s="211" t="s">
        <v>68</v>
      </c>
    </row>
    <row r="76" s="190" customFormat="1" ht="47" customHeight="1" spans="1:14">
      <c r="A76" s="101">
        <v>72</v>
      </c>
      <c r="B76" s="384" t="s">
        <v>3747</v>
      </c>
      <c r="C76" s="217" t="s">
        <v>3748</v>
      </c>
      <c r="D76" s="212" t="s">
        <v>3749</v>
      </c>
      <c r="E76" s="212" t="s">
        <v>3750</v>
      </c>
      <c r="F76" s="20" t="s">
        <v>3602</v>
      </c>
      <c r="G76" s="212"/>
      <c r="H76" s="213">
        <v>90.1</v>
      </c>
      <c r="I76" s="213">
        <v>81.9</v>
      </c>
      <c r="J76" s="213">
        <f t="shared" si="14"/>
        <v>77.805</v>
      </c>
      <c r="K76" s="213">
        <f t="shared" si="15"/>
        <v>73.71</v>
      </c>
      <c r="L76" s="101" t="str">
        <f>_xlfn.XLOOKUP(B76,[7]打印格式!$B$1:$B$65536,[7]打印格式!$H$1:$H$65536)</f>
        <v>自费</v>
      </c>
      <c r="M76" s="214"/>
      <c r="N76" s="211" t="s">
        <v>68</v>
      </c>
    </row>
    <row r="77" s="190" customFormat="1" ht="57" customHeight="1" spans="1:14">
      <c r="A77" s="101">
        <v>73</v>
      </c>
      <c r="B77" s="384" t="s">
        <v>3751</v>
      </c>
      <c r="C77" s="212" t="s">
        <v>3752</v>
      </c>
      <c r="D77" s="212" t="s">
        <v>3753</v>
      </c>
      <c r="E77" s="212" t="s">
        <v>3754</v>
      </c>
      <c r="F77" s="20" t="s">
        <v>3602</v>
      </c>
      <c r="G77" s="212" t="s">
        <v>3755</v>
      </c>
      <c r="H77" s="213">
        <v>36.9</v>
      </c>
      <c r="I77" s="213">
        <v>33.55</v>
      </c>
      <c r="J77" s="213">
        <v>31.9</v>
      </c>
      <c r="K77" s="213">
        <f t="shared" si="15"/>
        <v>30.195</v>
      </c>
      <c r="L77" s="101" t="str">
        <f>_xlfn.XLOOKUP(B77,[7]打印格式!$B$1:$B$65536,[7]打印格式!$H$1:$H$65536)</f>
        <v>甲类</v>
      </c>
      <c r="M77" s="214"/>
      <c r="N77" s="211" t="s">
        <v>153</v>
      </c>
    </row>
    <row r="78" s="190" customFormat="1" ht="37" customHeight="1" spans="1:14">
      <c r="A78" s="101">
        <v>74</v>
      </c>
      <c r="B78" s="384" t="s">
        <v>3756</v>
      </c>
      <c r="C78" s="212" t="s">
        <v>3757</v>
      </c>
      <c r="D78" s="212"/>
      <c r="E78" s="212"/>
      <c r="F78" s="20" t="s">
        <v>3602</v>
      </c>
      <c r="G78" s="212"/>
      <c r="H78" s="213">
        <f t="shared" ref="H78:J78" si="16">H77*0.2</f>
        <v>7.38</v>
      </c>
      <c r="I78" s="213">
        <f t="shared" si="16"/>
        <v>6.71</v>
      </c>
      <c r="J78" s="213">
        <f t="shared" si="16"/>
        <v>6.38</v>
      </c>
      <c r="K78" s="213">
        <f t="shared" si="15"/>
        <v>6.039</v>
      </c>
      <c r="L78" s="101" t="str">
        <f>_xlfn.XLOOKUP(B78,[7]打印格式!$B$1:$B$65536,[7]打印格式!$H$1:$H$65536)</f>
        <v>自费</v>
      </c>
      <c r="M78" s="214"/>
      <c r="N78" s="211" t="s">
        <v>153</v>
      </c>
    </row>
    <row r="79" s="190" customFormat="1" ht="47" customHeight="1" spans="1:14">
      <c r="A79" s="101">
        <v>75</v>
      </c>
      <c r="B79" s="384" t="s">
        <v>3758</v>
      </c>
      <c r="C79" s="212" t="s">
        <v>3759</v>
      </c>
      <c r="D79" s="212"/>
      <c r="E79" s="212"/>
      <c r="F79" s="20" t="s">
        <v>3602</v>
      </c>
      <c r="G79" s="212" t="s">
        <v>3755</v>
      </c>
      <c r="H79" s="213">
        <v>98.3</v>
      </c>
      <c r="I79" s="213">
        <v>89.3727272727273</v>
      </c>
      <c r="J79" s="213">
        <v>84.9</v>
      </c>
      <c r="K79" s="213">
        <f t="shared" si="15"/>
        <v>80.4354545454546</v>
      </c>
      <c r="L79" s="101" t="str">
        <f>_xlfn.XLOOKUP(B79,[7]打印格式!$B$1:$B$65536,[7]打印格式!$H$1:$H$65536)</f>
        <v>乙类</v>
      </c>
      <c r="M79" s="214"/>
      <c r="N79" s="211" t="s">
        <v>153</v>
      </c>
    </row>
    <row r="80" s="190" customFormat="1" ht="72" customHeight="1" spans="1:14">
      <c r="A80" s="101">
        <v>76</v>
      </c>
      <c r="B80" s="384" t="s">
        <v>3760</v>
      </c>
      <c r="C80" s="212" t="s">
        <v>3761</v>
      </c>
      <c r="D80" s="212" t="s">
        <v>3762</v>
      </c>
      <c r="E80" s="212" t="s">
        <v>3763</v>
      </c>
      <c r="F80" s="20" t="s">
        <v>3602</v>
      </c>
      <c r="G80" s="212" t="s">
        <v>3764</v>
      </c>
      <c r="H80" s="213">
        <v>219.7</v>
      </c>
      <c r="I80" s="213">
        <v>199.75</v>
      </c>
      <c r="J80" s="213">
        <v>189.8</v>
      </c>
      <c r="K80" s="213">
        <f t="shared" si="15"/>
        <v>179.775</v>
      </c>
      <c r="L80" s="101" t="str">
        <f>_xlfn.XLOOKUP(B80,[7]打印格式!$B$1:$B$65536,[7]打印格式!$H$1:$H$65536)</f>
        <v>乙类</v>
      </c>
      <c r="M80" s="214"/>
      <c r="N80" s="211" t="s">
        <v>153</v>
      </c>
    </row>
    <row r="81" s="190" customFormat="1" ht="25" customHeight="1" spans="1:14">
      <c r="A81" s="101">
        <v>77</v>
      </c>
      <c r="B81" s="384" t="s">
        <v>3765</v>
      </c>
      <c r="C81" s="212" t="s">
        <v>3766</v>
      </c>
      <c r="D81" s="212"/>
      <c r="E81" s="212"/>
      <c r="F81" s="20" t="s">
        <v>3602</v>
      </c>
      <c r="G81" s="212"/>
      <c r="H81" s="213">
        <f t="shared" ref="H81:J81" si="17">H80*0.2</f>
        <v>43.94</v>
      </c>
      <c r="I81" s="213">
        <f t="shared" si="17"/>
        <v>39.95</v>
      </c>
      <c r="J81" s="213">
        <f t="shared" si="17"/>
        <v>37.96</v>
      </c>
      <c r="K81" s="213">
        <f t="shared" si="15"/>
        <v>35.955</v>
      </c>
      <c r="L81" s="101" t="str">
        <f>_xlfn.XLOOKUP(B81,[7]打印格式!$B$1:$B$65536,[7]打印格式!$H$1:$H$65536)</f>
        <v>自费</v>
      </c>
      <c r="M81" s="214"/>
      <c r="N81" s="211" t="s">
        <v>153</v>
      </c>
    </row>
    <row r="82" s="190" customFormat="1" ht="38" customHeight="1" spans="1:14">
      <c r="A82" s="101">
        <v>78</v>
      </c>
      <c r="B82" s="384" t="s">
        <v>3767</v>
      </c>
      <c r="C82" s="212" t="s">
        <v>3768</v>
      </c>
      <c r="D82" s="212"/>
      <c r="E82" s="212"/>
      <c r="F82" s="20" t="s">
        <v>3602</v>
      </c>
      <c r="G82" s="212" t="s">
        <v>3764</v>
      </c>
      <c r="H82" s="213">
        <v>43.94</v>
      </c>
      <c r="I82" s="213">
        <v>39.95</v>
      </c>
      <c r="J82" s="213">
        <v>37.96</v>
      </c>
      <c r="K82" s="213">
        <f t="shared" si="15"/>
        <v>35.955</v>
      </c>
      <c r="L82" s="101" t="str">
        <f>_xlfn.XLOOKUP(B82,[7]打印格式!$B$1:$B$65536,[7]打印格式!$H$1:$H$65536)</f>
        <v>甲类</v>
      </c>
      <c r="M82" s="214"/>
      <c r="N82" s="211" t="s">
        <v>153</v>
      </c>
    </row>
    <row r="83" s="190" customFormat="1" ht="39" customHeight="1" spans="1:14">
      <c r="A83" s="101">
        <v>79</v>
      </c>
      <c r="B83" s="384" t="s">
        <v>3769</v>
      </c>
      <c r="C83" s="212" t="s">
        <v>3770</v>
      </c>
      <c r="D83" s="212"/>
      <c r="E83" s="212"/>
      <c r="F83" s="20" t="s">
        <v>3602</v>
      </c>
      <c r="G83" s="212"/>
      <c r="H83" s="213">
        <f t="shared" ref="H83:J83" si="18">H80</f>
        <v>219.7</v>
      </c>
      <c r="I83" s="213">
        <f t="shared" si="18"/>
        <v>199.75</v>
      </c>
      <c r="J83" s="213">
        <f t="shared" si="18"/>
        <v>189.8</v>
      </c>
      <c r="K83" s="213">
        <f t="shared" si="15"/>
        <v>179.775</v>
      </c>
      <c r="L83" s="101" t="str">
        <f>_xlfn.XLOOKUP(B83,[7]打印格式!$B$1:$B$65536,[7]打印格式!$H$1:$H$65536)</f>
        <v>甲类</v>
      </c>
      <c r="M83" s="214"/>
      <c r="N83" s="211" t="s">
        <v>153</v>
      </c>
    </row>
    <row r="84" s="190" customFormat="1" ht="57" customHeight="1" spans="1:14">
      <c r="A84" s="101">
        <v>80</v>
      </c>
      <c r="B84" s="384" t="s">
        <v>3771</v>
      </c>
      <c r="C84" s="212" t="s">
        <v>3772</v>
      </c>
      <c r="D84" s="212" t="s">
        <v>3773</v>
      </c>
      <c r="E84" s="212" t="s">
        <v>3774</v>
      </c>
      <c r="F84" s="20" t="s">
        <v>3602</v>
      </c>
      <c r="G84" s="212"/>
      <c r="H84" s="213">
        <v>56.1</v>
      </c>
      <c r="I84" s="213">
        <v>51</v>
      </c>
      <c r="J84" s="213">
        <f t="shared" ref="J84:J147" si="19">I84*0.95</f>
        <v>48.45</v>
      </c>
      <c r="K84" s="213">
        <f t="shared" si="15"/>
        <v>45.9</v>
      </c>
      <c r="L84" s="101" t="str">
        <f>_xlfn.XLOOKUP(B84,[7]打印格式!$B$1:$B$65536,[7]打印格式!$H$1:$H$65536)</f>
        <v>乙类</v>
      </c>
      <c r="M84" s="214"/>
      <c r="N84" s="211" t="s">
        <v>153</v>
      </c>
    </row>
    <row r="85" s="190" customFormat="1" ht="24" customHeight="1" spans="1:14">
      <c r="A85" s="101">
        <v>81</v>
      </c>
      <c r="B85" s="384" t="s">
        <v>3775</v>
      </c>
      <c r="C85" s="212" t="s">
        <v>3776</v>
      </c>
      <c r="D85" s="212"/>
      <c r="E85" s="212"/>
      <c r="F85" s="20" t="s">
        <v>3602</v>
      </c>
      <c r="G85" s="212"/>
      <c r="H85" s="213">
        <v>11.2</v>
      </c>
      <c r="I85" s="213">
        <v>10.2</v>
      </c>
      <c r="J85" s="213">
        <f t="shared" si="19"/>
        <v>9.69</v>
      </c>
      <c r="K85" s="213">
        <f t="shared" si="15"/>
        <v>9.18</v>
      </c>
      <c r="L85" s="101" t="str">
        <f>_xlfn.XLOOKUP(B85,[7]打印格式!$B$1:$B$65536,[7]打印格式!$H$1:$H$65536)</f>
        <v>乙类</v>
      </c>
      <c r="M85" s="214"/>
      <c r="N85" s="211" t="s">
        <v>153</v>
      </c>
    </row>
    <row r="86" s="190" customFormat="1" ht="27" customHeight="1" spans="1:14">
      <c r="A86" s="101">
        <v>82</v>
      </c>
      <c r="B86" s="384" t="s">
        <v>3777</v>
      </c>
      <c r="C86" s="212" t="s">
        <v>3778</v>
      </c>
      <c r="D86" s="212"/>
      <c r="E86" s="212"/>
      <c r="F86" s="20" t="s">
        <v>3602</v>
      </c>
      <c r="G86" s="212"/>
      <c r="H86" s="213">
        <v>16.8</v>
      </c>
      <c r="I86" s="213">
        <v>15.3</v>
      </c>
      <c r="J86" s="213">
        <f t="shared" si="19"/>
        <v>14.535</v>
      </c>
      <c r="K86" s="213">
        <f t="shared" si="15"/>
        <v>13.77</v>
      </c>
      <c r="L86" s="101" t="str">
        <f>_xlfn.XLOOKUP(B86,[7]打印格式!$B$1:$B$65536,[7]打印格式!$H$1:$H$65536)</f>
        <v>自费</v>
      </c>
      <c r="M86" s="214"/>
      <c r="N86" s="211" t="s">
        <v>153</v>
      </c>
    </row>
    <row r="87" s="190" customFormat="1" ht="60" customHeight="1" spans="1:14">
      <c r="A87" s="101">
        <v>83</v>
      </c>
      <c r="B87" s="384" t="s">
        <v>3779</v>
      </c>
      <c r="C87" s="212" t="s">
        <v>3780</v>
      </c>
      <c r="D87" s="212" t="s">
        <v>3781</v>
      </c>
      <c r="E87" s="212" t="s">
        <v>3782</v>
      </c>
      <c r="F87" s="20" t="s">
        <v>3602</v>
      </c>
      <c r="G87" s="212"/>
      <c r="H87" s="213">
        <v>250</v>
      </c>
      <c r="I87" s="213">
        <v>227.272727272727</v>
      </c>
      <c r="J87" s="213">
        <f t="shared" si="19"/>
        <v>215.909090909091</v>
      </c>
      <c r="K87" s="213">
        <f t="shared" si="15"/>
        <v>204.545454545454</v>
      </c>
      <c r="L87" s="101" t="str">
        <f>_xlfn.XLOOKUP(B87,[7]打印格式!$B$1:$B$65536,[7]打印格式!$H$1:$H$65536)</f>
        <v>自费</v>
      </c>
      <c r="M87" s="214"/>
      <c r="N87" s="211" t="s">
        <v>153</v>
      </c>
    </row>
    <row r="88" s="190" customFormat="1" ht="37" customHeight="1" spans="1:14">
      <c r="A88" s="101">
        <v>84</v>
      </c>
      <c r="B88" s="384" t="s">
        <v>3783</v>
      </c>
      <c r="C88" s="212" t="s">
        <v>3784</v>
      </c>
      <c r="D88" s="212"/>
      <c r="E88" s="212"/>
      <c r="F88" s="20" t="s">
        <v>3602</v>
      </c>
      <c r="G88" s="212"/>
      <c r="H88" s="213">
        <v>50</v>
      </c>
      <c r="I88" s="213">
        <v>45.4545454545455</v>
      </c>
      <c r="J88" s="213">
        <f t="shared" si="19"/>
        <v>43.1818181818182</v>
      </c>
      <c r="K88" s="213">
        <f t="shared" si="15"/>
        <v>40.909090909091</v>
      </c>
      <c r="L88" s="101" t="str">
        <f>_xlfn.XLOOKUP(B88,[7]打印格式!$B$1:$B$65536,[7]打印格式!$H$1:$H$65536)</f>
        <v>自费</v>
      </c>
      <c r="M88" s="214"/>
      <c r="N88" s="211" t="s">
        <v>153</v>
      </c>
    </row>
    <row r="89" s="190" customFormat="1" ht="60" customHeight="1" spans="1:14">
      <c r="A89" s="101">
        <v>85</v>
      </c>
      <c r="B89" s="384" t="s">
        <v>3785</v>
      </c>
      <c r="C89" s="212" t="s">
        <v>3786</v>
      </c>
      <c r="D89" s="212" t="s">
        <v>3787</v>
      </c>
      <c r="E89" s="212" t="s">
        <v>3788</v>
      </c>
      <c r="F89" s="20" t="s">
        <v>3602</v>
      </c>
      <c r="G89" s="212" t="s">
        <v>3789</v>
      </c>
      <c r="H89" s="213">
        <v>35.2</v>
      </c>
      <c r="I89" s="213">
        <v>32</v>
      </c>
      <c r="J89" s="213">
        <f t="shared" si="19"/>
        <v>30.4</v>
      </c>
      <c r="K89" s="213">
        <f t="shared" si="15"/>
        <v>28.8</v>
      </c>
      <c r="L89" s="101" t="str">
        <f>_xlfn.XLOOKUP(B89,[7]打印格式!$B$1:$B$65536,[7]打印格式!$H$1:$H$65536)</f>
        <v>甲类</v>
      </c>
      <c r="M89" s="214"/>
      <c r="N89" s="211" t="s">
        <v>153</v>
      </c>
    </row>
    <row r="90" s="190" customFormat="1" ht="28" customHeight="1" spans="1:14">
      <c r="A90" s="101">
        <v>86</v>
      </c>
      <c r="B90" s="384" t="s">
        <v>3790</v>
      </c>
      <c r="C90" s="212" t="s">
        <v>3791</v>
      </c>
      <c r="D90" s="212"/>
      <c r="E90" s="212"/>
      <c r="F90" s="20" t="s">
        <v>3602</v>
      </c>
      <c r="G90" s="212" t="s">
        <v>3789</v>
      </c>
      <c r="H90" s="213">
        <v>7</v>
      </c>
      <c r="I90" s="213">
        <v>6.4</v>
      </c>
      <c r="J90" s="213">
        <f t="shared" si="19"/>
        <v>6.08</v>
      </c>
      <c r="K90" s="213">
        <f t="shared" si="15"/>
        <v>5.76</v>
      </c>
      <c r="L90" s="101" t="str">
        <f>_xlfn.XLOOKUP(B90,[7]打印格式!$B$1:$B$65536,[7]打印格式!$H$1:$H$65536)</f>
        <v>自费</v>
      </c>
      <c r="M90" s="214"/>
      <c r="N90" s="211" t="s">
        <v>153</v>
      </c>
    </row>
    <row r="91" s="190" customFormat="1" ht="50" customHeight="1" spans="1:14">
      <c r="A91" s="101">
        <v>87</v>
      </c>
      <c r="B91" s="384" t="s">
        <v>3792</v>
      </c>
      <c r="C91" s="212" t="s">
        <v>3793</v>
      </c>
      <c r="D91" s="212" t="s">
        <v>3794</v>
      </c>
      <c r="E91" s="212" t="s">
        <v>3795</v>
      </c>
      <c r="F91" s="20" t="s">
        <v>3602</v>
      </c>
      <c r="G91" s="212"/>
      <c r="H91" s="213">
        <v>57.2</v>
      </c>
      <c r="I91" s="213">
        <v>52</v>
      </c>
      <c r="J91" s="213">
        <f t="shared" si="19"/>
        <v>49.4</v>
      </c>
      <c r="K91" s="213">
        <f t="shared" si="15"/>
        <v>46.8</v>
      </c>
      <c r="L91" s="101" t="str">
        <f>_xlfn.XLOOKUP(B91,[7]打印格式!$B$1:$B$65536,[7]打印格式!$H$1:$H$65536)</f>
        <v>甲类</v>
      </c>
      <c r="M91" s="214"/>
      <c r="N91" s="211" t="s">
        <v>153</v>
      </c>
    </row>
    <row r="92" s="190" customFormat="1" ht="25" customHeight="1" spans="1:14">
      <c r="A92" s="101">
        <v>88</v>
      </c>
      <c r="B92" s="384" t="s">
        <v>3796</v>
      </c>
      <c r="C92" s="212" t="s">
        <v>3797</v>
      </c>
      <c r="D92" s="212"/>
      <c r="E92" s="212"/>
      <c r="F92" s="20" t="s">
        <v>3602</v>
      </c>
      <c r="G92" s="212"/>
      <c r="H92" s="213">
        <v>11.4</v>
      </c>
      <c r="I92" s="213">
        <v>10.4</v>
      </c>
      <c r="J92" s="213">
        <f t="shared" si="19"/>
        <v>9.88</v>
      </c>
      <c r="K92" s="213">
        <f t="shared" si="15"/>
        <v>9.36</v>
      </c>
      <c r="L92" s="101" t="str">
        <f>_xlfn.XLOOKUP(B92,[7]打印格式!$B$1:$B$65536,[7]打印格式!$H$1:$H$65536)</f>
        <v>自费</v>
      </c>
      <c r="M92" s="214"/>
      <c r="N92" s="211" t="s">
        <v>153</v>
      </c>
    </row>
    <row r="93" s="190" customFormat="1" ht="61" customHeight="1" spans="1:14">
      <c r="A93" s="101">
        <v>89</v>
      </c>
      <c r="B93" s="384" t="s">
        <v>3798</v>
      </c>
      <c r="C93" s="212" t="s">
        <v>3799</v>
      </c>
      <c r="D93" s="212" t="s">
        <v>3800</v>
      </c>
      <c r="E93" s="212" t="s">
        <v>3801</v>
      </c>
      <c r="F93" s="20" t="s">
        <v>3602</v>
      </c>
      <c r="G93" s="212" t="s">
        <v>3802</v>
      </c>
      <c r="H93" s="213">
        <v>740</v>
      </c>
      <c r="I93" s="213">
        <v>672.727272727273</v>
      </c>
      <c r="J93" s="213">
        <f t="shared" si="19"/>
        <v>639.090909090909</v>
      </c>
      <c r="K93" s="213">
        <f t="shared" si="15"/>
        <v>605.454545454546</v>
      </c>
      <c r="L93" s="101" t="str">
        <f>_xlfn.XLOOKUP(B93,[7]打印格式!$B$1:$B$65536,[7]打印格式!$H$1:$H$65536)</f>
        <v>自费</v>
      </c>
      <c r="M93" s="214"/>
      <c r="N93" s="211" t="s">
        <v>153</v>
      </c>
    </row>
    <row r="94" s="190" customFormat="1" ht="53" customHeight="1" spans="1:14">
      <c r="A94" s="101">
        <v>90</v>
      </c>
      <c r="B94" s="384" t="s">
        <v>3803</v>
      </c>
      <c r="C94" s="212" t="s">
        <v>3804</v>
      </c>
      <c r="D94" s="212"/>
      <c r="E94" s="212"/>
      <c r="F94" s="20" t="s">
        <v>3602</v>
      </c>
      <c r="G94" s="212" t="s">
        <v>3802</v>
      </c>
      <c r="H94" s="213">
        <v>148</v>
      </c>
      <c r="I94" s="213">
        <v>134.545454545455</v>
      </c>
      <c r="J94" s="213">
        <f t="shared" si="19"/>
        <v>127.818181818182</v>
      </c>
      <c r="K94" s="213">
        <f t="shared" si="15"/>
        <v>121.090909090909</v>
      </c>
      <c r="L94" s="101" t="str">
        <f>_xlfn.XLOOKUP(B94,[7]打印格式!$B$1:$B$65536,[7]打印格式!$H$1:$H$65536)</f>
        <v>自费</v>
      </c>
      <c r="M94" s="214"/>
      <c r="N94" s="211" t="s">
        <v>153</v>
      </c>
    </row>
    <row r="95" s="190" customFormat="1" ht="72" customHeight="1" spans="1:14">
      <c r="A95" s="101">
        <v>91</v>
      </c>
      <c r="B95" s="384" t="s">
        <v>3805</v>
      </c>
      <c r="C95" s="212" t="s">
        <v>3806</v>
      </c>
      <c r="D95" s="212" t="s">
        <v>3807</v>
      </c>
      <c r="E95" s="212" t="s">
        <v>3808</v>
      </c>
      <c r="F95" s="20" t="s">
        <v>3602</v>
      </c>
      <c r="G95" s="212"/>
      <c r="H95" s="213">
        <v>302.4</v>
      </c>
      <c r="I95" s="213">
        <v>274.872727272727</v>
      </c>
      <c r="J95" s="213">
        <f t="shared" si="19"/>
        <v>261.129090909091</v>
      </c>
      <c r="K95" s="213">
        <f t="shared" si="15"/>
        <v>247.385454545454</v>
      </c>
      <c r="L95" s="101" t="str">
        <f>_xlfn.XLOOKUP(B95,[7]打印格式!$B$1:$B$65536,[7]打印格式!$H$1:$H$65536)</f>
        <v>甲类</v>
      </c>
      <c r="M95" s="214"/>
      <c r="N95" s="211" t="s">
        <v>153</v>
      </c>
    </row>
    <row r="96" s="190" customFormat="1" ht="23" customHeight="1" spans="1:14">
      <c r="A96" s="101">
        <v>92</v>
      </c>
      <c r="B96" s="384" t="s">
        <v>3809</v>
      </c>
      <c r="C96" s="212" t="s">
        <v>3810</v>
      </c>
      <c r="D96" s="212"/>
      <c r="E96" s="212"/>
      <c r="F96" s="20" t="s">
        <v>3602</v>
      </c>
      <c r="G96" s="212"/>
      <c r="H96" s="213">
        <v>60.48</v>
      </c>
      <c r="I96" s="213">
        <v>54.9745454545455</v>
      </c>
      <c r="J96" s="213">
        <f t="shared" si="19"/>
        <v>52.2258181818182</v>
      </c>
      <c r="K96" s="213">
        <f t="shared" si="15"/>
        <v>49.4770909090909</v>
      </c>
      <c r="L96" s="101" t="str">
        <f>_xlfn.XLOOKUP(B96,[7]打印格式!$B$1:$B$65536,[7]打印格式!$H$1:$H$65536)</f>
        <v>自费</v>
      </c>
      <c r="M96" s="214"/>
      <c r="N96" s="211" t="s">
        <v>153</v>
      </c>
    </row>
    <row r="97" s="190" customFormat="1" ht="27" customHeight="1" spans="1:14">
      <c r="A97" s="101">
        <v>93</v>
      </c>
      <c r="B97" s="384" t="s">
        <v>3811</v>
      </c>
      <c r="C97" s="212" t="s">
        <v>3812</v>
      </c>
      <c r="D97" s="212"/>
      <c r="E97" s="212"/>
      <c r="F97" s="20" t="s">
        <v>3602</v>
      </c>
      <c r="G97" s="212"/>
      <c r="H97" s="213">
        <v>302.4</v>
      </c>
      <c r="I97" s="213">
        <v>274.872727272727</v>
      </c>
      <c r="J97" s="213">
        <f t="shared" si="19"/>
        <v>261.129090909091</v>
      </c>
      <c r="K97" s="213">
        <f t="shared" si="15"/>
        <v>247.385454545454</v>
      </c>
      <c r="L97" s="101" t="str">
        <f>_xlfn.XLOOKUP(B97,[7]打印格式!$B$1:$B$65536,[7]打印格式!$H$1:$H$65536)</f>
        <v>自费</v>
      </c>
      <c r="M97" s="214"/>
      <c r="N97" s="211" t="s">
        <v>153</v>
      </c>
    </row>
    <row r="98" s="190" customFormat="1" ht="57" customHeight="1" spans="1:14">
      <c r="A98" s="101">
        <v>94</v>
      </c>
      <c r="B98" s="384" t="s">
        <v>3813</v>
      </c>
      <c r="C98" s="212" t="s">
        <v>3814</v>
      </c>
      <c r="D98" s="212" t="s">
        <v>3815</v>
      </c>
      <c r="E98" s="212" t="s">
        <v>3816</v>
      </c>
      <c r="F98" s="20" t="s">
        <v>3817</v>
      </c>
      <c r="G98" s="212"/>
      <c r="H98" s="213">
        <v>249.5</v>
      </c>
      <c r="I98" s="213">
        <v>226.774979294259</v>
      </c>
      <c r="J98" s="213">
        <f t="shared" si="19"/>
        <v>215.436230329546</v>
      </c>
      <c r="K98" s="213">
        <f t="shared" si="15"/>
        <v>204.097481364833</v>
      </c>
      <c r="L98" s="101" t="str">
        <f>_xlfn.XLOOKUP(B98,[7]打印格式!$B$1:$B$65536,[7]打印格式!$H$1:$H$65536)</f>
        <v>甲类</v>
      </c>
      <c r="M98" s="214"/>
      <c r="N98" s="211" t="s">
        <v>153</v>
      </c>
    </row>
    <row r="99" s="190" customFormat="1" ht="35" customHeight="1" spans="1:14">
      <c r="A99" s="101">
        <v>95</v>
      </c>
      <c r="B99" s="384" t="s">
        <v>3818</v>
      </c>
      <c r="C99" s="212" t="s">
        <v>3819</v>
      </c>
      <c r="D99" s="212"/>
      <c r="E99" s="212"/>
      <c r="F99" s="20" t="s">
        <v>3817</v>
      </c>
      <c r="G99" s="212"/>
      <c r="H99" s="213">
        <v>49.9</v>
      </c>
      <c r="I99" s="213">
        <v>45.3549958588518</v>
      </c>
      <c r="J99" s="213">
        <f t="shared" si="19"/>
        <v>43.0872460659092</v>
      </c>
      <c r="K99" s="213">
        <f t="shared" si="15"/>
        <v>40.8194962729666</v>
      </c>
      <c r="L99" s="101" t="str">
        <f>_xlfn.XLOOKUP(B99,[7]打印格式!$B$1:$B$65536,[7]打印格式!$H$1:$H$65536)</f>
        <v>自费</v>
      </c>
      <c r="M99" s="214"/>
      <c r="N99" s="211" t="s">
        <v>153</v>
      </c>
    </row>
    <row r="100" s="190" customFormat="1" ht="35" customHeight="1" spans="1:14">
      <c r="A100" s="101">
        <v>96</v>
      </c>
      <c r="B100" s="384" t="s">
        <v>3820</v>
      </c>
      <c r="C100" s="212" t="s">
        <v>3821</v>
      </c>
      <c r="D100" s="212"/>
      <c r="E100" s="212"/>
      <c r="F100" s="20" t="s">
        <v>3817</v>
      </c>
      <c r="G100" s="212"/>
      <c r="H100" s="213">
        <v>249.5</v>
      </c>
      <c r="I100" s="213">
        <v>226.774979294259</v>
      </c>
      <c r="J100" s="213">
        <f t="shared" si="19"/>
        <v>215.436230329546</v>
      </c>
      <c r="K100" s="213">
        <f t="shared" si="15"/>
        <v>204.097481364833</v>
      </c>
      <c r="L100" s="101" t="str">
        <f>_xlfn.XLOOKUP(B100,[7]打印格式!$B$1:$B$65536,[7]打印格式!$H$1:$H$65536)</f>
        <v>自费</v>
      </c>
      <c r="M100" s="214"/>
      <c r="N100" s="211" t="s">
        <v>153</v>
      </c>
    </row>
    <row r="101" s="190" customFormat="1" ht="47" customHeight="1" spans="1:14">
      <c r="A101" s="101">
        <v>97</v>
      </c>
      <c r="B101" s="384" t="s">
        <v>3822</v>
      </c>
      <c r="C101" s="212" t="s">
        <v>3823</v>
      </c>
      <c r="D101" s="212" t="s">
        <v>3824</v>
      </c>
      <c r="E101" s="212" t="s">
        <v>3825</v>
      </c>
      <c r="F101" s="20" t="s">
        <v>22</v>
      </c>
      <c r="G101" s="212"/>
      <c r="H101" s="213">
        <v>155.2</v>
      </c>
      <c r="I101" s="213">
        <v>141.072727272727</v>
      </c>
      <c r="J101" s="213">
        <f t="shared" si="19"/>
        <v>134.019090909091</v>
      </c>
      <c r="K101" s="213">
        <f t="shared" si="15"/>
        <v>126.965454545454</v>
      </c>
      <c r="L101" s="101" t="str">
        <f>_xlfn.XLOOKUP(B101,[7]打印格式!$B$1:$B$65536,[7]打印格式!$H$1:$H$65536)</f>
        <v>自费</v>
      </c>
      <c r="M101" s="214"/>
      <c r="N101" s="211" t="s">
        <v>153</v>
      </c>
    </row>
    <row r="102" s="190" customFormat="1" ht="24" customHeight="1" spans="1:14">
      <c r="A102" s="101">
        <v>98</v>
      </c>
      <c r="B102" s="384" t="s">
        <v>3826</v>
      </c>
      <c r="C102" s="212" t="s">
        <v>3827</v>
      </c>
      <c r="D102" s="212"/>
      <c r="E102" s="212"/>
      <c r="F102" s="20" t="s">
        <v>22</v>
      </c>
      <c r="G102" s="212"/>
      <c r="H102" s="213">
        <v>31</v>
      </c>
      <c r="I102" s="213">
        <v>28.2145454545455</v>
      </c>
      <c r="J102" s="213">
        <f t="shared" si="19"/>
        <v>26.8038181818182</v>
      </c>
      <c r="K102" s="213">
        <f t="shared" si="15"/>
        <v>25.393090909091</v>
      </c>
      <c r="L102" s="101" t="str">
        <f>_xlfn.XLOOKUP(B102,[7]打印格式!$B$1:$B$65536,[7]打印格式!$H$1:$H$65536)</f>
        <v>自费</v>
      </c>
      <c r="M102" s="214"/>
      <c r="N102" s="211" t="s">
        <v>153</v>
      </c>
    </row>
    <row r="103" s="190" customFormat="1" ht="58" customHeight="1" spans="1:14">
      <c r="A103" s="101">
        <v>99</v>
      </c>
      <c r="B103" s="384" t="s">
        <v>3828</v>
      </c>
      <c r="C103" s="212" t="s">
        <v>3829</v>
      </c>
      <c r="D103" s="212" t="s">
        <v>3830</v>
      </c>
      <c r="E103" s="212" t="s">
        <v>3831</v>
      </c>
      <c r="F103" s="20" t="s">
        <v>22</v>
      </c>
      <c r="G103" s="212"/>
      <c r="H103" s="213">
        <v>1087.4</v>
      </c>
      <c r="I103" s="213">
        <v>988.5</v>
      </c>
      <c r="J103" s="213">
        <f t="shared" si="19"/>
        <v>939.075</v>
      </c>
      <c r="K103" s="213">
        <f t="shared" si="15"/>
        <v>889.65</v>
      </c>
      <c r="L103" s="101" t="str">
        <f>_xlfn.XLOOKUP(B103,[7]打印格式!$B$1:$B$65536,[7]打印格式!$H$1:$H$65536)</f>
        <v>甲类</v>
      </c>
      <c r="M103" s="214"/>
      <c r="N103" s="211" t="s">
        <v>153</v>
      </c>
    </row>
    <row r="104" s="190" customFormat="1" ht="27" customHeight="1" spans="1:14">
      <c r="A104" s="101">
        <v>100</v>
      </c>
      <c r="B104" s="384" t="s">
        <v>3832</v>
      </c>
      <c r="C104" s="212" t="s">
        <v>3833</v>
      </c>
      <c r="D104" s="212"/>
      <c r="E104" s="212"/>
      <c r="F104" s="20" t="s">
        <v>22</v>
      </c>
      <c r="G104" s="212"/>
      <c r="H104" s="213">
        <v>217.5</v>
      </c>
      <c r="I104" s="213">
        <v>197.7</v>
      </c>
      <c r="J104" s="213">
        <f t="shared" si="19"/>
        <v>187.815</v>
      </c>
      <c r="K104" s="213">
        <f t="shared" si="15"/>
        <v>177.93</v>
      </c>
      <c r="L104" s="101" t="str">
        <f>_xlfn.XLOOKUP(B104,[7]打印格式!$B$1:$B$65536,[7]打印格式!$H$1:$H$65536)</f>
        <v>自费</v>
      </c>
      <c r="M104" s="214"/>
      <c r="N104" s="211" t="s">
        <v>153</v>
      </c>
    </row>
    <row r="105" s="190" customFormat="1" ht="61" customHeight="1" spans="1:14">
      <c r="A105" s="101">
        <v>101</v>
      </c>
      <c r="B105" s="384" t="s">
        <v>3834</v>
      </c>
      <c r="C105" s="212" t="s">
        <v>3835</v>
      </c>
      <c r="D105" s="212" t="s">
        <v>3836</v>
      </c>
      <c r="E105" s="212" t="s">
        <v>3831</v>
      </c>
      <c r="F105" s="20" t="s">
        <v>22</v>
      </c>
      <c r="G105" s="212"/>
      <c r="H105" s="213">
        <v>500</v>
      </c>
      <c r="I105" s="213">
        <v>454.545454545455</v>
      </c>
      <c r="J105" s="213">
        <f t="shared" si="19"/>
        <v>431.818181818182</v>
      </c>
      <c r="K105" s="213">
        <f t="shared" si="15"/>
        <v>409.09090909091</v>
      </c>
      <c r="L105" s="101" t="str">
        <f>_xlfn.XLOOKUP(B105,[7]打印格式!$B$1:$B$65536,[7]打印格式!$H$1:$H$65536)</f>
        <v>甲类</v>
      </c>
      <c r="M105" s="214"/>
      <c r="N105" s="211" t="s">
        <v>153</v>
      </c>
    </row>
    <row r="106" s="190" customFormat="1" ht="30" customHeight="1" spans="1:14">
      <c r="A106" s="101">
        <v>102</v>
      </c>
      <c r="B106" s="384" t="s">
        <v>3837</v>
      </c>
      <c r="C106" s="212" t="s">
        <v>3838</v>
      </c>
      <c r="D106" s="212"/>
      <c r="E106" s="212"/>
      <c r="F106" s="20" t="s">
        <v>22</v>
      </c>
      <c r="G106" s="212"/>
      <c r="H106" s="213">
        <v>100</v>
      </c>
      <c r="I106" s="213">
        <v>90.909090909091</v>
      </c>
      <c r="J106" s="213">
        <f t="shared" si="19"/>
        <v>86.3636363636364</v>
      </c>
      <c r="K106" s="213">
        <f t="shared" si="15"/>
        <v>81.8181818181819</v>
      </c>
      <c r="L106" s="101" t="str">
        <f>_xlfn.XLOOKUP(B106,[7]打印格式!$B$1:$B$65536,[7]打印格式!$H$1:$H$65536)</f>
        <v>自费</v>
      </c>
      <c r="M106" s="214"/>
      <c r="N106" s="211" t="s">
        <v>153</v>
      </c>
    </row>
    <row r="107" s="190" customFormat="1" ht="63" customHeight="1" spans="1:14">
      <c r="A107" s="101">
        <v>103</v>
      </c>
      <c r="B107" s="384" t="s">
        <v>3839</v>
      </c>
      <c r="C107" s="212" t="s">
        <v>3840</v>
      </c>
      <c r="D107" s="212" t="s">
        <v>3841</v>
      </c>
      <c r="E107" s="212" t="s">
        <v>3842</v>
      </c>
      <c r="F107" s="20" t="s">
        <v>3817</v>
      </c>
      <c r="G107" s="212"/>
      <c r="H107" s="213">
        <v>500</v>
      </c>
      <c r="I107" s="213">
        <v>454.545454545455</v>
      </c>
      <c r="J107" s="213">
        <f t="shared" si="19"/>
        <v>431.818181818182</v>
      </c>
      <c r="K107" s="213">
        <f t="shared" si="15"/>
        <v>409.09090909091</v>
      </c>
      <c r="L107" s="101" t="str">
        <f>_xlfn.XLOOKUP(B107,[7]打印格式!$B$1:$B$65536,[7]打印格式!$H$1:$H$65536)</f>
        <v>自费</v>
      </c>
      <c r="M107" s="214"/>
      <c r="N107" s="211" t="s">
        <v>153</v>
      </c>
    </row>
    <row r="108" s="190" customFormat="1" ht="27" customHeight="1" spans="1:14">
      <c r="A108" s="101">
        <v>104</v>
      </c>
      <c r="B108" s="384" t="s">
        <v>3843</v>
      </c>
      <c r="C108" s="212" t="s">
        <v>3844</v>
      </c>
      <c r="D108" s="212"/>
      <c r="E108" s="212"/>
      <c r="F108" s="20" t="s">
        <v>3817</v>
      </c>
      <c r="G108" s="212"/>
      <c r="H108" s="213">
        <v>100</v>
      </c>
      <c r="I108" s="213">
        <v>90.909090909091</v>
      </c>
      <c r="J108" s="213">
        <f t="shared" si="19"/>
        <v>86.3636363636364</v>
      </c>
      <c r="K108" s="213">
        <f t="shared" si="15"/>
        <v>81.8181818181819</v>
      </c>
      <c r="L108" s="101" t="str">
        <f>_xlfn.XLOOKUP(B108,[7]打印格式!$B$1:$B$65536,[7]打印格式!$H$1:$H$65536)</f>
        <v>自费</v>
      </c>
      <c r="M108" s="214"/>
      <c r="N108" s="211" t="s">
        <v>153</v>
      </c>
    </row>
    <row r="109" s="190" customFormat="1" ht="55" customHeight="1" spans="1:14">
      <c r="A109" s="101">
        <v>105</v>
      </c>
      <c r="B109" s="384" t="s">
        <v>3845</v>
      </c>
      <c r="C109" s="212" t="s">
        <v>3846</v>
      </c>
      <c r="D109" s="212" t="s">
        <v>3847</v>
      </c>
      <c r="E109" s="212" t="s">
        <v>3594</v>
      </c>
      <c r="F109" s="20" t="s">
        <v>22</v>
      </c>
      <c r="G109" s="212" t="s">
        <v>3848</v>
      </c>
      <c r="H109" s="213">
        <v>400</v>
      </c>
      <c r="I109" s="213">
        <v>363.636363636364</v>
      </c>
      <c r="J109" s="213">
        <f t="shared" si="19"/>
        <v>345.454545454546</v>
      </c>
      <c r="K109" s="213">
        <f t="shared" si="15"/>
        <v>327.272727272728</v>
      </c>
      <c r="L109" s="101" t="str">
        <f>_xlfn.XLOOKUP(B109,[7]打印格式!$B$1:$B$65536,[7]打印格式!$H$1:$H$65536)</f>
        <v>自费</v>
      </c>
      <c r="M109" s="214"/>
      <c r="N109" s="211" t="s">
        <v>153</v>
      </c>
    </row>
    <row r="110" s="190" customFormat="1" ht="39" customHeight="1" spans="1:14">
      <c r="A110" s="101">
        <v>106</v>
      </c>
      <c r="B110" s="384" t="s">
        <v>3849</v>
      </c>
      <c r="C110" s="212" t="s">
        <v>3850</v>
      </c>
      <c r="D110" s="212"/>
      <c r="E110" s="212"/>
      <c r="F110" s="20" t="s">
        <v>22</v>
      </c>
      <c r="G110" s="212" t="s">
        <v>3848</v>
      </c>
      <c r="H110" s="213">
        <v>80</v>
      </c>
      <c r="I110" s="213">
        <v>72.7272727272728</v>
      </c>
      <c r="J110" s="213">
        <f t="shared" si="19"/>
        <v>69.0909090909092</v>
      </c>
      <c r="K110" s="213">
        <f t="shared" si="15"/>
        <v>65.4545454545455</v>
      </c>
      <c r="L110" s="101" t="str">
        <f>_xlfn.XLOOKUP(B110,[7]打印格式!$B$1:$B$65536,[7]打印格式!$H$1:$H$65536)</f>
        <v>自费</v>
      </c>
      <c r="M110" s="214"/>
      <c r="N110" s="211" t="s">
        <v>153</v>
      </c>
    </row>
    <row r="111" s="190" customFormat="1" ht="43" customHeight="1" spans="1:14">
      <c r="A111" s="101">
        <v>107</v>
      </c>
      <c r="B111" s="384" t="s">
        <v>3851</v>
      </c>
      <c r="C111" s="212" t="s">
        <v>3852</v>
      </c>
      <c r="D111" s="212" t="s">
        <v>3853</v>
      </c>
      <c r="E111" s="212" t="s">
        <v>3854</v>
      </c>
      <c r="F111" s="20" t="s">
        <v>22</v>
      </c>
      <c r="G111" s="212" t="s">
        <v>3848</v>
      </c>
      <c r="H111" s="213">
        <v>60</v>
      </c>
      <c r="I111" s="213">
        <v>54.5454545454545</v>
      </c>
      <c r="J111" s="213">
        <f t="shared" si="19"/>
        <v>51.8181818181818</v>
      </c>
      <c r="K111" s="213">
        <f t="shared" si="15"/>
        <v>49.0909090909091</v>
      </c>
      <c r="L111" s="101" t="str">
        <f>_xlfn.XLOOKUP(B111,[7]打印格式!$B$1:$B$65536,[7]打印格式!$H$1:$H$65536)</f>
        <v>自费</v>
      </c>
      <c r="M111" s="214"/>
      <c r="N111" s="211" t="s">
        <v>153</v>
      </c>
    </row>
    <row r="112" s="190" customFormat="1" ht="40" customHeight="1" spans="1:14">
      <c r="A112" s="101">
        <v>108</v>
      </c>
      <c r="B112" s="384" t="s">
        <v>3855</v>
      </c>
      <c r="C112" s="212" t="s">
        <v>3856</v>
      </c>
      <c r="D112" s="212"/>
      <c r="E112" s="212"/>
      <c r="F112" s="20" t="s">
        <v>22</v>
      </c>
      <c r="G112" s="212" t="s">
        <v>3848</v>
      </c>
      <c r="H112" s="213">
        <v>12</v>
      </c>
      <c r="I112" s="213">
        <v>10.9090909090909</v>
      </c>
      <c r="J112" s="213">
        <f t="shared" si="19"/>
        <v>10.3636363636364</v>
      </c>
      <c r="K112" s="213">
        <f t="shared" si="15"/>
        <v>9.81818181818181</v>
      </c>
      <c r="L112" s="101" t="str">
        <f>_xlfn.XLOOKUP(B112,[7]打印格式!$B$1:$B$65536,[7]打印格式!$H$1:$H$65536)</f>
        <v>自费</v>
      </c>
      <c r="M112" s="214"/>
      <c r="N112" s="211" t="s">
        <v>153</v>
      </c>
    </row>
    <row r="113" s="190" customFormat="1" ht="59" customHeight="1" spans="1:14">
      <c r="A113" s="101">
        <v>109</v>
      </c>
      <c r="B113" s="384" t="s">
        <v>3857</v>
      </c>
      <c r="C113" s="212" t="s">
        <v>3858</v>
      </c>
      <c r="D113" s="212" t="s">
        <v>3859</v>
      </c>
      <c r="E113" s="212" t="s">
        <v>3860</v>
      </c>
      <c r="F113" s="20" t="s">
        <v>3602</v>
      </c>
      <c r="G113" s="212" t="s">
        <v>3861</v>
      </c>
      <c r="H113" s="213">
        <v>125</v>
      </c>
      <c r="I113" s="213">
        <v>113.6</v>
      </c>
      <c r="J113" s="213">
        <f t="shared" si="19"/>
        <v>107.92</v>
      </c>
      <c r="K113" s="213">
        <f t="shared" si="15"/>
        <v>102.24</v>
      </c>
      <c r="L113" s="101" t="str">
        <f>_xlfn.XLOOKUP(B113,[7]打印格式!$B$1:$B$65536,[7]打印格式!$H$1:$H$65536)</f>
        <v>自费</v>
      </c>
      <c r="M113" s="214"/>
      <c r="N113" s="211" t="s">
        <v>153</v>
      </c>
    </row>
    <row r="114" s="190" customFormat="1" ht="28" customHeight="1" spans="1:14">
      <c r="A114" s="101">
        <v>110</v>
      </c>
      <c r="B114" s="384" t="s">
        <v>3862</v>
      </c>
      <c r="C114" s="212" t="s">
        <v>3863</v>
      </c>
      <c r="D114" s="212"/>
      <c r="E114" s="212"/>
      <c r="F114" s="20" t="s">
        <v>3602</v>
      </c>
      <c r="G114" s="212"/>
      <c r="H114" s="213">
        <v>25</v>
      </c>
      <c r="I114" s="213">
        <v>22.72</v>
      </c>
      <c r="J114" s="213">
        <f t="shared" si="19"/>
        <v>21.584</v>
      </c>
      <c r="K114" s="213">
        <f t="shared" si="15"/>
        <v>20.448</v>
      </c>
      <c r="L114" s="101" t="str">
        <f>_xlfn.XLOOKUP(B114,[7]打印格式!$B$1:$B$65536,[7]打印格式!$H$1:$H$65536)</f>
        <v>自费</v>
      </c>
      <c r="M114" s="214"/>
      <c r="N114" s="211" t="s">
        <v>153</v>
      </c>
    </row>
    <row r="115" s="190" customFormat="1" ht="44" customHeight="1" spans="1:14">
      <c r="A115" s="101">
        <v>111</v>
      </c>
      <c r="B115" s="384" t="s">
        <v>3864</v>
      </c>
      <c r="C115" s="212" t="s">
        <v>3865</v>
      </c>
      <c r="D115" s="212"/>
      <c r="E115" s="212"/>
      <c r="F115" s="20" t="s">
        <v>3602</v>
      </c>
      <c r="G115" s="212" t="s">
        <v>3861</v>
      </c>
      <c r="H115" s="213">
        <v>125</v>
      </c>
      <c r="I115" s="213">
        <v>113.6</v>
      </c>
      <c r="J115" s="213">
        <f t="shared" si="19"/>
        <v>107.92</v>
      </c>
      <c r="K115" s="213">
        <f t="shared" si="15"/>
        <v>102.24</v>
      </c>
      <c r="L115" s="101" t="str">
        <f>_xlfn.XLOOKUP(B115,[7]打印格式!$B$1:$B$65536,[7]打印格式!$H$1:$H$65536)</f>
        <v>自费</v>
      </c>
      <c r="M115" s="214"/>
      <c r="N115" s="211" t="s">
        <v>153</v>
      </c>
    </row>
    <row r="116" s="190" customFormat="1" ht="60" customHeight="1" spans="1:14">
      <c r="A116" s="101">
        <v>112</v>
      </c>
      <c r="B116" s="384" t="s">
        <v>3866</v>
      </c>
      <c r="C116" s="212" t="s">
        <v>3867</v>
      </c>
      <c r="D116" s="212" t="s">
        <v>3868</v>
      </c>
      <c r="E116" s="212" t="s">
        <v>3869</v>
      </c>
      <c r="F116" s="20" t="s">
        <v>3581</v>
      </c>
      <c r="G116" s="212"/>
      <c r="H116" s="213">
        <v>256.4</v>
      </c>
      <c r="I116" s="213">
        <v>233.072727272727</v>
      </c>
      <c r="J116" s="213">
        <f t="shared" si="19"/>
        <v>221.419090909091</v>
      </c>
      <c r="K116" s="213">
        <f t="shared" si="15"/>
        <v>209.765454545454</v>
      </c>
      <c r="L116" s="101" t="str">
        <f>_xlfn.XLOOKUP(B116,[7]打印格式!$B$1:$B$65536,[7]打印格式!$H$1:$H$65536)</f>
        <v>甲类</v>
      </c>
      <c r="M116" s="214"/>
      <c r="N116" s="211" t="s">
        <v>68</v>
      </c>
    </row>
    <row r="117" s="190" customFormat="1" ht="24" customHeight="1" spans="1:14">
      <c r="A117" s="101">
        <v>113</v>
      </c>
      <c r="B117" s="384" t="s">
        <v>3870</v>
      </c>
      <c r="C117" s="212" t="s">
        <v>3871</v>
      </c>
      <c r="D117" s="212"/>
      <c r="E117" s="212"/>
      <c r="F117" s="20" t="s">
        <v>3581</v>
      </c>
      <c r="G117" s="212"/>
      <c r="H117" s="213">
        <v>51.28</v>
      </c>
      <c r="I117" s="213">
        <v>46.6145454545455</v>
      </c>
      <c r="J117" s="213">
        <f t="shared" si="19"/>
        <v>44.2838181818182</v>
      </c>
      <c r="K117" s="213">
        <f t="shared" si="15"/>
        <v>41.953090909091</v>
      </c>
      <c r="L117" s="101" t="str">
        <f>_xlfn.XLOOKUP(B117,[7]打印格式!$B$1:$B$65536,[7]打印格式!$H$1:$H$65536)</f>
        <v>自费</v>
      </c>
      <c r="M117" s="214"/>
      <c r="N117" s="211" t="s">
        <v>68</v>
      </c>
    </row>
    <row r="118" s="190" customFormat="1" ht="40" customHeight="1" spans="1:14">
      <c r="A118" s="101">
        <v>114</v>
      </c>
      <c r="B118" s="384" t="s">
        <v>3872</v>
      </c>
      <c r="C118" s="46" t="s">
        <v>3873</v>
      </c>
      <c r="D118" s="212" t="s">
        <v>3874</v>
      </c>
      <c r="E118" s="212" t="s">
        <v>3585</v>
      </c>
      <c r="F118" s="20" t="s">
        <v>3581</v>
      </c>
      <c r="G118" s="212"/>
      <c r="H118" s="213">
        <v>74.1</v>
      </c>
      <c r="I118" s="213">
        <v>67.4</v>
      </c>
      <c r="J118" s="213">
        <f t="shared" si="19"/>
        <v>64.03</v>
      </c>
      <c r="K118" s="213">
        <f t="shared" si="15"/>
        <v>60.66</v>
      </c>
      <c r="L118" s="101" t="str">
        <f>_xlfn.XLOOKUP(B118,[7]打印格式!$B$1:$B$65536,[7]打印格式!$H$1:$H$65536)</f>
        <v>甲类</v>
      </c>
      <c r="M118" s="214"/>
      <c r="N118" s="211" t="s">
        <v>68</v>
      </c>
    </row>
    <row r="119" s="190" customFormat="1" ht="21" customHeight="1" spans="1:14">
      <c r="A119" s="101">
        <v>115</v>
      </c>
      <c r="B119" s="384" t="s">
        <v>3875</v>
      </c>
      <c r="C119" s="212" t="s">
        <v>3876</v>
      </c>
      <c r="D119" s="212"/>
      <c r="E119" s="212"/>
      <c r="F119" s="20" t="s">
        <v>3581</v>
      </c>
      <c r="G119" s="46"/>
      <c r="H119" s="213">
        <v>14.8</v>
      </c>
      <c r="I119" s="213">
        <v>13.48</v>
      </c>
      <c r="J119" s="213">
        <f t="shared" si="19"/>
        <v>12.806</v>
      </c>
      <c r="K119" s="213">
        <f t="shared" si="15"/>
        <v>12.132</v>
      </c>
      <c r="L119" s="101" t="str">
        <f>_xlfn.XLOOKUP(B119,[7]打印格式!$B$1:$B$65536,[7]打印格式!$H$1:$H$65536)</f>
        <v>自费</v>
      </c>
      <c r="M119" s="214"/>
      <c r="N119" s="211" t="s">
        <v>68</v>
      </c>
    </row>
    <row r="120" s="190" customFormat="1" ht="65" customHeight="1" spans="1:14">
      <c r="A120" s="101">
        <v>116</v>
      </c>
      <c r="B120" s="384" t="s">
        <v>3877</v>
      </c>
      <c r="C120" s="212" t="s">
        <v>3878</v>
      </c>
      <c r="D120" s="212" t="s">
        <v>3879</v>
      </c>
      <c r="E120" s="212" t="s">
        <v>3880</v>
      </c>
      <c r="F120" s="20" t="s">
        <v>3602</v>
      </c>
      <c r="G120" s="212"/>
      <c r="H120" s="213">
        <v>382.9</v>
      </c>
      <c r="I120" s="213">
        <v>348.072727272727</v>
      </c>
      <c r="J120" s="213">
        <f t="shared" si="19"/>
        <v>330.669090909091</v>
      </c>
      <c r="K120" s="213">
        <f t="shared" si="15"/>
        <v>313.265454545454</v>
      </c>
      <c r="L120" s="101" t="str">
        <f>_xlfn.XLOOKUP(B120,[7]打印格式!$B$1:$B$65536,[7]打印格式!$H$1:$H$65536)</f>
        <v>甲类</v>
      </c>
      <c r="M120" s="214"/>
      <c r="N120" s="211" t="s">
        <v>153</v>
      </c>
    </row>
    <row r="121" s="190" customFormat="1" ht="42" customHeight="1" spans="1:14">
      <c r="A121" s="101">
        <v>117</v>
      </c>
      <c r="B121" s="384" t="s">
        <v>3881</v>
      </c>
      <c r="C121" s="212" t="s">
        <v>3882</v>
      </c>
      <c r="D121" s="212"/>
      <c r="E121" s="212"/>
      <c r="F121" s="20" t="s">
        <v>3602</v>
      </c>
      <c r="G121" s="212"/>
      <c r="H121" s="213">
        <v>76.6</v>
      </c>
      <c r="I121" s="213">
        <v>69.6145454545454</v>
      </c>
      <c r="J121" s="213">
        <f t="shared" si="19"/>
        <v>66.1338181818181</v>
      </c>
      <c r="K121" s="213">
        <f t="shared" si="15"/>
        <v>62.6530909090909</v>
      </c>
      <c r="L121" s="101" t="str">
        <f>_xlfn.XLOOKUP(B121,[7]打印格式!$B$1:$B$65536,[7]打印格式!$H$1:$H$65536)</f>
        <v>自费</v>
      </c>
      <c r="M121" s="214"/>
      <c r="N121" s="211" t="s">
        <v>153</v>
      </c>
    </row>
    <row r="122" s="190" customFormat="1" ht="56" customHeight="1" spans="1:14">
      <c r="A122" s="101">
        <v>118</v>
      </c>
      <c r="B122" s="384" t="s">
        <v>3883</v>
      </c>
      <c r="C122" s="212" t="s">
        <v>3884</v>
      </c>
      <c r="D122" s="212" t="s">
        <v>3885</v>
      </c>
      <c r="E122" s="212" t="s">
        <v>3886</v>
      </c>
      <c r="F122" s="20" t="s">
        <v>22</v>
      </c>
      <c r="G122" s="212"/>
      <c r="H122" s="213">
        <v>47.4</v>
      </c>
      <c r="I122" s="213">
        <v>43.0727272727273</v>
      </c>
      <c r="J122" s="213">
        <f t="shared" si="19"/>
        <v>40.9190909090909</v>
      </c>
      <c r="K122" s="213">
        <f t="shared" si="15"/>
        <v>38.7654545454546</v>
      </c>
      <c r="L122" s="101" t="str">
        <f>_xlfn.XLOOKUP(B122,[7]打印格式!$B$1:$B$65536,[7]打印格式!$H$1:$H$65536)</f>
        <v>甲类</v>
      </c>
      <c r="M122" s="214"/>
      <c r="N122" s="211" t="s">
        <v>153</v>
      </c>
    </row>
    <row r="123" s="190" customFormat="1" ht="42" customHeight="1" spans="1:14">
      <c r="A123" s="101">
        <v>119</v>
      </c>
      <c r="B123" s="384" t="s">
        <v>3887</v>
      </c>
      <c r="C123" s="212" t="s">
        <v>3888</v>
      </c>
      <c r="D123" s="212"/>
      <c r="E123" s="212"/>
      <c r="F123" s="20" t="s">
        <v>22</v>
      </c>
      <c r="G123" s="212"/>
      <c r="H123" s="213">
        <v>9.5</v>
      </c>
      <c r="I123" s="213">
        <v>8.61454545454546</v>
      </c>
      <c r="J123" s="213">
        <f t="shared" si="19"/>
        <v>8.18381818181819</v>
      </c>
      <c r="K123" s="213">
        <f t="shared" si="15"/>
        <v>7.75309090909091</v>
      </c>
      <c r="L123" s="101" t="str">
        <f>_xlfn.XLOOKUP(B123,[7]打印格式!$B$1:$B$65536,[7]打印格式!$H$1:$H$65536)</f>
        <v>甲类</v>
      </c>
      <c r="M123" s="214"/>
      <c r="N123" s="211" t="s">
        <v>153</v>
      </c>
    </row>
    <row r="124" s="190" customFormat="1" ht="61" customHeight="1" spans="1:14">
      <c r="A124" s="101">
        <v>120</v>
      </c>
      <c r="B124" s="384" t="s">
        <v>3889</v>
      </c>
      <c r="C124" s="212" t="s">
        <v>3890</v>
      </c>
      <c r="D124" s="212" t="s">
        <v>3891</v>
      </c>
      <c r="E124" s="212" t="s">
        <v>3892</v>
      </c>
      <c r="F124" s="20" t="s">
        <v>22</v>
      </c>
      <c r="G124" s="212"/>
      <c r="H124" s="213">
        <v>210</v>
      </c>
      <c r="I124" s="213">
        <v>190.909090909091</v>
      </c>
      <c r="J124" s="213">
        <f t="shared" si="19"/>
        <v>181.363636363636</v>
      </c>
      <c r="K124" s="213">
        <f t="shared" si="15"/>
        <v>171.818181818182</v>
      </c>
      <c r="L124" s="101" t="str">
        <f>_xlfn.XLOOKUP(B124,[7]打印格式!$B$1:$B$65536,[7]打印格式!$H$1:$H$65536)</f>
        <v>自费</v>
      </c>
      <c r="M124" s="214"/>
      <c r="N124" s="211" t="s">
        <v>153</v>
      </c>
    </row>
    <row r="125" s="190" customFormat="1" ht="36" customHeight="1" spans="1:14">
      <c r="A125" s="101">
        <v>121</v>
      </c>
      <c r="B125" s="384" t="s">
        <v>3893</v>
      </c>
      <c r="C125" s="212" t="s">
        <v>3894</v>
      </c>
      <c r="D125" s="212"/>
      <c r="E125" s="212"/>
      <c r="F125" s="20" t="s">
        <v>22</v>
      </c>
      <c r="G125" s="212"/>
      <c r="H125" s="213">
        <v>42</v>
      </c>
      <c r="I125" s="213">
        <v>38.1818181818182</v>
      </c>
      <c r="J125" s="213">
        <f t="shared" si="19"/>
        <v>36.2727272727273</v>
      </c>
      <c r="K125" s="213">
        <f t="shared" si="15"/>
        <v>34.3636363636364</v>
      </c>
      <c r="L125" s="101" t="str">
        <f>_xlfn.XLOOKUP(B125,[7]打印格式!$B$1:$B$65536,[7]打印格式!$H$1:$H$65536)</f>
        <v>自费</v>
      </c>
      <c r="M125" s="214"/>
      <c r="N125" s="211" t="s">
        <v>153</v>
      </c>
    </row>
    <row r="126" s="190" customFormat="1" ht="50" customHeight="1" spans="1:14">
      <c r="A126" s="101">
        <v>122</v>
      </c>
      <c r="B126" s="384" t="s">
        <v>3895</v>
      </c>
      <c r="C126" s="212" t="s">
        <v>3896</v>
      </c>
      <c r="D126" s="212" t="s">
        <v>3897</v>
      </c>
      <c r="E126" s="212" t="s">
        <v>3898</v>
      </c>
      <c r="F126" s="20" t="s">
        <v>22</v>
      </c>
      <c r="G126" s="212"/>
      <c r="H126" s="213">
        <v>200</v>
      </c>
      <c r="I126" s="213">
        <v>181.818181818182</v>
      </c>
      <c r="J126" s="213">
        <f t="shared" si="19"/>
        <v>172.727272727273</v>
      </c>
      <c r="K126" s="213">
        <f t="shared" si="15"/>
        <v>163.636363636364</v>
      </c>
      <c r="L126" s="101" t="str">
        <f>_xlfn.XLOOKUP(B126,[7]打印格式!$B$1:$B$65536,[7]打印格式!$H$1:$H$65536)</f>
        <v>自费</v>
      </c>
      <c r="M126" s="214"/>
      <c r="N126" s="211" t="s">
        <v>68</v>
      </c>
    </row>
    <row r="127" s="190" customFormat="1" ht="72" customHeight="1" spans="1:14">
      <c r="A127" s="101">
        <v>123</v>
      </c>
      <c r="B127" s="384" t="s">
        <v>3899</v>
      </c>
      <c r="C127" s="212" t="s">
        <v>3900</v>
      </c>
      <c r="D127" s="212" t="s">
        <v>3901</v>
      </c>
      <c r="E127" s="212" t="s">
        <v>3902</v>
      </c>
      <c r="F127" s="20" t="s">
        <v>22</v>
      </c>
      <c r="G127" s="212" t="s">
        <v>3903</v>
      </c>
      <c r="H127" s="213">
        <v>445.5</v>
      </c>
      <c r="I127" s="213">
        <v>405</v>
      </c>
      <c r="J127" s="213">
        <f t="shared" si="19"/>
        <v>384.75</v>
      </c>
      <c r="K127" s="213">
        <f t="shared" si="15"/>
        <v>364.5</v>
      </c>
      <c r="L127" s="101" t="str">
        <f>_xlfn.XLOOKUP(B127,[7]打印格式!$B$1:$B$65536,[7]打印格式!$H$1:$H$65536)</f>
        <v>甲类</v>
      </c>
      <c r="M127" s="214"/>
      <c r="N127" s="211" t="s">
        <v>153</v>
      </c>
    </row>
    <row r="128" s="190" customFormat="1" ht="33" customHeight="1" spans="1:14">
      <c r="A128" s="101">
        <v>124</v>
      </c>
      <c r="B128" s="384" t="s">
        <v>3904</v>
      </c>
      <c r="C128" s="212" t="s">
        <v>3905</v>
      </c>
      <c r="D128" s="212"/>
      <c r="E128" s="212"/>
      <c r="F128" s="20" t="s">
        <v>22</v>
      </c>
      <c r="G128" s="212" t="s">
        <v>3903</v>
      </c>
      <c r="H128" s="213">
        <v>89.1</v>
      </c>
      <c r="I128" s="213">
        <v>81</v>
      </c>
      <c r="J128" s="213">
        <f t="shared" si="19"/>
        <v>76.95</v>
      </c>
      <c r="K128" s="213">
        <f t="shared" si="15"/>
        <v>72.9</v>
      </c>
      <c r="L128" s="101" t="str">
        <f>_xlfn.XLOOKUP(B128,[7]打印格式!$B$1:$B$65536,[7]打印格式!$H$1:$H$65536)</f>
        <v>自费</v>
      </c>
      <c r="M128" s="214"/>
      <c r="N128" s="211" t="s">
        <v>153</v>
      </c>
    </row>
    <row r="129" s="190" customFormat="1" ht="36" customHeight="1" spans="1:14">
      <c r="A129" s="101">
        <v>125</v>
      </c>
      <c r="B129" s="384" t="s">
        <v>3906</v>
      </c>
      <c r="C129" s="212" t="s">
        <v>3907</v>
      </c>
      <c r="D129" s="212"/>
      <c r="E129" s="212"/>
      <c r="F129" s="20" t="s">
        <v>22</v>
      </c>
      <c r="G129" s="212" t="s">
        <v>3903</v>
      </c>
      <c r="H129" s="213">
        <v>445.5</v>
      </c>
      <c r="I129" s="213">
        <v>405</v>
      </c>
      <c r="J129" s="213">
        <f t="shared" si="19"/>
        <v>384.75</v>
      </c>
      <c r="K129" s="213">
        <f t="shared" si="15"/>
        <v>364.5</v>
      </c>
      <c r="L129" s="101" t="str">
        <f>_xlfn.XLOOKUP(B129,[7]打印格式!$B$1:$B$65536,[7]打印格式!$H$1:$H$65536)</f>
        <v>甲类</v>
      </c>
      <c r="M129" s="214"/>
      <c r="N129" s="211" t="s">
        <v>153</v>
      </c>
    </row>
    <row r="130" s="190" customFormat="1" ht="76" customHeight="1" spans="1:14">
      <c r="A130" s="101">
        <v>126</v>
      </c>
      <c r="B130" s="384" t="s">
        <v>3908</v>
      </c>
      <c r="C130" s="212" t="s">
        <v>3909</v>
      </c>
      <c r="D130" s="212" t="s">
        <v>3910</v>
      </c>
      <c r="E130" s="212" t="s">
        <v>3911</v>
      </c>
      <c r="F130" s="20" t="s">
        <v>1029</v>
      </c>
      <c r="G130" s="212"/>
      <c r="H130" s="213">
        <v>470.4</v>
      </c>
      <c r="I130" s="213">
        <v>427.6</v>
      </c>
      <c r="J130" s="213">
        <f t="shared" si="19"/>
        <v>406.22</v>
      </c>
      <c r="K130" s="213">
        <f t="shared" si="15"/>
        <v>384.84</v>
      </c>
      <c r="L130" s="101" t="str">
        <f>_xlfn.XLOOKUP(B130,[7]打印格式!$B$1:$B$65536,[7]打印格式!$H$1:$H$65536)</f>
        <v>甲类</v>
      </c>
      <c r="M130" s="214"/>
      <c r="N130" s="211" t="s">
        <v>153</v>
      </c>
    </row>
    <row r="131" s="190" customFormat="1" ht="36" customHeight="1" spans="1:14">
      <c r="A131" s="101">
        <v>127</v>
      </c>
      <c r="B131" s="384" t="s">
        <v>3912</v>
      </c>
      <c r="C131" s="212" t="s">
        <v>3913</v>
      </c>
      <c r="D131" s="212"/>
      <c r="E131" s="212"/>
      <c r="F131" s="20" t="s">
        <v>1029</v>
      </c>
      <c r="G131" s="212"/>
      <c r="H131" s="213">
        <v>94.08</v>
      </c>
      <c r="I131" s="213">
        <v>85.52</v>
      </c>
      <c r="J131" s="213">
        <f t="shared" si="19"/>
        <v>81.244</v>
      </c>
      <c r="K131" s="213">
        <f t="shared" si="15"/>
        <v>76.968</v>
      </c>
      <c r="L131" s="101" t="str">
        <f>_xlfn.XLOOKUP(B131,[7]打印格式!$B$1:$B$65536,[7]打印格式!$H$1:$H$65536)</f>
        <v>自费</v>
      </c>
      <c r="M131" s="214"/>
      <c r="N131" s="211" t="s">
        <v>153</v>
      </c>
    </row>
    <row r="132" s="190" customFormat="1" ht="69" customHeight="1" spans="1:14">
      <c r="A132" s="101">
        <v>128</v>
      </c>
      <c r="B132" s="384" t="s">
        <v>3914</v>
      </c>
      <c r="C132" s="212" t="s">
        <v>3915</v>
      </c>
      <c r="D132" s="212" t="s">
        <v>3916</v>
      </c>
      <c r="E132" s="212" t="s">
        <v>3917</v>
      </c>
      <c r="F132" s="20" t="s">
        <v>3918</v>
      </c>
      <c r="G132" s="212"/>
      <c r="H132" s="213">
        <v>312</v>
      </c>
      <c r="I132" s="213">
        <v>283.6</v>
      </c>
      <c r="J132" s="213">
        <f t="shared" si="19"/>
        <v>269.42</v>
      </c>
      <c r="K132" s="213">
        <f t="shared" si="15"/>
        <v>255.24</v>
      </c>
      <c r="L132" s="101" t="str">
        <f>_xlfn.XLOOKUP(B132,[7]打印格式!$B$1:$B$65536,[7]打印格式!$H$1:$H$65536)</f>
        <v>自费</v>
      </c>
      <c r="M132" s="214"/>
      <c r="N132" s="211" t="s">
        <v>153</v>
      </c>
    </row>
    <row r="133" s="190" customFormat="1" ht="33" customHeight="1" spans="1:14">
      <c r="A133" s="101">
        <v>129</v>
      </c>
      <c r="B133" s="384" t="s">
        <v>3919</v>
      </c>
      <c r="C133" s="212" t="s">
        <v>3920</v>
      </c>
      <c r="D133" s="212"/>
      <c r="E133" s="212"/>
      <c r="F133" s="20" t="s">
        <v>3918</v>
      </c>
      <c r="G133" s="212"/>
      <c r="H133" s="213">
        <v>62.4</v>
      </c>
      <c r="I133" s="213">
        <v>56.72</v>
      </c>
      <c r="J133" s="213">
        <f t="shared" si="19"/>
        <v>53.884</v>
      </c>
      <c r="K133" s="213">
        <f t="shared" ref="K133:K196" si="20">I133*0.9</f>
        <v>51.048</v>
      </c>
      <c r="L133" s="101" t="str">
        <f>_xlfn.XLOOKUP(B133,[7]打印格式!$B$1:$B$65536,[7]打印格式!$H$1:$H$65536)</f>
        <v>自费</v>
      </c>
      <c r="M133" s="214"/>
      <c r="N133" s="211" t="s">
        <v>153</v>
      </c>
    </row>
    <row r="134" s="190" customFormat="1" ht="75" customHeight="1" spans="1:14">
      <c r="A134" s="101">
        <v>130</v>
      </c>
      <c r="B134" s="384" t="s">
        <v>3921</v>
      </c>
      <c r="C134" s="212" t="s">
        <v>3922</v>
      </c>
      <c r="D134" s="212" t="s">
        <v>3923</v>
      </c>
      <c r="E134" s="212" t="s">
        <v>3924</v>
      </c>
      <c r="F134" s="20" t="s">
        <v>22</v>
      </c>
      <c r="G134" s="212"/>
      <c r="H134" s="213">
        <v>480</v>
      </c>
      <c r="I134" s="213">
        <v>436.4</v>
      </c>
      <c r="J134" s="213">
        <f t="shared" si="19"/>
        <v>414.58</v>
      </c>
      <c r="K134" s="213">
        <f t="shared" si="20"/>
        <v>392.76</v>
      </c>
      <c r="L134" s="101" t="str">
        <f>_xlfn.XLOOKUP(B134,[7]打印格式!$B$1:$B$65536,[7]打印格式!$H$1:$H$65536)</f>
        <v>自费</v>
      </c>
      <c r="M134" s="214"/>
      <c r="N134" s="211" t="s">
        <v>24</v>
      </c>
    </row>
    <row r="135" s="190" customFormat="1" ht="66" customHeight="1" spans="1:14">
      <c r="A135" s="101">
        <v>131</v>
      </c>
      <c r="B135" s="384" t="s">
        <v>3925</v>
      </c>
      <c r="C135" s="217" t="s">
        <v>3926</v>
      </c>
      <c r="D135" s="212" t="s">
        <v>3927</v>
      </c>
      <c r="E135" s="212" t="s">
        <v>3928</v>
      </c>
      <c r="F135" s="20" t="s">
        <v>3918</v>
      </c>
      <c r="G135" s="212"/>
      <c r="H135" s="213">
        <v>118.9</v>
      </c>
      <c r="I135" s="213">
        <v>108.072727272727</v>
      </c>
      <c r="J135" s="213">
        <f t="shared" si="19"/>
        <v>102.669090909091</v>
      </c>
      <c r="K135" s="213">
        <f t="shared" si="20"/>
        <v>97.2654545454543</v>
      </c>
      <c r="L135" s="101" t="str">
        <f>_xlfn.XLOOKUP(B135,[7]打印格式!$B$1:$B$65536,[7]打印格式!$H$1:$H$65536)</f>
        <v>自费</v>
      </c>
      <c r="M135" s="214"/>
      <c r="N135" s="211" t="s">
        <v>68</v>
      </c>
    </row>
    <row r="136" s="190" customFormat="1" ht="63" customHeight="1" spans="1:14">
      <c r="A136" s="101">
        <v>132</v>
      </c>
      <c r="B136" s="384" t="s">
        <v>3929</v>
      </c>
      <c r="C136" s="217" t="s">
        <v>3930</v>
      </c>
      <c r="D136" s="212" t="s">
        <v>3931</v>
      </c>
      <c r="E136" s="212" t="s">
        <v>3932</v>
      </c>
      <c r="F136" s="20" t="s">
        <v>3918</v>
      </c>
      <c r="G136" s="212" t="s">
        <v>3933</v>
      </c>
      <c r="H136" s="213">
        <v>3432</v>
      </c>
      <c r="I136" s="213">
        <v>3120</v>
      </c>
      <c r="J136" s="213">
        <f t="shared" si="19"/>
        <v>2964</v>
      </c>
      <c r="K136" s="213">
        <f t="shared" si="20"/>
        <v>2808</v>
      </c>
      <c r="L136" s="101" t="str">
        <f>_xlfn.XLOOKUP(B136,[7]打印格式!$B$1:$B$65536,[7]打印格式!$H$1:$H$65536)</f>
        <v>自费</v>
      </c>
      <c r="M136" s="214"/>
      <c r="N136" s="211" t="s">
        <v>68</v>
      </c>
    </row>
    <row r="137" s="190" customFormat="1" ht="24" spans="1:14">
      <c r="A137" s="101">
        <v>133</v>
      </c>
      <c r="B137" s="384" t="s">
        <v>3934</v>
      </c>
      <c r="C137" s="217" t="s">
        <v>3935</v>
      </c>
      <c r="D137" s="212"/>
      <c r="E137" s="212"/>
      <c r="F137" s="20" t="s">
        <v>3918</v>
      </c>
      <c r="G137" s="217"/>
      <c r="H137" s="213">
        <v>1716</v>
      </c>
      <c r="I137" s="213">
        <v>1560</v>
      </c>
      <c r="J137" s="213">
        <f t="shared" si="19"/>
        <v>1482</v>
      </c>
      <c r="K137" s="213">
        <f t="shared" si="20"/>
        <v>1404</v>
      </c>
      <c r="L137" s="101" t="str">
        <f>_xlfn.XLOOKUP(B137,[7]打印格式!$B$1:$B$65536,[7]打印格式!$H$1:$H$65536)</f>
        <v>自费</v>
      </c>
      <c r="M137" s="214"/>
      <c r="N137" s="211" t="s">
        <v>68</v>
      </c>
    </row>
    <row r="138" s="190" customFormat="1" ht="66" customHeight="1" spans="1:14">
      <c r="A138" s="101">
        <v>134</v>
      </c>
      <c r="B138" s="384" t="s">
        <v>3936</v>
      </c>
      <c r="C138" s="217" t="s">
        <v>3937</v>
      </c>
      <c r="D138" s="212"/>
      <c r="E138" s="212"/>
      <c r="F138" s="20" t="s">
        <v>3918</v>
      </c>
      <c r="G138" s="217" t="s">
        <v>3933</v>
      </c>
      <c r="H138" s="213">
        <v>1716</v>
      </c>
      <c r="I138" s="213">
        <v>1560</v>
      </c>
      <c r="J138" s="213">
        <f t="shared" si="19"/>
        <v>1482</v>
      </c>
      <c r="K138" s="213">
        <f t="shared" si="20"/>
        <v>1404</v>
      </c>
      <c r="L138" s="101" t="str">
        <f>_xlfn.XLOOKUP(B138,[7]打印格式!$B$1:$B$65536,[7]打印格式!$H$1:$H$65536)</f>
        <v>自费</v>
      </c>
      <c r="M138" s="214"/>
      <c r="N138" s="211" t="s">
        <v>68</v>
      </c>
    </row>
    <row r="139" s="190" customFormat="1" ht="62" customHeight="1" spans="1:14">
      <c r="A139" s="101">
        <v>135</v>
      </c>
      <c r="B139" s="384" t="s">
        <v>3938</v>
      </c>
      <c r="C139" s="217" t="s">
        <v>3939</v>
      </c>
      <c r="D139" s="212" t="s">
        <v>3940</v>
      </c>
      <c r="E139" s="212" t="s">
        <v>3941</v>
      </c>
      <c r="F139" s="20" t="s">
        <v>3632</v>
      </c>
      <c r="G139" s="212"/>
      <c r="H139" s="213">
        <v>900</v>
      </c>
      <c r="I139" s="213">
        <v>818.181818181818</v>
      </c>
      <c r="J139" s="213">
        <f t="shared" si="19"/>
        <v>777.272727272727</v>
      </c>
      <c r="K139" s="213">
        <f t="shared" si="20"/>
        <v>736.363636363636</v>
      </c>
      <c r="L139" s="101" t="str">
        <f>_xlfn.XLOOKUP(B139,[7]打印格式!$B$1:$B$65536,[7]打印格式!$H$1:$H$65536)</f>
        <v>自费</v>
      </c>
      <c r="M139" s="214"/>
      <c r="N139" s="211" t="s">
        <v>68</v>
      </c>
    </row>
    <row r="140" s="190" customFormat="1" ht="38" customHeight="1" spans="1:14">
      <c r="A140" s="101">
        <v>136</v>
      </c>
      <c r="B140" s="384" t="s">
        <v>3942</v>
      </c>
      <c r="C140" s="217" t="s">
        <v>3943</v>
      </c>
      <c r="D140" s="212"/>
      <c r="E140" s="212"/>
      <c r="F140" s="20" t="s">
        <v>3632</v>
      </c>
      <c r="G140" s="217"/>
      <c r="H140" s="213">
        <v>900</v>
      </c>
      <c r="I140" s="213">
        <v>818.181818181818</v>
      </c>
      <c r="J140" s="213">
        <f t="shared" si="19"/>
        <v>777.272727272727</v>
      </c>
      <c r="K140" s="213">
        <f t="shared" si="20"/>
        <v>736.363636363636</v>
      </c>
      <c r="L140" s="101" t="str">
        <f>_xlfn.XLOOKUP(B140,[7]打印格式!$B$1:$B$65536,[7]打印格式!$H$1:$H$65536)</f>
        <v>自费</v>
      </c>
      <c r="M140" s="214"/>
      <c r="N140" s="211" t="s">
        <v>68</v>
      </c>
    </row>
    <row r="141" s="190" customFormat="1" ht="63" customHeight="1" spans="1:14">
      <c r="A141" s="101">
        <v>137</v>
      </c>
      <c r="B141" s="384" t="s">
        <v>3944</v>
      </c>
      <c r="C141" s="217" t="s">
        <v>3945</v>
      </c>
      <c r="D141" s="212" t="s">
        <v>3946</v>
      </c>
      <c r="E141" s="212" t="s">
        <v>3947</v>
      </c>
      <c r="F141" s="20" t="s">
        <v>3918</v>
      </c>
      <c r="G141" s="212"/>
      <c r="H141" s="213">
        <v>1400</v>
      </c>
      <c r="I141" s="213">
        <v>1272.72727272727</v>
      </c>
      <c r="J141" s="213">
        <f t="shared" si="19"/>
        <v>1209.09090909091</v>
      </c>
      <c r="K141" s="213">
        <f t="shared" si="20"/>
        <v>1145.45454545454</v>
      </c>
      <c r="L141" s="101" t="str">
        <f>_xlfn.XLOOKUP(B141,[7]打印格式!$B$1:$B$65536,[7]打印格式!$H$1:$H$65536)</f>
        <v>自费</v>
      </c>
      <c r="M141" s="214"/>
      <c r="N141" s="211" t="s">
        <v>68</v>
      </c>
    </row>
    <row r="142" s="190" customFormat="1" ht="24" spans="1:14">
      <c r="A142" s="101">
        <v>138</v>
      </c>
      <c r="B142" s="384" t="s">
        <v>3948</v>
      </c>
      <c r="C142" s="217" t="s">
        <v>3949</v>
      </c>
      <c r="D142" s="212"/>
      <c r="E142" s="212"/>
      <c r="F142" s="20" t="s">
        <v>3918</v>
      </c>
      <c r="G142" s="217"/>
      <c r="H142" s="213">
        <v>1400</v>
      </c>
      <c r="I142" s="213">
        <v>1272.72727272727</v>
      </c>
      <c r="J142" s="213">
        <f t="shared" si="19"/>
        <v>1209.09090909091</v>
      </c>
      <c r="K142" s="213">
        <f t="shared" si="20"/>
        <v>1145.45454545454</v>
      </c>
      <c r="L142" s="101" t="str">
        <f>_xlfn.XLOOKUP(B142,[7]打印格式!$B$1:$B$65536,[7]打印格式!$H$1:$H$65536)</f>
        <v>自费</v>
      </c>
      <c r="M142" s="214"/>
      <c r="N142" s="211" t="s">
        <v>68</v>
      </c>
    </row>
    <row r="143" s="190" customFormat="1" ht="60" customHeight="1" spans="1:14">
      <c r="A143" s="101">
        <v>139</v>
      </c>
      <c r="B143" s="384" t="s">
        <v>3950</v>
      </c>
      <c r="C143" s="217" t="s">
        <v>3951</v>
      </c>
      <c r="D143" s="212" t="s">
        <v>3952</v>
      </c>
      <c r="E143" s="212" t="s">
        <v>3953</v>
      </c>
      <c r="F143" s="20" t="s">
        <v>3581</v>
      </c>
      <c r="G143" s="212" t="s">
        <v>3954</v>
      </c>
      <c r="H143" s="213">
        <v>3703.7</v>
      </c>
      <c r="I143" s="213">
        <v>3367</v>
      </c>
      <c r="J143" s="213">
        <f t="shared" si="19"/>
        <v>3198.65</v>
      </c>
      <c r="K143" s="213">
        <f t="shared" si="20"/>
        <v>3030.3</v>
      </c>
      <c r="L143" s="101" t="str">
        <f>_xlfn.XLOOKUP(B143,[7]打印格式!$B$1:$B$65536,[7]打印格式!$H$1:$H$65536)</f>
        <v>自费</v>
      </c>
      <c r="M143" s="214"/>
      <c r="N143" s="211" t="s">
        <v>68</v>
      </c>
    </row>
    <row r="144" s="190" customFormat="1" ht="52" customHeight="1" spans="1:14">
      <c r="A144" s="101">
        <v>140</v>
      </c>
      <c r="B144" s="384" t="s">
        <v>3955</v>
      </c>
      <c r="C144" s="217" t="s">
        <v>3956</v>
      </c>
      <c r="D144" s="212"/>
      <c r="E144" s="212"/>
      <c r="F144" s="20" t="s">
        <v>3581</v>
      </c>
      <c r="G144" s="217" t="s">
        <v>3954</v>
      </c>
      <c r="H144" s="213">
        <v>1851.85</v>
      </c>
      <c r="I144" s="213">
        <v>1683.5</v>
      </c>
      <c r="J144" s="213">
        <f t="shared" si="19"/>
        <v>1599.325</v>
      </c>
      <c r="K144" s="213">
        <f t="shared" si="20"/>
        <v>1515.15</v>
      </c>
      <c r="L144" s="101" t="str">
        <f>_xlfn.XLOOKUP(B144,[7]打印格式!$B$1:$B$65536,[7]打印格式!$H$1:$H$65536)</f>
        <v>自费</v>
      </c>
      <c r="M144" s="214"/>
      <c r="N144" s="211" t="s">
        <v>68</v>
      </c>
    </row>
    <row r="145" s="190" customFormat="1" ht="61" customHeight="1" spans="1:14">
      <c r="A145" s="101">
        <v>141</v>
      </c>
      <c r="B145" s="384" t="s">
        <v>3957</v>
      </c>
      <c r="C145" s="217" t="s">
        <v>3958</v>
      </c>
      <c r="D145" s="212" t="s">
        <v>3959</v>
      </c>
      <c r="E145" s="212" t="s">
        <v>3960</v>
      </c>
      <c r="F145" s="20" t="s">
        <v>3918</v>
      </c>
      <c r="G145" s="212" t="s">
        <v>3961</v>
      </c>
      <c r="H145" s="213">
        <v>300</v>
      </c>
      <c r="I145" s="213">
        <v>272.727272727273</v>
      </c>
      <c r="J145" s="213">
        <f t="shared" si="19"/>
        <v>259.090909090909</v>
      </c>
      <c r="K145" s="213">
        <f t="shared" si="20"/>
        <v>245.454545454546</v>
      </c>
      <c r="L145" s="101" t="str">
        <f>_xlfn.XLOOKUP(B145,[7]打印格式!$B$1:$B$65536,[7]打印格式!$H$1:$H$65536)</f>
        <v>自费</v>
      </c>
      <c r="M145" s="214"/>
      <c r="N145" s="211" t="s">
        <v>68</v>
      </c>
    </row>
    <row r="146" s="190" customFormat="1" ht="76" customHeight="1" spans="1:14">
      <c r="A146" s="101">
        <v>142</v>
      </c>
      <c r="B146" s="384" t="s">
        <v>3962</v>
      </c>
      <c r="C146" s="212" t="s">
        <v>3963</v>
      </c>
      <c r="D146" s="212" t="s">
        <v>3964</v>
      </c>
      <c r="E146" s="212" t="s">
        <v>3965</v>
      </c>
      <c r="F146" s="20" t="s">
        <v>3918</v>
      </c>
      <c r="G146" s="212" t="s">
        <v>3966</v>
      </c>
      <c r="H146" s="213">
        <v>709.5</v>
      </c>
      <c r="I146" s="213">
        <v>645</v>
      </c>
      <c r="J146" s="213">
        <f t="shared" si="19"/>
        <v>612.75</v>
      </c>
      <c r="K146" s="213">
        <f t="shared" si="20"/>
        <v>580.5</v>
      </c>
      <c r="L146" s="101" t="str">
        <f>_xlfn.XLOOKUP(B146,[7]打印格式!$B$1:$B$65536,[7]打印格式!$H$1:$H$65536)</f>
        <v>自费</v>
      </c>
      <c r="M146" s="214"/>
      <c r="N146" s="211" t="s">
        <v>68</v>
      </c>
    </row>
    <row r="147" s="190" customFormat="1" ht="80" customHeight="1" spans="1:14">
      <c r="A147" s="101">
        <v>143</v>
      </c>
      <c r="B147" s="384" t="s">
        <v>3967</v>
      </c>
      <c r="C147" s="212" t="s">
        <v>3968</v>
      </c>
      <c r="D147" s="212"/>
      <c r="E147" s="212"/>
      <c r="F147" s="20" t="s">
        <v>3918</v>
      </c>
      <c r="G147" s="212" t="s">
        <v>3966</v>
      </c>
      <c r="H147" s="213">
        <v>354.8</v>
      </c>
      <c r="I147" s="213">
        <v>322.5</v>
      </c>
      <c r="J147" s="213">
        <f t="shared" si="19"/>
        <v>306.375</v>
      </c>
      <c r="K147" s="213">
        <f t="shared" si="20"/>
        <v>290.25</v>
      </c>
      <c r="L147" s="101" t="str">
        <f>_xlfn.XLOOKUP(B147,[7]打印格式!$B$1:$B$65536,[7]打印格式!$H$1:$H$65536)</f>
        <v>自费</v>
      </c>
      <c r="M147" s="214"/>
      <c r="N147" s="211" t="s">
        <v>68</v>
      </c>
    </row>
    <row r="148" s="190" customFormat="1" ht="60" customHeight="1" spans="1:14">
      <c r="A148" s="101">
        <v>144</v>
      </c>
      <c r="B148" s="384" t="s">
        <v>3969</v>
      </c>
      <c r="C148" s="54" t="s">
        <v>3970</v>
      </c>
      <c r="D148" s="212" t="s">
        <v>3971</v>
      </c>
      <c r="E148" s="212" t="s">
        <v>3972</v>
      </c>
      <c r="F148" s="20" t="s">
        <v>3973</v>
      </c>
      <c r="G148" s="212"/>
      <c r="H148" s="213">
        <v>2362.3</v>
      </c>
      <c r="I148" s="213">
        <v>2147.5</v>
      </c>
      <c r="J148" s="213">
        <f t="shared" ref="J148:J159" si="21">I148*0.95</f>
        <v>2040.125</v>
      </c>
      <c r="K148" s="213">
        <f t="shared" si="20"/>
        <v>1932.75</v>
      </c>
      <c r="L148" s="101" t="str">
        <f>_xlfn.XLOOKUP(B148,[7]打印格式!$B$1:$B$65536,[7]打印格式!$H$1:$H$65536)</f>
        <v>自费</v>
      </c>
      <c r="M148" s="214"/>
      <c r="N148" s="211" t="s">
        <v>68</v>
      </c>
    </row>
    <row r="149" s="190" customFormat="1" ht="65" customHeight="1" spans="1:14">
      <c r="A149" s="101">
        <v>145</v>
      </c>
      <c r="B149" s="384" t="s">
        <v>3974</v>
      </c>
      <c r="C149" s="212" t="s">
        <v>3975</v>
      </c>
      <c r="D149" s="212" t="s">
        <v>3976</v>
      </c>
      <c r="E149" s="212" t="s">
        <v>3977</v>
      </c>
      <c r="F149" s="20" t="s">
        <v>3973</v>
      </c>
      <c r="G149" s="212" t="s">
        <v>3978</v>
      </c>
      <c r="H149" s="213">
        <v>3543.4</v>
      </c>
      <c r="I149" s="213">
        <v>3221.25</v>
      </c>
      <c r="J149" s="213">
        <f t="shared" si="21"/>
        <v>3060.1875</v>
      </c>
      <c r="K149" s="213">
        <f t="shared" si="20"/>
        <v>2899.125</v>
      </c>
      <c r="L149" s="101" t="str">
        <f>_xlfn.XLOOKUP(B149,[7]打印格式!$B$1:$B$65536,[7]打印格式!$H$1:$H$65536)</f>
        <v>自费</v>
      </c>
      <c r="M149" s="214"/>
      <c r="N149" s="211" t="s">
        <v>68</v>
      </c>
    </row>
    <row r="150" s="191" customFormat="1" ht="63" customHeight="1" spans="1:14">
      <c r="A150" s="101">
        <v>146</v>
      </c>
      <c r="B150" s="384" t="s">
        <v>3979</v>
      </c>
      <c r="C150" s="212" t="s">
        <v>3980</v>
      </c>
      <c r="D150" s="212" t="s">
        <v>3981</v>
      </c>
      <c r="E150" s="212" t="s">
        <v>3982</v>
      </c>
      <c r="F150" s="20" t="s">
        <v>3973</v>
      </c>
      <c r="G150" s="212" t="s">
        <v>3983</v>
      </c>
      <c r="H150" s="213">
        <v>682</v>
      </c>
      <c r="I150" s="213">
        <v>620</v>
      </c>
      <c r="J150" s="213">
        <f t="shared" si="21"/>
        <v>589</v>
      </c>
      <c r="K150" s="213">
        <f t="shared" si="20"/>
        <v>558</v>
      </c>
      <c r="L150" s="101" t="str">
        <f>_xlfn.XLOOKUP(B150,[7]打印格式!$B$1:$B$65536,[7]打印格式!$H$1:$H$65536)</f>
        <v>自费</v>
      </c>
      <c r="M150" s="211"/>
      <c r="N150" s="211" t="s">
        <v>68</v>
      </c>
    </row>
    <row r="151" s="191" customFormat="1" ht="56" customHeight="1" spans="1:14">
      <c r="A151" s="101">
        <v>147</v>
      </c>
      <c r="B151" s="384" t="s">
        <v>3984</v>
      </c>
      <c r="C151" s="212" t="s">
        <v>3985</v>
      </c>
      <c r="D151" s="212" t="s">
        <v>3986</v>
      </c>
      <c r="E151" s="212" t="s">
        <v>3987</v>
      </c>
      <c r="F151" s="20" t="s">
        <v>3973</v>
      </c>
      <c r="G151" s="212" t="s">
        <v>3988</v>
      </c>
      <c r="H151" s="213">
        <v>3058.7</v>
      </c>
      <c r="I151" s="213">
        <v>2780.63636363636</v>
      </c>
      <c r="J151" s="213">
        <f t="shared" si="21"/>
        <v>2641.60454545454</v>
      </c>
      <c r="K151" s="213">
        <f t="shared" si="20"/>
        <v>2502.57272727272</v>
      </c>
      <c r="L151" s="101" t="str">
        <f>_xlfn.XLOOKUP(B151,[7]打印格式!$B$1:$B$65536,[7]打印格式!$H$1:$H$65536)</f>
        <v>自费</v>
      </c>
      <c r="M151" s="211"/>
      <c r="N151" s="211" t="s">
        <v>68</v>
      </c>
    </row>
    <row r="152" s="191" customFormat="1" ht="33" customHeight="1" spans="1:14">
      <c r="A152" s="101">
        <v>148</v>
      </c>
      <c r="B152" s="384" t="s">
        <v>3989</v>
      </c>
      <c r="C152" s="212" t="s">
        <v>3990</v>
      </c>
      <c r="D152" s="212"/>
      <c r="E152" s="212"/>
      <c r="F152" s="20" t="s">
        <v>3973</v>
      </c>
      <c r="G152" s="212"/>
      <c r="H152" s="213">
        <v>1529.35</v>
      </c>
      <c r="I152" s="213">
        <v>1390.31818181818</v>
      </c>
      <c r="J152" s="213">
        <f t="shared" si="21"/>
        <v>1320.80227272727</v>
      </c>
      <c r="K152" s="213">
        <f t="shared" si="20"/>
        <v>1251.28636363636</v>
      </c>
      <c r="L152" s="101" t="str">
        <f>_xlfn.XLOOKUP(B152,[7]打印格式!$B$1:$B$65536,[7]打印格式!$H$1:$H$65536)</f>
        <v>自费</v>
      </c>
      <c r="M152" s="211"/>
      <c r="N152" s="211" t="s">
        <v>68</v>
      </c>
    </row>
    <row r="153" s="191" customFormat="1" ht="33" customHeight="1" spans="1:14">
      <c r="A153" s="101">
        <v>149</v>
      </c>
      <c r="B153" s="384" t="s">
        <v>3991</v>
      </c>
      <c r="C153" s="216" t="s">
        <v>3992</v>
      </c>
      <c r="D153" s="212"/>
      <c r="E153" s="212"/>
      <c r="F153" s="20" t="s">
        <v>3973</v>
      </c>
      <c r="G153" s="212"/>
      <c r="H153" s="213">
        <v>1529.35</v>
      </c>
      <c r="I153" s="213">
        <v>1390.31818181818</v>
      </c>
      <c r="J153" s="213">
        <f t="shared" si="21"/>
        <v>1320.80227272727</v>
      </c>
      <c r="K153" s="213">
        <f t="shared" si="20"/>
        <v>1251.28636363636</v>
      </c>
      <c r="L153" s="101" t="str">
        <f>_xlfn.XLOOKUP(B153,[7]打印格式!$B$1:$B$65536,[7]打印格式!$H$1:$H$65536)</f>
        <v>自费</v>
      </c>
      <c r="M153" s="211"/>
      <c r="N153" s="211" t="s">
        <v>68</v>
      </c>
    </row>
    <row r="154" s="191" customFormat="1" ht="48" customHeight="1" spans="1:14">
      <c r="A154" s="101">
        <v>150</v>
      </c>
      <c r="B154" s="384" t="s">
        <v>3993</v>
      </c>
      <c r="C154" s="212" t="s">
        <v>3994</v>
      </c>
      <c r="D154" s="212" t="s">
        <v>3995</v>
      </c>
      <c r="E154" s="212" t="s">
        <v>3996</v>
      </c>
      <c r="F154" s="20" t="s">
        <v>3997</v>
      </c>
      <c r="G154" s="212"/>
      <c r="H154" s="213">
        <v>128</v>
      </c>
      <c r="I154" s="213">
        <v>116.363636363636</v>
      </c>
      <c r="J154" s="213">
        <f t="shared" si="21"/>
        <v>110.545454545454</v>
      </c>
      <c r="K154" s="213">
        <f t="shared" si="20"/>
        <v>104.727272727272</v>
      </c>
      <c r="L154" s="101" t="str">
        <f>_xlfn.XLOOKUP(B154,[7]打印格式!$B$1:$B$65536,[7]打印格式!$H$1:$H$65536)</f>
        <v>甲类</v>
      </c>
      <c r="M154" s="211"/>
      <c r="N154" s="211" t="s">
        <v>68</v>
      </c>
    </row>
    <row r="155" s="191" customFormat="1" ht="64" customHeight="1" spans="1:14">
      <c r="A155" s="101">
        <v>151</v>
      </c>
      <c r="B155" s="384" t="s">
        <v>3998</v>
      </c>
      <c r="C155" s="212" t="s">
        <v>3999</v>
      </c>
      <c r="D155" s="212" t="s">
        <v>4000</v>
      </c>
      <c r="E155" s="212" t="s">
        <v>4001</v>
      </c>
      <c r="F155" s="20" t="s">
        <v>3918</v>
      </c>
      <c r="G155" s="212" t="s">
        <v>4002</v>
      </c>
      <c r="H155" s="213">
        <v>140</v>
      </c>
      <c r="I155" s="213">
        <v>127.272727272727</v>
      </c>
      <c r="J155" s="213">
        <f t="shared" si="21"/>
        <v>120.909090909091</v>
      </c>
      <c r="K155" s="213">
        <f t="shared" si="20"/>
        <v>114.545454545454</v>
      </c>
      <c r="L155" s="101" t="str">
        <f>_xlfn.XLOOKUP(B155,[7]打印格式!$B$1:$B$65536,[7]打印格式!$H$1:$H$65536)</f>
        <v>自费</v>
      </c>
      <c r="M155" s="211"/>
      <c r="N155" s="211" t="s">
        <v>68</v>
      </c>
    </row>
    <row r="156" s="190" customFormat="1" ht="48" customHeight="1" spans="1:14">
      <c r="A156" s="101">
        <v>152</v>
      </c>
      <c r="B156" s="384" t="s">
        <v>4003</v>
      </c>
      <c r="C156" s="217" t="s">
        <v>4004</v>
      </c>
      <c r="D156" s="212" t="s">
        <v>4005</v>
      </c>
      <c r="E156" s="212" t="s">
        <v>4006</v>
      </c>
      <c r="F156" s="20" t="s">
        <v>22</v>
      </c>
      <c r="G156" s="212"/>
      <c r="H156" s="213">
        <v>20.8</v>
      </c>
      <c r="I156" s="213">
        <v>18.9027272727273</v>
      </c>
      <c r="J156" s="213">
        <f t="shared" si="21"/>
        <v>17.9575909090909</v>
      </c>
      <c r="K156" s="213">
        <f t="shared" si="20"/>
        <v>17.0124545454546</v>
      </c>
      <c r="L156" s="101" t="str">
        <f>_xlfn.XLOOKUP(B156,[7]打印格式!$B$1:$B$65536,[7]打印格式!$H$1:$H$65536)</f>
        <v>自费</v>
      </c>
      <c r="M156" s="214"/>
      <c r="N156" s="211" t="s">
        <v>24</v>
      </c>
    </row>
    <row r="157" s="190" customFormat="1" ht="53" customHeight="1" spans="1:14">
      <c r="A157" s="101">
        <v>153</v>
      </c>
      <c r="B157" s="384" t="s">
        <v>4007</v>
      </c>
      <c r="C157" s="217" t="s">
        <v>4008</v>
      </c>
      <c r="D157" s="212" t="s">
        <v>4009</v>
      </c>
      <c r="E157" s="212" t="s">
        <v>4010</v>
      </c>
      <c r="F157" s="20" t="s">
        <v>22</v>
      </c>
      <c r="G157" s="212" t="s">
        <v>4011</v>
      </c>
      <c r="H157" s="213">
        <v>79.3</v>
      </c>
      <c r="I157" s="213">
        <v>72.0727272727273</v>
      </c>
      <c r="J157" s="213">
        <f t="shared" si="21"/>
        <v>68.4690909090909</v>
      </c>
      <c r="K157" s="213">
        <f t="shared" si="20"/>
        <v>64.8654545454546</v>
      </c>
      <c r="L157" s="101" t="str">
        <f>_xlfn.XLOOKUP(B157,[7]打印格式!$B$1:$B$65536,[7]打印格式!$H$1:$H$65536)</f>
        <v>乙类</v>
      </c>
      <c r="M157" s="214"/>
      <c r="N157" s="211" t="s">
        <v>24</v>
      </c>
    </row>
    <row r="158" s="190" customFormat="1" ht="51" customHeight="1" spans="1:14">
      <c r="A158" s="101">
        <v>154</v>
      </c>
      <c r="B158" s="384" t="s">
        <v>4012</v>
      </c>
      <c r="C158" s="217" t="s">
        <v>4013</v>
      </c>
      <c r="D158" s="212" t="s">
        <v>4014</v>
      </c>
      <c r="E158" s="212" t="s">
        <v>4015</v>
      </c>
      <c r="F158" s="20" t="s">
        <v>4016</v>
      </c>
      <c r="G158" s="212" t="s">
        <v>4011</v>
      </c>
      <c r="H158" s="213">
        <v>18</v>
      </c>
      <c r="I158" s="213">
        <v>16.3636363636364</v>
      </c>
      <c r="J158" s="213">
        <f t="shared" si="21"/>
        <v>15.5454545454546</v>
      </c>
      <c r="K158" s="213">
        <f t="shared" si="20"/>
        <v>14.7272727272728</v>
      </c>
      <c r="L158" s="101" t="str">
        <f>_xlfn.XLOOKUP(B158,[7]打印格式!$B$1:$B$65536,[7]打印格式!$H$1:$H$65536)</f>
        <v>自费</v>
      </c>
      <c r="M158" s="214"/>
      <c r="N158" s="211" t="s">
        <v>24</v>
      </c>
    </row>
    <row r="159" s="30" customFormat="1" ht="53" customHeight="1" spans="1:14">
      <c r="A159" s="101">
        <v>155</v>
      </c>
      <c r="B159" s="384" t="s">
        <v>4017</v>
      </c>
      <c r="C159" s="217" t="s">
        <v>4018</v>
      </c>
      <c r="D159" s="212" t="s">
        <v>4019</v>
      </c>
      <c r="E159" s="212" t="s">
        <v>4020</v>
      </c>
      <c r="F159" s="20" t="s">
        <v>3602</v>
      </c>
      <c r="G159" s="212"/>
      <c r="H159" s="213">
        <v>11</v>
      </c>
      <c r="I159" s="213">
        <v>10</v>
      </c>
      <c r="J159" s="213">
        <f t="shared" si="21"/>
        <v>9.5</v>
      </c>
      <c r="K159" s="213">
        <f t="shared" si="20"/>
        <v>9</v>
      </c>
      <c r="L159" s="101" t="str">
        <f>_xlfn.XLOOKUP(B159,[7]打印格式!$B$1:$B$65536,[7]打印格式!$H$1:$H$65536)</f>
        <v>甲类</v>
      </c>
      <c r="M159" s="214"/>
      <c r="N159" s="211" t="s">
        <v>68</v>
      </c>
    </row>
    <row r="160" s="190" customFormat="1" ht="50" customHeight="1" spans="1:14">
      <c r="A160" s="101">
        <v>156</v>
      </c>
      <c r="B160" s="384" t="s">
        <v>4021</v>
      </c>
      <c r="C160" s="217" t="s">
        <v>4022</v>
      </c>
      <c r="D160" s="212" t="s">
        <v>4023</v>
      </c>
      <c r="E160" s="212" t="s">
        <v>4024</v>
      </c>
      <c r="F160" s="20" t="s">
        <v>3602</v>
      </c>
      <c r="G160" s="212"/>
      <c r="H160" s="213">
        <v>11</v>
      </c>
      <c r="I160" s="213">
        <v>10</v>
      </c>
      <c r="J160" s="213">
        <v>9.5</v>
      </c>
      <c r="K160" s="213">
        <f t="shared" si="20"/>
        <v>9</v>
      </c>
      <c r="L160" s="101" t="str">
        <f>_xlfn.XLOOKUP(B160,[7]打印格式!$B$1:$B$65536,[7]打印格式!$H$1:$H$65536)</f>
        <v>乙类</v>
      </c>
      <c r="M160" s="214"/>
      <c r="N160" s="211" t="s">
        <v>68</v>
      </c>
    </row>
    <row r="161" s="190" customFormat="1" ht="33" customHeight="1" spans="1:14">
      <c r="A161" s="101">
        <v>157</v>
      </c>
      <c r="B161" s="385" t="s">
        <v>4025</v>
      </c>
      <c r="C161" s="217" t="s">
        <v>4026</v>
      </c>
      <c r="D161" s="212"/>
      <c r="E161" s="212"/>
      <c r="F161" s="20" t="s">
        <v>3602</v>
      </c>
      <c r="G161" s="217"/>
      <c r="H161" s="213">
        <f t="shared" ref="H161:J161" si="22">H160</f>
        <v>11</v>
      </c>
      <c r="I161" s="213">
        <f t="shared" si="22"/>
        <v>10</v>
      </c>
      <c r="J161" s="213">
        <f t="shared" si="22"/>
        <v>9.5</v>
      </c>
      <c r="K161" s="213">
        <f t="shared" si="20"/>
        <v>9</v>
      </c>
      <c r="L161" s="101" t="str">
        <f>_xlfn.XLOOKUP(B161,[7]打印格式!$B$1:$B$65536,[7]打印格式!$H$1:$H$65536)</f>
        <v>甲类</v>
      </c>
      <c r="M161" s="214"/>
      <c r="N161" s="211" t="s">
        <v>68</v>
      </c>
    </row>
    <row r="162" s="190" customFormat="1" ht="47" customHeight="1" spans="1:14">
      <c r="A162" s="101">
        <v>158</v>
      </c>
      <c r="B162" s="384" t="s">
        <v>4027</v>
      </c>
      <c r="C162" s="217" t="s">
        <v>4028</v>
      </c>
      <c r="D162" s="212" t="s">
        <v>4029</v>
      </c>
      <c r="E162" s="212" t="s">
        <v>4030</v>
      </c>
      <c r="F162" s="20" t="s">
        <v>3602</v>
      </c>
      <c r="G162" s="212" t="s">
        <v>4031</v>
      </c>
      <c r="H162" s="213">
        <v>11</v>
      </c>
      <c r="I162" s="213">
        <v>10</v>
      </c>
      <c r="J162" s="213">
        <f t="shared" ref="J162:J165" si="23">I162*0.95</f>
        <v>9.5</v>
      </c>
      <c r="K162" s="213">
        <f t="shared" si="20"/>
        <v>9</v>
      </c>
      <c r="L162" s="101" t="str">
        <f>_xlfn.XLOOKUP(B162,[7]打印格式!$B$1:$B$65536,[7]打印格式!$H$1:$H$65536)</f>
        <v>自费</v>
      </c>
      <c r="M162" s="214"/>
      <c r="N162" s="211" t="s">
        <v>68</v>
      </c>
    </row>
    <row r="163" s="190" customFormat="1" ht="24" customHeight="1" spans="1:14">
      <c r="A163" s="101">
        <v>159</v>
      </c>
      <c r="B163" s="385" t="s">
        <v>4032</v>
      </c>
      <c r="C163" s="217" t="s">
        <v>4033</v>
      </c>
      <c r="D163" s="212"/>
      <c r="E163" s="212"/>
      <c r="F163" s="20" t="s">
        <v>3602</v>
      </c>
      <c r="G163" s="217" t="s">
        <v>4031</v>
      </c>
      <c r="H163" s="213">
        <v>11</v>
      </c>
      <c r="I163" s="213">
        <v>10</v>
      </c>
      <c r="J163" s="213">
        <f t="shared" si="23"/>
        <v>9.5</v>
      </c>
      <c r="K163" s="213">
        <f t="shared" si="20"/>
        <v>9</v>
      </c>
      <c r="L163" s="101" t="str">
        <f>_xlfn.XLOOKUP(B163,[7]打印格式!$B$1:$B$65536,[7]打印格式!$H$1:$H$65536)</f>
        <v>自费</v>
      </c>
      <c r="M163" s="214"/>
      <c r="N163" s="211" t="s">
        <v>68</v>
      </c>
    </row>
    <row r="164" s="190" customFormat="1" ht="42" customHeight="1" spans="1:14">
      <c r="A164" s="101">
        <v>160</v>
      </c>
      <c r="B164" s="384" t="s">
        <v>4034</v>
      </c>
      <c r="C164" s="217" t="s">
        <v>4035</v>
      </c>
      <c r="D164" s="212" t="s">
        <v>4036</v>
      </c>
      <c r="E164" s="212" t="s">
        <v>4037</v>
      </c>
      <c r="F164" s="20" t="s">
        <v>3602</v>
      </c>
      <c r="G164" s="212"/>
      <c r="H164" s="213">
        <v>5.6</v>
      </c>
      <c r="I164" s="213">
        <v>5.07272727272727</v>
      </c>
      <c r="J164" s="213">
        <f t="shared" si="23"/>
        <v>4.81909090909091</v>
      </c>
      <c r="K164" s="213">
        <f t="shared" si="20"/>
        <v>4.56545454545454</v>
      </c>
      <c r="L164" s="101" t="str">
        <f>_xlfn.XLOOKUP(B164,[7]打印格式!$B$1:$B$65536,[7]打印格式!$H$1:$H$65536)</f>
        <v>自费</v>
      </c>
      <c r="M164" s="214"/>
      <c r="N164" s="211" t="s">
        <v>68</v>
      </c>
    </row>
    <row r="165" s="190" customFormat="1" ht="49" customHeight="1" spans="1:14">
      <c r="A165" s="101">
        <v>161</v>
      </c>
      <c r="B165" s="384" t="s">
        <v>4038</v>
      </c>
      <c r="C165" s="217" t="s">
        <v>4039</v>
      </c>
      <c r="D165" s="212" t="s">
        <v>4040</v>
      </c>
      <c r="E165" s="212" t="s">
        <v>4041</v>
      </c>
      <c r="F165" s="20" t="s">
        <v>3602</v>
      </c>
      <c r="G165" s="212"/>
      <c r="H165" s="213">
        <v>5</v>
      </c>
      <c r="I165" s="213">
        <v>4.54545454545454</v>
      </c>
      <c r="J165" s="213">
        <f t="shared" si="23"/>
        <v>4.31818181818181</v>
      </c>
      <c r="K165" s="213">
        <f t="shared" si="20"/>
        <v>4.09090909090909</v>
      </c>
      <c r="L165" s="101" t="str">
        <f>_xlfn.XLOOKUP(B165,[7]打印格式!$B$1:$B$65536,[7]打印格式!$H$1:$H$65536)</f>
        <v>自费</v>
      </c>
      <c r="M165" s="214"/>
      <c r="N165" s="211" t="s">
        <v>68</v>
      </c>
    </row>
    <row r="166" s="190" customFormat="1" ht="52" customHeight="1" spans="1:14">
      <c r="A166" s="101">
        <v>162</v>
      </c>
      <c r="B166" s="384" t="s">
        <v>4042</v>
      </c>
      <c r="C166" s="217" t="s">
        <v>4043</v>
      </c>
      <c r="D166" s="212" t="s">
        <v>4044</v>
      </c>
      <c r="E166" s="212" t="s">
        <v>4045</v>
      </c>
      <c r="F166" s="20" t="s">
        <v>3602</v>
      </c>
      <c r="G166" s="212"/>
      <c r="H166" s="213">
        <v>37.8</v>
      </c>
      <c r="I166" s="213">
        <v>34.32</v>
      </c>
      <c r="J166" s="213">
        <v>32.6</v>
      </c>
      <c r="K166" s="213">
        <f t="shared" si="20"/>
        <v>30.888</v>
      </c>
      <c r="L166" s="101" t="str">
        <f>_xlfn.XLOOKUP(B166,[7]打印格式!$B$1:$B$65536,[7]打印格式!$H$1:$H$65536)</f>
        <v>乙类</v>
      </c>
      <c r="M166" s="214"/>
      <c r="N166" s="211" t="s">
        <v>68</v>
      </c>
    </row>
    <row r="167" s="190" customFormat="1" ht="39" customHeight="1" spans="1:14">
      <c r="A167" s="101">
        <v>163</v>
      </c>
      <c r="B167" s="385" t="s">
        <v>4046</v>
      </c>
      <c r="C167" s="217" t="s">
        <v>4047</v>
      </c>
      <c r="D167" s="212"/>
      <c r="E167" s="212"/>
      <c r="F167" s="20" t="s">
        <v>3602</v>
      </c>
      <c r="G167" s="217"/>
      <c r="H167" s="213">
        <f t="shared" ref="H167:J167" si="24">H166</f>
        <v>37.8</v>
      </c>
      <c r="I167" s="213">
        <f t="shared" si="24"/>
        <v>34.32</v>
      </c>
      <c r="J167" s="213">
        <f t="shared" si="24"/>
        <v>32.6</v>
      </c>
      <c r="K167" s="213">
        <f t="shared" si="20"/>
        <v>30.888</v>
      </c>
      <c r="L167" s="101" t="str">
        <f>_xlfn.XLOOKUP(B167,[7]打印格式!$B$1:$B$65536,[7]打印格式!$H$1:$H$65536)</f>
        <v>自费</v>
      </c>
      <c r="M167" s="214"/>
      <c r="N167" s="211" t="s">
        <v>68</v>
      </c>
    </row>
    <row r="168" s="190" customFormat="1" ht="61" customHeight="1" spans="1:14">
      <c r="A168" s="101">
        <v>164</v>
      </c>
      <c r="B168" s="384" t="s">
        <v>4048</v>
      </c>
      <c r="C168" s="217" t="s">
        <v>4049</v>
      </c>
      <c r="D168" s="212" t="s">
        <v>4050</v>
      </c>
      <c r="E168" s="212" t="s">
        <v>4051</v>
      </c>
      <c r="F168" s="20" t="s">
        <v>3602</v>
      </c>
      <c r="G168" s="212"/>
      <c r="H168" s="213">
        <v>23.4</v>
      </c>
      <c r="I168" s="213">
        <v>21.28</v>
      </c>
      <c r="J168" s="213">
        <v>20.2</v>
      </c>
      <c r="K168" s="213">
        <f t="shared" si="20"/>
        <v>19.152</v>
      </c>
      <c r="L168" s="101" t="str">
        <f>_xlfn.XLOOKUP(B168,[7]打印格式!$B$1:$B$65536,[7]打印格式!$H$1:$H$65536)</f>
        <v>乙类</v>
      </c>
      <c r="M168" s="214"/>
      <c r="N168" s="211" t="s">
        <v>153</v>
      </c>
    </row>
    <row r="169" s="190" customFormat="1" ht="22" customHeight="1" spans="1:14">
      <c r="A169" s="101">
        <v>165</v>
      </c>
      <c r="B169" s="385" t="s">
        <v>4052</v>
      </c>
      <c r="C169" s="217" t="s">
        <v>4053</v>
      </c>
      <c r="D169" s="212"/>
      <c r="E169" s="212"/>
      <c r="F169" s="20" t="s">
        <v>3602</v>
      </c>
      <c r="G169" s="217"/>
      <c r="H169" s="213">
        <f t="shared" ref="H169:J169" si="25">H168*0.2</f>
        <v>4.68</v>
      </c>
      <c r="I169" s="213">
        <f t="shared" si="25"/>
        <v>4.256</v>
      </c>
      <c r="J169" s="213">
        <f t="shared" si="25"/>
        <v>4.04</v>
      </c>
      <c r="K169" s="213">
        <f t="shared" si="20"/>
        <v>3.8304</v>
      </c>
      <c r="L169" s="101" t="str">
        <f>_xlfn.XLOOKUP(B169,[7]打印格式!$B$1:$B$65536,[7]打印格式!$H$1:$H$65536)</f>
        <v>乙类</v>
      </c>
      <c r="M169" s="214"/>
      <c r="N169" s="211" t="s">
        <v>153</v>
      </c>
    </row>
    <row r="170" s="190" customFormat="1" ht="54" customHeight="1" spans="1:14">
      <c r="A170" s="101">
        <v>166</v>
      </c>
      <c r="B170" s="384" t="s">
        <v>4054</v>
      </c>
      <c r="C170" s="217" t="s">
        <v>4055</v>
      </c>
      <c r="D170" s="212" t="s">
        <v>4056</v>
      </c>
      <c r="E170" s="212" t="s">
        <v>4057</v>
      </c>
      <c r="F170" s="20" t="s">
        <v>3602</v>
      </c>
      <c r="G170" s="212"/>
      <c r="H170" s="221">
        <f>I170*1.1</f>
        <v>41.58</v>
      </c>
      <c r="I170" s="221">
        <v>37.8</v>
      </c>
      <c r="J170" s="221">
        <f t="shared" ref="J170:J187" si="26">I170*0.95</f>
        <v>35.91</v>
      </c>
      <c r="K170" s="213">
        <f t="shared" si="20"/>
        <v>34.02</v>
      </c>
      <c r="L170" s="101" t="str">
        <f>_xlfn.XLOOKUP(B170,[7]打印格式!$B$1:$B$65536,[7]打印格式!$H$1:$H$65536)</f>
        <v>甲类</v>
      </c>
      <c r="M170" s="214"/>
      <c r="N170" s="211" t="s">
        <v>68</v>
      </c>
    </row>
    <row r="171" s="190" customFormat="1" ht="40" customHeight="1" spans="1:14">
      <c r="A171" s="101">
        <v>167</v>
      </c>
      <c r="B171" s="385" t="s">
        <v>4058</v>
      </c>
      <c r="C171" s="217" t="s">
        <v>4059</v>
      </c>
      <c r="D171" s="212"/>
      <c r="E171" s="212"/>
      <c r="F171" s="20" t="s">
        <v>3602</v>
      </c>
      <c r="G171" s="217"/>
      <c r="H171" s="221">
        <f>I171*1.1</f>
        <v>41.58</v>
      </c>
      <c r="I171" s="221">
        <v>37.8</v>
      </c>
      <c r="J171" s="221">
        <f t="shared" si="26"/>
        <v>35.91</v>
      </c>
      <c r="K171" s="213">
        <f t="shared" si="20"/>
        <v>34.02</v>
      </c>
      <c r="L171" s="101" t="str">
        <f>_xlfn.XLOOKUP(B171,[7]打印格式!$B$1:$B$65536,[7]打印格式!$H$1:$H$65536)</f>
        <v>乙类</v>
      </c>
      <c r="M171" s="214"/>
      <c r="N171" s="211" t="s">
        <v>68</v>
      </c>
    </row>
    <row r="172" s="190" customFormat="1" ht="57" customHeight="1" spans="1:14">
      <c r="A172" s="101">
        <v>168</v>
      </c>
      <c r="B172" s="384" t="s">
        <v>4060</v>
      </c>
      <c r="C172" s="217" t="s">
        <v>4061</v>
      </c>
      <c r="D172" s="212" t="s">
        <v>4062</v>
      </c>
      <c r="E172" s="212" t="s">
        <v>4063</v>
      </c>
      <c r="F172" s="20" t="s">
        <v>3602</v>
      </c>
      <c r="G172" s="212"/>
      <c r="H172" s="213">
        <v>15.4</v>
      </c>
      <c r="I172" s="213">
        <v>14</v>
      </c>
      <c r="J172" s="213">
        <f t="shared" si="26"/>
        <v>13.3</v>
      </c>
      <c r="K172" s="213">
        <f t="shared" si="20"/>
        <v>12.6</v>
      </c>
      <c r="L172" s="101" t="str">
        <f>_xlfn.XLOOKUP(B172,[7]打印格式!$B$1:$B$65536,[7]打印格式!$H$1:$H$65536)</f>
        <v>自费</v>
      </c>
      <c r="M172" s="214"/>
      <c r="N172" s="211" t="s">
        <v>68</v>
      </c>
    </row>
    <row r="173" s="190" customFormat="1" ht="62" customHeight="1" spans="1:14">
      <c r="A173" s="101">
        <v>169</v>
      </c>
      <c r="B173" s="384" t="s">
        <v>4064</v>
      </c>
      <c r="C173" s="217" t="s">
        <v>4065</v>
      </c>
      <c r="D173" s="212" t="s">
        <v>4066</v>
      </c>
      <c r="E173" s="212" t="s">
        <v>4067</v>
      </c>
      <c r="F173" s="20" t="s">
        <v>3602</v>
      </c>
      <c r="G173" s="212" t="s">
        <v>4068</v>
      </c>
      <c r="H173" s="213">
        <v>143.3</v>
      </c>
      <c r="I173" s="213">
        <v>130.3</v>
      </c>
      <c r="J173" s="213">
        <f t="shared" si="26"/>
        <v>123.785</v>
      </c>
      <c r="K173" s="213">
        <f t="shared" si="20"/>
        <v>117.27</v>
      </c>
      <c r="L173" s="101" t="str">
        <f>_xlfn.XLOOKUP(B173,[7]打印格式!$B$1:$B$65536,[7]打印格式!$H$1:$H$65536)</f>
        <v>乙类</v>
      </c>
      <c r="M173" s="214"/>
      <c r="N173" s="211" t="s">
        <v>153</v>
      </c>
    </row>
    <row r="174" s="190" customFormat="1" ht="26" customHeight="1" spans="1:14">
      <c r="A174" s="101">
        <v>170</v>
      </c>
      <c r="B174" s="385" t="s">
        <v>4069</v>
      </c>
      <c r="C174" s="217" t="s">
        <v>4070</v>
      </c>
      <c r="D174" s="212"/>
      <c r="E174" s="212"/>
      <c r="F174" s="20" t="s">
        <v>3602</v>
      </c>
      <c r="G174" s="217"/>
      <c r="H174" s="213">
        <v>28.7</v>
      </c>
      <c r="I174" s="213">
        <v>26.06</v>
      </c>
      <c r="J174" s="213">
        <f t="shared" si="26"/>
        <v>24.757</v>
      </c>
      <c r="K174" s="213">
        <f t="shared" si="20"/>
        <v>23.454</v>
      </c>
      <c r="L174" s="101" t="str">
        <f>_xlfn.XLOOKUP(B174,[7]打印格式!$B$1:$B$65536,[7]打印格式!$H$1:$H$65536)</f>
        <v>自费</v>
      </c>
      <c r="M174" s="214"/>
      <c r="N174" s="211" t="s">
        <v>153</v>
      </c>
    </row>
    <row r="175" s="190" customFormat="1" ht="42" customHeight="1" spans="1:14">
      <c r="A175" s="101">
        <v>171</v>
      </c>
      <c r="B175" s="385" t="s">
        <v>4071</v>
      </c>
      <c r="C175" s="217" t="s">
        <v>4072</v>
      </c>
      <c r="D175" s="212"/>
      <c r="E175" s="212"/>
      <c r="F175" s="20" t="s">
        <v>3602</v>
      </c>
      <c r="G175" s="217" t="s">
        <v>4068</v>
      </c>
      <c r="H175" s="213">
        <v>71.65</v>
      </c>
      <c r="I175" s="213">
        <v>65.15</v>
      </c>
      <c r="J175" s="213">
        <f t="shared" si="26"/>
        <v>61.8925</v>
      </c>
      <c r="K175" s="213">
        <f t="shared" si="20"/>
        <v>58.635</v>
      </c>
      <c r="L175" s="101" t="str">
        <f>_xlfn.XLOOKUP(B175,[7]打印格式!$B$1:$B$65536,[7]打印格式!$H$1:$H$65536)</f>
        <v>自费</v>
      </c>
      <c r="M175" s="214"/>
      <c r="N175" s="211" t="s">
        <v>153</v>
      </c>
    </row>
    <row r="176" s="190" customFormat="1" ht="67" customHeight="1" spans="1:14">
      <c r="A176" s="101">
        <v>172</v>
      </c>
      <c r="B176" s="384" t="s">
        <v>4073</v>
      </c>
      <c r="C176" s="217" t="s">
        <v>4074</v>
      </c>
      <c r="D176" s="212" t="s">
        <v>4075</v>
      </c>
      <c r="E176" s="212" t="s">
        <v>4076</v>
      </c>
      <c r="F176" s="20" t="s">
        <v>3602</v>
      </c>
      <c r="G176" s="212"/>
      <c r="H176" s="213">
        <v>327.3</v>
      </c>
      <c r="I176" s="213">
        <v>297.5</v>
      </c>
      <c r="J176" s="213">
        <f t="shared" si="26"/>
        <v>282.625</v>
      </c>
      <c r="K176" s="213">
        <f t="shared" si="20"/>
        <v>267.75</v>
      </c>
      <c r="L176" s="101" t="str">
        <f>_xlfn.XLOOKUP(B176,[7]打印格式!$B$1:$B$65536,[7]打印格式!$H$1:$H$65536)</f>
        <v>乙类</v>
      </c>
      <c r="M176" s="214"/>
      <c r="N176" s="211" t="s">
        <v>153</v>
      </c>
    </row>
    <row r="177" s="190" customFormat="1" ht="28" customHeight="1" spans="1:14">
      <c r="A177" s="101">
        <v>173</v>
      </c>
      <c r="B177" s="385" t="s">
        <v>4077</v>
      </c>
      <c r="C177" s="217" t="s">
        <v>4078</v>
      </c>
      <c r="D177" s="212"/>
      <c r="E177" s="212"/>
      <c r="F177" s="20" t="s">
        <v>3602</v>
      </c>
      <c r="G177" s="217"/>
      <c r="H177" s="213">
        <v>65.5</v>
      </c>
      <c r="I177" s="213">
        <v>59.5</v>
      </c>
      <c r="J177" s="213">
        <f t="shared" si="26"/>
        <v>56.525</v>
      </c>
      <c r="K177" s="213">
        <f t="shared" si="20"/>
        <v>53.55</v>
      </c>
      <c r="L177" s="101" t="str">
        <f>_xlfn.XLOOKUP(B177,[7]打印格式!$B$1:$B$65536,[7]打印格式!$H$1:$H$65536)</f>
        <v>自费</v>
      </c>
      <c r="M177" s="214"/>
      <c r="N177" s="211" t="s">
        <v>153</v>
      </c>
    </row>
    <row r="178" s="190" customFormat="1" ht="29" customHeight="1" spans="1:14">
      <c r="A178" s="101">
        <v>174</v>
      </c>
      <c r="B178" s="385" t="s">
        <v>4079</v>
      </c>
      <c r="C178" s="217" t="s">
        <v>4080</v>
      </c>
      <c r="D178" s="212"/>
      <c r="E178" s="212"/>
      <c r="F178" s="20" t="s">
        <v>3602</v>
      </c>
      <c r="G178" s="217"/>
      <c r="H178" s="213">
        <v>327.3</v>
      </c>
      <c r="I178" s="213">
        <v>297.5</v>
      </c>
      <c r="J178" s="213">
        <f t="shared" si="26"/>
        <v>282.625</v>
      </c>
      <c r="K178" s="213">
        <f t="shared" si="20"/>
        <v>267.75</v>
      </c>
      <c r="L178" s="101" t="str">
        <f>_xlfn.XLOOKUP(B178,[7]打印格式!$B$1:$B$65536,[7]打印格式!$H$1:$H$65536)</f>
        <v>甲类</v>
      </c>
      <c r="M178" s="214"/>
      <c r="N178" s="211" t="s">
        <v>153</v>
      </c>
    </row>
    <row r="179" s="190" customFormat="1" ht="63" customHeight="1" spans="1:14">
      <c r="A179" s="101">
        <v>175</v>
      </c>
      <c r="B179" s="384" t="s">
        <v>4081</v>
      </c>
      <c r="C179" s="217" t="s">
        <v>4082</v>
      </c>
      <c r="D179" s="212" t="s">
        <v>4083</v>
      </c>
      <c r="E179" s="212" t="s">
        <v>4084</v>
      </c>
      <c r="F179" s="20" t="s">
        <v>3602</v>
      </c>
      <c r="G179" s="212"/>
      <c r="H179" s="213">
        <v>931</v>
      </c>
      <c r="I179" s="213">
        <v>846.363636363636</v>
      </c>
      <c r="J179" s="213">
        <f t="shared" si="26"/>
        <v>804.045454545454</v>
      </c>
      <c r="K179" s="213">
        <f t="shared" si="20"/>
        <v>761.727272727272</v>
      </c>
      <c r="L179" s="101" t="str">
        <f>_xlfn.XLOOKUP(B179,[7]打印格式!$B$1:$B$65536,[7]打印格式!$H$1:$H$65536)</f>
        <v>自费</v>
      </c>
      <c r="M179" s="214"/>
      <c r="N179" s="211" t="s">
        <v>153</v>
      </c>
    </row>
    <row r="180" s="190" customFormat="1" ht="30" customHeight="1" spans="1:14">
      <c r="A180" s="101">
        <v>176</v>
      </c>
      <c r="B180" s="385" t="s">
        <v>4085</v>
      </c>
      <c r="C180" s="217" t="s">
        <v>4086</v>
      </c>
      <c r="D180" s="212"/>
      <c r="E180" s="212"/>
      <c r="F180" s="20" t="s">
        <v>3602</v>
      </c>
      <c r="G180" s="217"/>
      <c r="H180" s="213">
        <v>186.2</v>
      </c>
      <c r="I180" s="213">
        <v>169.272727272727</v>
      </c>
      <c r="J180" s="213">
        <f t="shared" si="26"/>
        <v>160.809090909091</v>
      </c>
      <c r="K180" s="213">
        <f t="shared" si="20"/>
        <v>152.345454545454</v>
      </c>
      <c r="L180" s="101" t="str">
        <f>_xlfn.XLOOKUP(B180,[7]打印格式!$B$1:$B$65536,[7]打印格式!$H$1:$H$65536)</f>
        <v>自费</v>
      </c>
      <c r="M180" s="214"/>
      <c r="N180" s="211" t="s">
        <v>153</v>
      </c>
    </row>
    <row r="181" s="190" customFormat="1" ht="39" customHeight="1" spans="1:14">
      <c r="A181" s="101">
        <v>177</v>
      </c>
      <c r="B181" s="385" t="s">
        <v>4087</v>
      </c>
      <c r="C181" s="217" t="s">
        <v>4088</v>
      </c>
      <c r="D181" s="212"/>
      <c r="E181" s="212"/>
      <c r="F181" s="20" t="s">
        <v>3602</v>
      </c>
      <c r="G181" s="217"/>
      <c r="H181" s="213">
        <v>931</v>
      </c>
      <c r="I181" s="213">
        <v>846.363636363636</v>
      </c>
      <c r="J181" s="213">
        <f t="shared" si="26"/>
        <v>804.045454545454</v>
      </c>
      <c r="K181" s="213">
        <f t="shared" si="20"/>
        <v>761.727272727272</v>
      </c>
      <c r="L181" s="101" t="str">
        <f>_xlfn.XLOOKUP(B181,[7]打印格式!$B$1:$B$65536,[7]打印格式!$H$1:$H$65536)</f>
        <v>自费</v>
      </c>
      <c r="M181" s="214"/>
      <c r="N181" s="211" t="s">
        <v>153</v>
      </c>
    </row>
    <row r="182" s="190" customFormat="1" ht="60" customHeight="1" spans="1:14">
      <c r="A182" s="101">
        <v>178</v>
      </c>
      <c r="B182" s="384" t="s">
        <v>4089</v>
      </c>
      <c r="C182" s="217" t="s">
        <v>4090</v>
      </c>
      <c r="D182" s="212" t="s">
        <v>4091</v>
      </c>
      <c r="E182" s="212" t="s">
        <v>4092</v>
      </c>
      <c r="F182" s="20" t="s">
        <v>3602</v>
      </c>
      <c r="G182" s="212"/>
      <c r="H182" s="213">
        <v>234.3</v>
      </c>
      <c r="I182" s="213">
        <v>213</v>
      </c>
      <c r="J182" s="213">
        <f t="shared" si="26"/>
        <v>202.35</v>
      </c>
      <c r="K182" s="213">
        <f t="shared" si="20"/>
        <v>191.7</v>
      </c>
      <c r="L182" s="101" t="str">
        <f>_xlfn.XLOOKUP(B182,[7]打印格式!$B$1:$B$65536,[7]打印格式!$H$1:$H$65536)</f>
        <v>甲类</v>
      </c>
      <c r="M182" s="214"/>
      <c r="N182" s="211" t="s">
        <v>153</v>
      </c>
    </row>
    <row r="183" s="190" customFormat="1" ht="39" customHeight="1" spans="1:14">
      <c r="A183" s="101">
        <v>179</v>
      </c>
      <c r="B183" s="385" t="s">
        <v>4093</v>
      </c>
      <c r="C183" s="217" t="s">
        <v>4094</v>
      </c>
      <c r="D183" s="212"/>
      <c r="E183" s="212"/>
      <c r="F183" s="20" t="s">
        <v>3602</v>
      </c>
      <c r="G183" s="217"/>
      <c r="H183" s="213">
        <v>46.86</v>
      </c>
      <c r="I183" s="213">
        <v>42.6</v>
      </c>
      <c r="J183" s="213">
        <f t="shared" si="26"/>
        <v>40.47</v>
      </c>
      <c r="K183" s="213">
        <f t="shared" si="20"/>
        <v>38.34</v>
      </c>
      <c r="L183" s="101" t="str">
        <f>_xlfn.XLOOKUP(B183,[7]打印格式!$B$1:$B$65536,[7]打印格式!$H$1:$H$65536)</f>
        <v>自费</v>
      </c>
      <c r="M183" s="214"/>
      <c r="N183" s="211" t="s">
        <v>153</v>
      </c>
    </row>
    <row r="184" s="190" customFormat="1" ht="53" customHeight="1" spans="1:14">
      <c r="A184" s="101">
        <v>180</v>
      </c>
      <c r="B184" s="384" t="s">
        <v>4095</v>
      </c>
      <c r="C184" s="217" t="s">
        <v>4096</v>
      </c>
      <c r="D184" s="212" t="s">
        <v>4097</v>
      </c>
      <c r="E184" s="212" t="s">
        <v>4098</v>
      </c>
      <c r="F184" s="20" t="s">
        <v>3602</v>
      </c>
      <c r="G184" s="212"/>
      <c r="H184" s="213">
        <v>72.7</v>
      </c>
      <c r="I184" s="213">
        <v>66.0727272727273</v>
      </c>
      <c r="J184" s="213">
        <f t="shared" si="26"/>
        <v>62.7690909090909</v>
      </c>
      <c r="K184" s="213">
        <f t="shared" si="20"/>
        <v>59.4654545454546</v>
      </c>
      <c r="L184" s="101" t="str">
        <f>_xlfn.XLOOKUP(B184,[7]打印格式!$B$1:$B$65536,[7]打印格式!$H$1:$H$65536)</f>
        <v>乙类</v>
      </c>
      <c r="M184" s="214"/>
      <c r="N184" s="211" t="s">
        <v>153</v>
      </c>
    </row>
    <row r="185" s="190" customFormat="1" ht="33" customHeight="1" spans="1:14">
      <c r="A185" s="101">
        <v>181</v>
      </c>
      <c r="B185" s="385" t="s">
        <v>4099</v>
      </c>
      <c r="C185" s="217" t="s">
        <v>4100</v>
      </c>
      <c r="D185" s="212"/>
      <c r="E185" s="212"/>
      <c r="F185" s="20" t="s">
        <v>3602</v>
      </c>
      <c r="G185" s="217"/>
      <c r="H185" s="213">
        <v>14.5</v>
      </c>
      <c r="I185" s="213">
        <v>13.2145454545455</v>
      </c>
      <c r="J185" s="213">
        <f t="shared" si="26"/>
        <v>12.5538181818182</v>
      </c>
      <c r="K185" s="213">
        <f t="shared" si="20"/>
        <v>11.8930909090909</v>
      </c>
      <c r="L185" s="101" t="str">
        <f>_xlfn.XLOOKUP(B185,[7]打印格式!$B$1:$B$65536,[7]打印格式!$H$1:$H$65536)</f>
        <v>自费</v>
      </c>
      <c r="M185" s="214"/>
      <c r="N185" s="211" t="s">
        <v>153</v>
      </c>
    </row>
    <row r="186" s="190" customFormat="1" ht="53" customHeight="1" spans="1:14">
      <c r="A186" s="101">
        <v>182</v>
      </c>
      <c r="B186" s="384" t="s">
        <v>4101</v>
      </c>
      <c r="C186" s="212" t="s">
        <v>4102</v>
      </c>
      <c r="D186" s="212" t="s">
        <v>4103</v>
      </c>
      <c r="E186" s="212" t="s">
        <v>4104</v>
      </c>
      <c r="F186" s="20" t="s">
        <v>3602</v>
      </c>
      <c r="G186" s="212"/>
      <c r="H186" s="213">
        <v>460</v>
      </c>
      <c r="I186" s="213">
        <v>418.181818181818</v>
      </c>
      <c r="J186" s="213">
        <f t="shared" si="26"/>
        <v>397.272727272727</v>
      </c>
      <c r="K186" s="213">
        <f t="shared" si="20"/>
        <v>376.363636363636</v>
      </c>
      <c r="L186" s="101" t="str">
        <f>_xlfn.XLOOKUP(B186,[7]打印格式!$B$1:$B$65536,[7]打印格式!$H$1:$H$65536)</f>
        <v>自费</v>
      </c>
      <c r="M186" s="214"/>
      <c r="N186" s="211" t="s">
        <v>153</v>
      </c>
    </row>
    <row r="187" s="190" customFormat="1" ht="22" customHeight="1" spans="1:14">
      <c r="A187" s="101">
        <v>183</v>
      </c>
      <c r="B187" s="385" t="s">
        <v>4105</v>
      </c>
      <c r="C187" s="212" t="s">
        <v>4106</v>
      </c>
      <c r="D187" s="212"/>
      <c r="E187" s="212"/>
      <c r="F187" s="20" t="s">
        <v>3602</v>
      </c>
      <c r="G187" s="212"/>
      <c r="H187" s="213">
        <v>92</v>
      </c>
      <c r="I187" s="213">
        <v>83.6363636363636</v>
      </c>
      <c r="J187" s="213">
        <f t="shared" si="26"/>
        <v>79.4545454545454</v>
      </c>
      <c r="K187" s="213">
        <f t="shared" si="20"/>
        <v>75.2727272727272</v>
      </c>
      <c r="L187" s="101" t="str">
        <f>_xlfn.XLOOKUP(B187,[7]打印格式!$B$1:$B$65536,[7]打印格式!$H$1:$H$65536)</f>
        <v>自费</v>
      </c>
      <c r="M187" s="214"/>
      <c r="N187" s="211" t="s">
        <v>153</v>
      </c>
    </row>
    <row r="188" s="190" customFormat="1" ht="20" customHeight="1" spans="1:14">
      <c r="A188" s="101">
        <v>184</v>
      </c>
      <c r="B188" s="385" t="s">
        <v>4107</v>
      </c>
      <c r="C188" s="212" t="s">
        <v>4108</v>
      </c>
      <c r="D188" s="212"/>
      <c r="E188" s="212"/>
      <c r="F188" s="20" t="s">
        <v>3602</v>
      </c>
      <c r="G188" s="212"/>
      <c r="H188" s="213">
        <v>460</v>
      </c>
      <c r="I188" s="213">
        <v>418.2</v>
      </c>
      <c r="J188" s="213">
        <f>J186</f>
        <v>397.272727272727</v>
      </c>
      <c r="K188" s="213">
        <f t="shared" si="20"/>
        <v>376.38</v>
      </c>
      <c r="L188" s="101" t="str">
        <f>_xlfn.XLOOKUP(B188,[7]打印格式!$B$1:$B$65536,[7]打印格式!$H$1:$H$65536)</f>
        <v>自费</v>
      </c>
      <c r="M188" s="214"/>
      <c r="N188" s="211" t="s">
        <v>153</v>
      </c>
    </row>
    <row r="189" s="190" customFormat="1" ht="60" customHeight="1" spans="1:14">
      <c r="A189" s="101">
        <v>185</v>
      </c>
      <c r="B189" s="384" t="s">
        <v>4109</v>
      </c>
      <c r="C189" s="212" t="s">
        <v>4110</v>
      </c>
      <c r="D189" s="212" t="s">
        <v>4111</v>
      </c>
      <c r="E189" s="212" t="s">
        <v>4112</v>
      </c>
      <c r="F189" s="20" t="s">
        <v>22</v>
      </c>
      <c r="G189" s="212" t="s">
        <v>4113</v>
      </c>
      <c r="H189" s="213">
        <v>58.4</v>
      </c>
      <c r="I189" s="213">
        <v>53.0727272727273</v>
      </c>
      <c r="J189" s="213">
        <f t="shared" ref="J189:J199" si="27">I189*0.95</f>
        <v>50.4190909090909</v>
      </c>
      <c r="K189" s="213">
        <f t="shared" si="20"/>
        <v>47.7654545454546</v>
      </c>
      <c r="L189" s="101" t="str">
        <f>_xlfn.XLOOKUP(B189,[7]打印格式!$B$1:$B$65536,[7]打印格式!$H$1:$H$65536)</f>
        <v>自费</v>
      </c>
      <c r="M189" s="214"/>
      <c r="N189" s="211" t="s">
        <v>68</v>
      </c>
    </row>
    <row r="190" s="190" customFormat="1" ht="54" customHeight="1" spans="1:14">
      <c r="A190" s="101">
        <v>186</v>
      </c>
      <c r="B190" s="384" t="s">
        <v>4114</v>
      </c>
      <c r="C190" s="212" t="s">
        <v>4115</v>
      </c>
      <c r="D190" s="212" t="s">
        <v>4116</v>
      </c>
      <c r="E190" s="212" t="s">
        <v>4117</v>
      </c>
      <c r="F190" s="20" t="s">
        <v>3602</v>
      </c>
      <c r="G190" s="212"/>
      <c r="H190" s="213">
        <v>14.4</v>
      </c>
      <c r="I190" s="213">
        <v>13.0727272727273</v>
      </c>
      <c r="J190" s="213">
        <f t="shared" si="27"/>
        <v>12.4190909090909</v>
      </c>
      <c r="K190" s="213">
        <f t="shared" si="20"/>
        <v>11.7654545454546</v>
      </c>
      <c r="L190" s="101" t="str">
        <f>_xlfn.XLOOKUP(B190,[7]打印格式!$B$1:$B$65536,[7]打印格式!$H$1:$H$65536)</f>
        <v>自费</v>
      </c>
      <c r="M190" s="214"/>
      <c r="N190" s="211" t="s">
        <v>24</v>
      </c>
    </row>
    <row r="191" s="190" customFormat="1" ht="54" customHeight="1" spans="1:14">
      <c r="A191" s="101">
        <v>187</v>
      </c>
      <c r="B191" s="384" t="s">
        <v>4118</v>
      </c>
      <c r="C191" s="212" t="s">
        <v>4119</v>
      </c>
      <c r="D191" s="212" t="s">
        <v>4120</v>
      </c>
      <c r="E191" s="212" t="s">
        <v>4117</v>
      </c>
      <c r="F191" s="20" t="s">
        <v>22</v>
      </c>
      <c r="G191" s="212"/>
      <c r="H191" s="213">
        <v>30</v>
      </c>
      <c r="I191" s="213">
        <v>27.2727272727273</v>
      </c>
      <c r="J191" s="213">
        <f t="shared" si="27"/>
        <v>25.9090909090909</v>
      </c>
      <c r="K191" s="213">
        <f t="shared" si="20"/>
        <v>24.5454545454546</v>
      </c>
      <c r="L191" s="101" t="str">
        <f>_xlfn.XLOOKUP(B191,[7]打印格式!$B$1:$B$65536,[7]打印格式!$H$1:$H$65536)</f>
        <v>自费</v>
      </c>
      <c r="M191" s="214"/>
      <c r="N191" s="211" t="s">
        <v>24</v>
      </c>
    </row>
    <row r="192" s="190" customFormat="1" ht="58" customHeight="1" spans="1:14">
      <c r="A192" s="101">
        <v>188</v>
      </c>
      <c r="B192" s="384" t="s">
        <v>4121</v>
      </c>
      <c r="C192" s="212" t="s">
        <v>4122</v>
      </c>
      <c r="D192" s="212" t="s">
        <v>4123</v>
      </c>
      <c r="E192" s="212" t="s">
        <v>4124</v>
      </c>
      <c r="F192" s="20" t="s">
        <v>22</v>
      </c>
      <c r="G192" s="212"/>
      <c r="H192" s="213">
        <v>14.4</v>
      </c>
      <c r="I192" s="213">
        <v>13.0727272727273</v>
      </c>
      <c r="J192" s="213">
        <f t="shared" si="27"/>
        <v>12.4190909090909</v>
      </c>
      <c r="K192" s="213">
        <f t="shared" si="20"/>
        <v>11.7654545454546</v>
      </c>
      <c r="L192" s="101" t="str">
        <f>_xlfn.XLOOKUP(B192,[7]打印格式!$B$1:$B$65536,[7]打印格式!$H$1:$H$65536)</f>
        <v>自费</v>
      </c>
      <c r="M192" s="214"/>
      <c r="N192" s="211" t="s">
        <v>24</v>
      </c>
    </row>
    <row r="193" s="190" customFormat="1" ht="58" customHeight="1" spans="1:14">
      <c r="A193" s="101">
        <v>189</v>
      </c>
      <c r="B193" s="384" t="s">
        <v>4125</v>
      </c>
      <c r="C193" s="54" t="s">
        <v>4126</v>
      </c>
      <c r="D193" s="212" t="s">
        <v>4127</v>
      </c>
      <c r="E193" s="212" t="s">
        <v>4128</v>
      </c>
      <c r="F193" s="20" t="s">
        <v>22</v>
      </c>
      <c r="G193" s="212"/>
      <c r="H193" s="213">
        <v>58.4</v>
      </c>
      <c r="I193" s="213">
        <v>53.0727272727273</v>
      </c>
      <c r="J193" s="213">
        <f t="shared" si="27"/>
        <v>50.4190909090909</v>
      </c>
      <c r="K193" s="213">
        <f t="shared" si="20"/>
        <v>47.7654545454546</v>
      </c>
      <c r="L193" s="101" t="str">
        <f>_xlfn.XLOOKUP(B193,[7]打印格式!$B$1:$B$65536,[7]打印格式!$H$1:$H$65536)</f>
        <v>自费</v>
      </c>
      <c r="M193" s="214"/>
      <c r="N193" s="211" t="s">
        <v>24</v>
      </c>
    </row>
    <row r="194" s="190" customFormat="1" ht="57" customHeight="1" spans="1:14">
      <c r="A194" s="101">
        <v>190</v>
      </c>
      <c r="B194" s="384" t="s">
        <v>4129</v>
      </c>
      <c r="C194" s="54" t="s">
        <v>4130</v>
      </c>
      <c r="D194" s="212" t="s">
        <v>4131</v>
      </c>
      <c r="E194" s="212" t="s">
        <v>4132</v>
      </c>
      <c r="F194" s="20" t="s">
        <v>4133</v>
      </c>
      <c r="G194" s="212" t="s">
        <v>4134</v>
      </c>
      <c r="H194" s="213">
        <v>19.9</v>
      </c>
      <c r="I194" s="213">
        <v>18.0727272727273</v>
      </c>
      <c r="J194" s="213">
        <f t="shared" si="27"/>
        <v>17.1690909090909</v>
      </c>
      <c r="K194" s="213">
        <f t="shared" si="20"/>
        <v>16.2654545454546</v>
      </c>
      <c r="L194" s="101" t="str">
        <f>_xlfn.XLOOKUP(B194,[7]打印格式!$B$1:$B$65536,[7]打印格式!$H$1:$H$65536)</f>
        <v>甲类</v>
      </c>
      <c r="M194" s="214"/>
      <c r="N194" s="211" t="s">
        <v>68</v>
      </c>
    </row>
    <row r="195" s="190" customFormat="1" ht="45" customHeight="1" spans="1:14">
      <c r="A195" s="101">
        <v>191</v>
      </c>
      <c r="B195" s="384" t="s">
        <v>4135</v>
      </c>
      <c r="C195" s="54" t="s">
        <v>4136</v>
      </c>
      <c r="D195" s="212" t="s">
        <v>4137</v>
      </c>
      <c r="E195" s="212" t="s">
        <v>4138</v>
      </c>
      <c r="F195" s="20" t="s">
        <v>4133</v>
      </c>
      <c r="G195" s="212" t="s">
        <v>4139</v>
      </c>
      <c r="H195" s="213">
        <v>382.9</v>
      </c>
      <c r="I195" s="213">
        <v>348.072727272727</v>
      </c>
      <c r="J195" s="213">
        <f t="shared" si="27"/>
        <v>330.669090909091</v>
      </c>
      <c r="K195" s="213">
        <f t="shared" si="20"/>
        <v>313.265454545454</v>
      </c>
      <c r="L195" s="101" t="str">
        <f>_xlfn.XLOOKUP(B195,[7]打印格式!$B$1:$B$65536,[7]打印格式!$H$1:$H$65536)</f>
        <v>乙类</v>
      </c>
      <c r="M195" s="214"/>
      <c r="N195" s="211" t="s">
        <v>153</v>
      </c>
    </row>
    <row r="196" s="190" customFormat="1" ht="39" customHeight="1" spans="1:14">
      <c r="A196" s="101">
        <v>192</v>
      </c>
      <c r="B196" s="385" t="s">
        <v>4140</v>
      </c>
      <c r="C196" s="54" t="s">
        <v>4141</v>
      </c>
      <c r="D196" s="212"/>
      <c r="E196" s="212"/>
      <c r="F196" s="20" t="s">
        <v>4133</v>
      </c>
      <c r="G196" s="54" t="s">
        <v>4139</v>
      </c>
      <c r="H196" s="213">
        <v>76.6</v>
      </c>
      <c r="I196" s="213">
        <v>69.6145454545454</v>
      </c>
      <c r="J196" s="213">
        <f t="shared" si="27"/>
        <v>66.1338181818181</v>
      </c>
      <c r="K196" s="213">
        <f t="shared" si="20"/>
        <v>62.6530909090909</v>
      </c>
      <c r="L196" s="101" t="str">
        <f>_xlfn.XLOOKUP(B196,[7]打印格式!$B$1:$B$65536,[7]打印格式!$H$1:$H$65536)</f>
        <v>自费</v>
      </c>
      <c r="M196" s="214"/>
      <c r="N196" s="211" t="s">
        <v>153</v>
      </c>
    </row>
    <row r="197" s="190" customFormat="1" ht="55" customHeight="1" spans="1:14">
      <c r="A197" s="101">
        <v>193</v>
      </c>
      <c r="B197" s="384" t="s">
        <v>4142</v>
      </c>
      <c r="C197" s="54" t="s">
        <v>4143</v>
      </c>
      <c r="D197" s="212" t="s">
        <v>4144</v>
      </c>
      <c r="E197" s="212" t="s">
        <v>4145</v>
      </c>
      <c r="F197" s="20" t="s">
        <v>4133</v>
      </c>
      <c r="G197" s="212" t="s">
        <v>4139</v>
      </c>
      <c r="H197" s="213">
        <v>19.9</v>
      </c>
      <c r="I197" s="213">
        <v>18.0727272727273</v>
      </c>
      <c r="J197" s="213">
        <f t="shared" si="27"/>
        <v>17.1690909090909</v>
      </c>
      <c r="K197" s="213">
        <f t="shared" ref="K197:K199" si="28">I197*0.9</f>
        <v>16.2654545454546</v>
      </c>
      <c r="L197" s="101" t="str">
        <f>_xlfn.XLOOKUP(B197,[7]打印格式!$B$1:$B$65536,[7]打印格式!$H$1:$H$65536)</f>
        <v>甲类</v>
      </c>
      <c r="M197" s="214"/>
      <c r="N197" s="211" t="s">
        <v>153</v>
      </c>
    </row>
    <row r="198" s="190" customFormat="1" ht="39" customHeight="1" spans="1:14">
      <c r="A198" s="101">
        <v>194</v>
      </c>
      <c r="B198" s="385" t="s">
        <v>4146</v>
      </c>
      <c r="C198" s="212" t="s">
        <v>4147</v>
      </c>
      <c r="D198" s="212"/>
      <c r="E198" s="212"/>
      <c r="F198" s="20" t="s">
        <v>4133</v>
      </c>
      <c r="G198" s="54" t="s">
        <v>4139</v>
      </c>
      <c r="H198" s="213">
        <v>3.98</v>
      </c>
      <c r="I198" s="213">
        <v>3.61454545454545</v>
      </c>
      <c r="J198" s="213">
        <f t="shared" si="27"/>
        <v>3.43381818181818</v>
      </c>
      <c r="K198" s="213">
        <f t="shared" si="28"/>
        <v>3.2530909090909</v>
      </c>
      <c r="L198" s="101" t="str">
        <f>_xlfn.XLOOKUP(B198,[7]打印格式!$B$1:$B$65536,[7]打印格式!$H$1:$H$65536)</f>
        <v>甲类</v>
      </c>
      <c r="M198" s="214"/>
      <c r="N198" s="211" t="s">
        <v>153</v>
      </c>
    </row>
    <row r="199" s="190" customFormat="1" ht="53" customHeight="1" spans="1:14">
      <c r="A199" s="101">
        <v>195</v>
      </c>
      <c r="B199" s="384" t="s">
        <v>4148</v>
      </c>
      <c r="C199" s="212" t="s">
        <v>4149</v>
      </c>
      <c r="D199" s="212" t="s">
        <v>4150</v>
      </c>
      <c r="E199" s="212" t="s">
        <v>4151</v>
      </c>
      <c r="F199" s="20" t="s">
        <v>3817</v>
      </c>
      <c r="G199" s="212"/>
      <c r="H199" s="213">
        <v>50.7</v>
      </c>
      <c r="I199" s="213">
        <v>46.1</v>
      </c>
      <c r="J199" s="213">
        <f t="shared" si="27"/>
        <v>43.795</v>
      </c>
      <c r="K199" s="213">
        <f t="shared" si="28"/>
        <v>41.49</v>
      </c>
      <c r="L199" s="101" t="str">
        <f>_xlfn.XLOOKUP(B199,[7]打印格式!$B$1:$B$65536,[7]打印格式!$H$1:$H$65536)</f>
        <v>乙类</v>
      </c>
      <c r="M199" s="214"/>
      <c r="N199" s="211" t="s">
        <v>68</v>
      </c>
    </row>
  </sheetData>
  <autoFilter xmlns:etc="http://www.wps.cn/officeDocument/2017/etCustomData" ref="A1:O199" etc:filterBottomFollowUsedRange="0">
    <extLst/>
  </autoFilter>
  <mergeCells count="13">
    <mergeCell ref="B1:O1"/>
    <mergeCell ref="H2:K2"/>
    <mergeCell ref="A4:K4"/>
    <mergeCell ref="A2:A3"/>
    <mergeCell ref="B2:B3"/>
    <mergeCell ref="C2:C3"/>
    <mergeCell ref="D2:D3"/>
    <mergeCell ref="E2:E3"/>
    <mergeCell ref="F2:F3"/>
    <mergeCell ref="G2:G3"/>
    <mergeCell ref="L2:L3"/>
    <mergeCell ref="M2:M3"/>
    <mergeCell ref="N2:N3"/>
  </mergeCells>
  <conditionalFormatting sqref="G6">
    <cfRule type="expression" dxfId="1" priority="1">
      <formula>AND(SUMPRODUCT(IFERROR(1*(($G$6&amp;"x")=(G6&amp;"x")),0))&gt;1,NOT(ISBLANK(G6)))</formula>
    </cfRule>
  </conditionalFormatting>
  <conditionalFormatting sqref="B2:C2 B5:C1048576">
    <cfRule type="expression" dxfId="1" priority="2">
      <formula>AND(SUMPRODUCT(IFERROR(1*(($B$2:$C$2&amp;"x")=(B2&amp;"x")),0))+SUMPRODUCT(IFERROR(1*(($B$5:$C$1048576&amp;"x")=(B2&amp;"x")),0))&gt;1,NOT(ISBLANK(B2)))</formula>
    </cfRule>
  </conditionalFormatting>
  <pageMargins left="0.751388888888889" right="0.751388888888889" top="1" bottom="1" header="0.5" footer="0.5"/>
  <pageSetup paperSize="8" scale="82"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78"/>
  <sheetViews>
    <sheetView topLeftCell="A465" workbookViewId="0">
      <selection activeCell="C470" sqref="C470"/>
    </sheetView>
  </sheetViews>
  <sheetFormatPr defaultColWidth="9" defaultRowHeight="13.5" outlineLevelCol="4"/>
  <cols>
    <col min="1" max="1" width="5.875" style="299" customWidth="1"/>
    <col min="2" max="2" width="15" style="300" customWidth="1"/>
    <col min="3" max="3" width="37.25" style="301" customWidth="1"/>
    <col min="4" max="4" width="31.75" style="302" customWidth="1"/>
    <col min="5" max="16384" width="9" style="302"/>
  </cols>
  <sheetData>
    <row r="1" ht="48" customHeight="1" spans="1:5">
      <c r="A1" s="303" t="s">
        <v>4152</v>
      </c>
      <c r="B1" s="304" t="s">
        <v>4153</v>
      </c>
      <c r="C1" s="304"/>
      <c r="D1" s="304"/>
      <c r="E1" s="305"/>
    </row>
    <row r="2" ht="43" customHeight="1" spans="1:5">
      <c r="A2" s="306" t="s">
        <v>2</v>
      </c>
      <c r="B2" s="306" t="s">
        <v>3</v>
      </c>
      <c r="C2" s="307" t="s">
        <v>4</v>
      </c>
      <c r="D2" s="307" t="s">
        <v>1044</v>
      </c>
    </row>
    <row r="3" ht="44" customHeight="1" spans="1:5">
      <c r="A3" s="308">
        <v>1</v>
      </c>
      <c r="B3" s="309" t="s">
        <v>4154</v>
      </c>
      <c r="C3" s="310" t="s">
        <v>4155</v>
      </c>
      <c r="D3" s="310" t="s">
        <v>4156</v>
      </c>
    </row>
    <row r="4" ht="44" customHeight="1" spans="1:5">
      <c r="A4" s="308">
        <v>2</v>
      </c>
      <c r="B4" s="309" t="s">
        <v>4157</v>
      </c>
      <c r="C4" s="310" t="s">
        <v>4158</v>
      </c>
      <c r="D4" s="310" t="s">
        <v>4159</v>
      </c>
    </row>
    <row r="5" ht="44" customHeight="1" spans="1:5">
      <c r="A5" s="308">
        <v>3</v>
      </c>
      <c r="B5" s="309" t="s">
        <v>4160</v>
      </c>
      <c r="C5" s="310" t="s">
        <v>4161</v>
      </c>
      <c r="D5" s="310" t="s">
        <v>4162</v>
      </c>
    </row>
    <row r="6" ht="44" customHeight="1" spans="1:5">
      <c r="A6" s="308">
        <v>4</v>
      </c>
      <c r="B6" s="309" t="s">
        <v>4163</v>
      </c>
      <c r="C6" s="310" t="s">
        <v>4164</v>
      </c>
      <c r="D6" s="310" t="s">
        <v>4165</v>
      </c>
    </row>
    <row r="7" ht="44" customHeight="1" spans="1:5">
      <c r="A7" s="308">
        <v>5</v>
      </c>
      <c r="B7" s="309" t="s">
        <v>4166</v>
      </c>
      <c r="C7" s="310" t="s">
        <v>4167</v>
      </c>
      <c r="D7" s="310" t="s">
        <v>4168</v>
      </c>
    </row>
    <row r="8" ht="44" customHeight="1" spans="1:5">
      <c r="A8" s="308">
        <v>6</v>
      </c>
      <c r="B8" s="309" t="s">
        <v>4169</v>
      </c>
      <c r="C8" s="310" t="s">
        <v>4170</v>
      </c>
      <c r="D8" s="310" t="s">
        <v>4171</v>
      </c>
    </row>
    <row r="9" ht="44" customHeight="1" spans="1:5">
      <c r="A9" s="308">
        <v>7</v>
      </c>
      <c r="B9" s="309" t="s">
        <v>4172</v>
      </c>
      <c r="C9" s="310" t="s">
        <v>4173</v>
      </c>
      <c r="D9" s="310" t="s">
        <v>4174</v>
      </c>
    </row>
    <row r="10" ht="44" customHeight="1" spans="1:5">
      <c r="A10" s="308">
        <v>8</v>
      </c>
      <c r="B10" s="311" t="s">
        <v>4175</v>
      </c>
      <c r="C10" s="310" t="s">
        <v>4176</v>
      </c>
      <c r="D10" s="310" t="s">
        <v>4177</v>
      </c>
    </row>
    <row r="11" ht="44" customHeight="1" spans="1:5">
      <c r="A11" s="308">
        <v>9</v>
      </c>
      <c r="B11" s="309" t="s">
        <v>4178</v>
      </c>
      <c r="C11" s="310" t="s">
        <v>4179</v>
      </c>
      <c r="D11" s="310" t="s">
        <v>4180</v>
      </c>
    </row>
    <row r="12" ht="44" customHeight="1" spans="1:5">
      <c r="A12" s="308">
        <v>10</v>
      </c>
      <c r="B12" s="309" t="s">
        <v>4181</v>
      </c>
      <c r="C12" s="310" t="s">
        <v>4182</v>
      </c>
      <c r="D12" s="310" t="s">
        <v>4183</v>
      </c>
    </row>
    <row r="13" ht="44" customHeight="1" spans="1:5">
      <c r="A13" s="308">
        <v>11</v>
      </c>
      <c r="B13" s="309" t="s">
        <v>4184</v>
      </c>
      <c r="C13" s="310" t="s">
        <v>4185</v>
      </c>
      <c r="D13" s="310" t="s">
        <v>4186</v>
      </c>
    </row>
    <row r="14" ht="44" customHeight="1" spans="1:5">
      <c r="A14" s="308">
        <v>12</v>
      </c>
      <c r="B14" s="309" t="s">
        <v>4187</v>
      </c>
      <c r="C14" s="310" t="s">
        <v>4188</v>
      </c>
      <c r="D14" s="310" t="s">
        <v>4189</v>
      </c>
    </row>
    <row r="15" ht="44" customHeight="1" spans="1:5">
      <c r="A15" s="308">
        <v>13</v>
      </c>
      <c r="B15" s="309" t="s">
        <v>4190</v>
      </c>
      <c r="C15" s="310" t="s">
        <v>4191</v>
      </c>
      <c r="D15" s="310" t="s">
        <v>4192</v>
      </c>
    </row>
    <row r="16" ht="44" customHeight="1" spans="1:5">
      <c r="A16" s="308">
        <v>14</v>
      </c>
      <c r="B16" s="311" t="s">
        <v>4193</v>
      </c>
      <c r="C16" s="310" t="s">
        <v>4194</v>
      </c>
      <c r="D16" s="310" t="s">
        <v>4195</v>
      </c>
    </row>
    <row r="17" ht="44" customHeight="1" spans="1:4">
      <c r="A17" s="308">
        <v>15</v>
      </c>
      <c r="B17" s="311" t="s">
        <v>4196</v>
      </c>
      <c r="C17" s="310" t="s">
        <v>4197</v>
      </c>
      <c r="D17" s="310" t="s">
        <v>4198</v>
      </c>
    </row>
    <row r="18" ht="44" customHeight="1" spans="1:4">
      <c r="A18" s="308">
        <v>16</v>
      </c>
      <c r="B18" s="311" t="s">
        <v>4199</v>
      </c>
      <c r="C18" s="310" t="s">
        <v>4200</v>
      </c>
      <c r="D18" s="310" t="s">
        <v>4201</v>
      </c>
    </row>
    <row r="19" ht="44" customHeight="1" spans="1:4">
      <c r="A19" s="308">
        <v>17</v>
      </c>
      <c r="B19" s="311" t="s">
        <v>4202</v>
      </c>
      <c r="C19" s="310" t="s">
        <v>4203</v>
      </c>
      <c r="D19" s="310" t="s">
        <v>4204</v>
      </c>
    </row>
    <row r="20" ht="44" customHeight="1" spans="1:4">
      <c r="A20" s="308">
        <v>18</v>
      </c>
      <c r="B20" s="309" t="s">
        <v>4205</v>
      </c>
      <c r="C20" s="310" t="s">
        <v>4206</v>
      </c>
      <c r="D20" s="310" t="s">
        <v>4207</v>
      </c>
    </row>
    <row r="21" ht="44" customHeight="1" spans="1:4">
      <c r="A21" s="308">
        <v>19</v>
      </c>
      <c r="B21" s="311" t="s">
        <v>4208</v>
      </c>
      <c r="C21" s="310" t="s">
        <v>4209</v>
      </c>
      <c r="D21" s="310" t="s">
        <v>4210</v>
      </c>
    </row>
    <row r="22" ht="44" customHeight="1" spans="1:4">
      <c r="A22" s="308">
        <v>20</v>
      </c>
      <c r="B22" s="311" t="s">
        <v>4211</v>
      </c>
      <c r="C22" s="310" t="s">
        <v>4212</v>
      </c>
      <c r="D22" s="310" t="s">
        <v>4213</v>
      </c>
    </row>
    <row r="23" ht="44" customHeight="1" spans="1:4">
      <c r="A23" s="308">
        <v>21</v>
      </c>
      <c r="B23" s="311" t="s">
        <v>4214</v>
      </c>
      <c r="C23" s="310" t="s">
        <v>4215</v>
      </c>
      <c r="D23" s="310" t="s">
        <v>4216</v>
      </c>
    </row>
    <row r="24" ht="44" customHeight="1" spans="1:4">
      <c r="A24" s="308">
        <v>22</v>
      </c>
      <c r="B24" s="309" t="s">
        <v>4217</v>
      </c>
      <c r="C24" s="310" t="s">
        <v>4218</v>
      </c>
      <c r="D24" s="310" t="s">
        <v>4219</v>
      </c>
    </row>
    <row r="25" ht="44" customHeight="1" spans="1:4">
      <c r="A25" s="308">
        <v>23</v>
      </c>
      <c r="B25" s="309" t="s">
        <v>4220</v>
      </c>
      <c r="C25" s="310" t="s">
        <v>4221</v>
      </c>
      <c r="D25" s="310" t="s">
        <v>4222</v>
      </c>
    </row>
    <row r="26" ht="44" customHeight="1" spans="1:4">
      <c r="A26" s="308">
        <v>24</v>
      </c>
      <c r="B26" s="309" t="s">
        <v>4223</v>
      </c>
      <c r="C26" s="310" t="s">
        <v>4224</v>
      </c>
      <c r="D26" s="310" t="s">
        <v>4225</v>
      </c>
    </row>
    <row r="27" ht="44" customHeight="1" spans="1:4">
      <c r="A27" s="308">
        <v>25</v>
      </c>
      <c r="B27" s="311" t="s">
        <v>4226</v>
      </c>
      <c r="C27" s="310" t="s">
        <v>4227</v>
      </c>
      <c r="D27" s="310" t="s">
        <v>4228</v>
      </c>
    </row>
    <row r="28" ht="44" customHeight="1" spans="1:4">
      <c r="A28" s="308">
        <v>26</v>
      </c>
      <c r="B28" s="311" t="s">
        <v>4229</v>
      </c>
      <c r="C28" s="310" t="s">
        <v>4230</v>
      </c>
      <c r="D28" s="310" t="s">
        <v>4231</v>
      </c>
    </row>
    <row r="29" ht="44" customHeight="1" spans="1:4">
      <c r="A29" s="308">
        <v>27</v>
      </c>
      <c r="B29" s="311" t="s">
        <v>4232</v>
      </c>
      <c r="C29" s="310" t="s">
        <v>4233</v>
      </c>
      <c r="D29" s="310" t="s">
        <v>4234</v>
      </c>
    </row>
    <row r="30" ht="44" customHeight="1" spans="1:4">
      <c r="A30" s="308">
        <v>28</v>
      </c>
      <c r="B30" s="309" t="s">
        <v>4235</v>
      </c>
      <c r="C30" s="310" t="s">
        <v>4236</v>
      </c>
      <c r="D30" s="310" t="s">
        <v>4237</v>
      </c>
    </row>
    <row r="31" ht="44" customHeight="1" spans="1:4">
      <c r="A31" s="308">
        <v>29</v>
      </c>
      <c r="B31" s="309" t="s">
        <v>4238</v>
      </c>
      <c r="C31" s="310" t="s">
        <v>4239</v>
      </c>
      <c r="D31" s="310" t="s">
        <v>4240</v>
      </c>
    </row>
    <row r="32" ht="44" customHeight="1" spans="1:4">
      <c r="A32" s="308">
        <v>30</v>
      </c>
      <c r="B32" s="311" t="s">
        <v>4241</v>
      </c>
      <c r="C32" s="310" t="s">
        <v>4242</v>
      </c>
      <c r="D32" s="310" t="s">
        <v>4243</v>
      </c>
    </row>
    <row r="33" ht="44" customHeight="1" spans="1:4">
      <c r="A33" s="308">
        <v>31</v>
      </c>
      <c r="B33" s="311" t="s">
        <v>4244</v>
      </c>
      <c r="C33" s="310" t="s">
        <v>4245</v>
      </c>
      <c r="D33" s="310" t="s">
        <v>4246</v>
      </c>
    </row>
    <row r="34" ht="44" customHeight="1" spans="1:4">
      <c r="A34" s="308">
        <v>32</v>
      </c>
      <c r="B34" s="309" t="s">
        <v>4247</v>
      </c>
      <c r="C34" s="310" t="s">
        <v>4248</v>
      </c>
      <c r="D34" s="310" t="s">
        <v>4249</v>
      </c>
    </row>
    <row r="35" ht="44" customHeight="1" spans="1:4">
      <c r="A35" s="308">
        <v>33</v>
      </c>
      <c r="B35" s="311" t="s">
        <v>4250</v>
      </c>
      <c r="C35" s="310" t="s">
        <v>4251</v>
      </c>
      <c r="D35" s="310" t="s">
        <v>4252</v>
      </c>
    </row>
    <row r="36" ht="44" customHeight="1" spans="1:4">
      <c r="A36" s="308">
        <v>34</v>
      </c>
      <c r="B36" s="311" t="s">
        <v>4253</v>
      </c>
      <c r="C36" s="310" t="s">
        <v>4254</v>
      </c>
      <c r="D36" s="310" t="s">
        <v>4255</v>
      </c>
    </row>
    <row r="37" ht="44" customHeight="1" spans="1:4">
      <c r="A37" s="308">
        <v>35</v>
      </c>
      <c r="B37" s="311" t="s">
        <v>4256</v>
      </c>
      <c r="C37" s="310" t="s">
        <v>4257</v>
      </c>
      <c r="D37" s="310" t="s">
        <v>4258</v>
      </c>
    </row>
    <row r="38" ht="44" customHeight="1" spans="1:4">
      <c r="A38" s="308">
        <v>36</v>
      </c>
      <c r="B38" s="309" t="s">
        <v>4259</v>
      </c>
      <c r="C38" s="310" t="s">
        <v>4260</v>
      </c>
      <c r="D38" s="310" t="s">
        <v>4261</v>
      </c>
    </row>
    <row r="39" ht="44" customHeight="1" spans="1:4">
      <c r="A39" s="308">
        <v>37</v>
      </c>
      <c r="B39" s="309" t="s">
        <v>4262</v>
      </c>
      <c r="C39" s="310" t="s">
        <v>4263</v>
      </c>
      <c r="D39" s="310" t="s">
        <v>4264</v>
      </c>
    </row>
    <row r="40" ht="44" customHeight="1" spans="1:4">
      <c r="A40" s="308">
        <v>38</v>
      </c>
      <c r="B40" s="309" t="s">
        <v>4265</v>
      </c>
      <c r="C40" s="310" t="s">
        <v>4266</v>
      </c>
      <c r="D40" s="310" t="s">
        <v>4267</v>
      </c>
    </row>
    <row r="41" ht="44" customHeight="1" spans="1:4">
      <c r="A41" s="308">
        <v>39</v>
      </c>
      <c r="B41" s="309" t="s">
        <v>4268</v>
      </c>
      <c r="C41" s="310" t="s">
        <v>4269</v>
      </c>
      <c r="D41" s="310" t="s">
        <v>4270</v>
      </c>
    </row>
    <row r="42" ht="44" customHeight="1" spans="1:4">
      <c r="A42" s="308">
        <v>40</v>
      </c>
      <c r="B42" s="309" t="s">
        <v>4271</v>
      </c>
      <c r="C42" s="310" t="s">
        <v>4272</v>
      </c>
      <c r="D42" s="310" t="s">
        <v>4273</v>
      </c>
    </row>
    <row r="43" ht="44" customHeight="1" spans="1:4">
      <c r="A43" s="308">
        <v>41</v>
      </c>
      <c r="B43" s="309" t="s">
        <v>4274</v>
      </c>
      <c r="C43" s="310" t="s">
        <v>4275</v>
      </c>
      <c r="D43" s="310" t="s">
        <v>4276</v>
      </c>
    </row>
    <row r="44" ht="44" customHeight="1" spans="1:4">
      <c r="A44" s="308">
        <v>42</v>
      </c>
      <c r="B44" s="311" t="s">
        <v>4277</v>
      </c>
      <c r="C44" s="310" t="s">
        <v>4278</v>
      </c>
      <c r="D44" s="310" t="s">
        <v>4279</v>
      </c>
    </row>
    <row r="45" ht="44" customHeight="1" spans="1:4">
      <c r="A45" s="308">
        <v>43</v>
      </c>
      <c r="B45" s="309" t="s">
        <v>4280</v>
      </c>
      <c r="C45" s="310" t="s">
        <v>4281</v>
      </c>
      <c r="D45" s="310" t="s">
        <v>4282</v>
      </c>
    </row>
    <row r="46" ht="44" customHeight="1" spans="1:4">
      <c r="A46" s="308">
        <v>44</v>
      </c>
      <c r="B46" s="309" t="s">
        <v>4283</v>
      </c>
      <c r="C46" s="310" t="s">
        <v>4284</v>
      </c>
      <c r="D46" s="310" t="s">
        <v>4285</v>
      </c>
    </row>
    <row r="47" ht="44" customHeight="1" spans="1:4">
      <c r="A47" s="308">
        <v>45</v>
      </c>
      <c r="B47" s="309" t="s">
        <v>4286</v>
      </c>
      <c r="C47" s="310" t="s">
        <v>4287</v>
      </c>
      <c r="D47" s="310" t="s">
        <v>4288</v>
      </c>
    </row>
    <row r="48" ht="44" customHeight="1" spans="1:4">
      <c r="A48" s="308">
        <v>46</v>
      </c>
      <c r="B48" s="311" t="s">
        <v>4289</v>
      </c>
      <c r="C48" s="310" t="s">
        <v>4290</v>
      </c>
      <c r="D48" s="310" t="s">
        <v>4291</v>
      </c>
    </row>
    <row r="49" ht="44" customHeight="1" spans="1:4">
      <c r="A49" s="308">
        <v>47</v>
      </c>
      <c r="B49" s="309" t="s">
        <v>4292</v>
      </c>
      <c r="C49" s="310" t="s">
        <v>4293</v>
      </c>
      <c r="D49" s="310" t="s">
        <v>4294</v>
      </c>
    </row>
    <row r="50" ht="44" customHeight="1" spans="1:4">
      <c r="A50" s="308">
        <v>48</v>
      </c>
      <c r="B50" s="311" t="s">
        <v>4295</v>
      </c>
      <c r="C50" s="310" t="s">
        <v>4296</v>
      </c>
      <c r="D50" s="310" t="s">
        <v>4297</v>
      </c>
    </row>
    <row r="51" ht="44" customHeight="1" spans="1:4">
      <c r="A51" s="308">
        <v>49</v>
      </c>
      <c r="B51" s="311" t="s">
        <v>4298</v>
      </c>
      <c r="C51" s="310" t="s">
        <v>4299</v>
      </c>
      <c r="D51" s="310" t="s">
        <v>4300</v>
      </c>
    </row>
    <row r="52" ht="44" customHeight="1" spans="1:4">
      <c r="A52" s="308">
        <v>50</v>
      </c>
      <c r="B52" s="309" t="s">
        <v>4301</v>
      </c>
      <c r="C52" s="310" t="s">
        <v>4302</v>
      </c>
      <c r="D52" s="310" t="s">
        <v>4303</v>
      </c>
    </row>
    <row r="53" ht="44" customHeight="1" spans="1:4">
      <c r="A53" s="308">
        <v>51</v>
      </c>
      <c r="B53" s="309" t="s">
        <v>4304</v>
      </c>
      <c r="C53" s="310" t="s">
        <v>4305</v>
      </c>
      <c r="D53" s="310" t="s">
        <v>4306</v>
      </c>
    </row>
    <row r="54" ht="44" customHeight="1" spans="1:4">
      <c r="A54" s="308">
        <v>52</v>
      </c>
      <c r="B54" s="309" t="s">
        <v>4307</v>
      </c>
      <c r="C54" s="310" t="s">
        <v>4308</v>
      </c>
      <c r="D54" s="310" t="s">
        <v>4309</v>
      </c>
    </row>
    <row r="55" ht="44" customHeight="1" spans="1:4">
      <c r="A55" s="308">
        <v>53</v>
      </c>
      <c r="B55" s="309" t="s">
        <v>4310</v>
      </c>
      <c r="C55" s="310" t="s">
        <v>4311</v>
      </c>
      <c r="D55" s="310" t="s">
        <v>4312</v>
      </c>
    </row>
    <row r="56" ht="44" customHeight="1" spans="1:4">
      <c r="A56" s="308">
        <v>54</v>
      </c>
      <c r="B56" s="311" t="s">
        <v>4313</v>
      </c>
      <c r="C56" s="310" t="s">
        <v>4314</v>
      </c>
      <c r="D56" s="310" t="s">
        <v>4315</v>
      </c>
    </row>
    <row r="57" ht="44" customHeight="1" spans="1:4">
      <c r="A57" s="308">
        <v>55</v>
      </c>
      <c r="B57" s="309" t="s">
        <v>4316</v>
      </c>
      <c r="C57" s="310" t="s">
        <v>4317</v>
      </c>
      <c r="D57" s="310" t="s">
        <v>4318</v>
      </c>
    </row>
    <row r="58" ht="44" customHeight="1" spans="1:4">
      <c r="A58" s="308">
        <v>56</v>
      </c>
      <c r="B58" s="309" t="s">
        <v>4319</v>
      </c>
      <c r="C58" s="310" t="s">
        <v>4320</v>
      </c>
      <c r="D58" s="310" t="s">
        <v>4321</v>
      </c>
    </row>
    <row r="59" ht="44" customHeight="1" spans="1:4">
      <c r="A59" s="308">
        <v>57</v>
      </c>
      <c r="B59" s="309" t="s">
        <v>4322</v>
      </c>
      <c r="C59" s="310" t="s">
        <v>4323</v>
      </c>
      <c r="D59" s="310" t="s">
        <v>4324</v>
      </c>
    </row>
    <row r="60" ht="44" customHeight="1" spans="1:4">
      <c r="A60" s="308">
        <v>58</v>
      </c>
      <c r="B60" s="311" t="s">
        <v>4325</v>
      </c>
      <c r="C60" s="310" t="s">
        <v>4326</v>
      </c>
      <c r="D60" s="310" t="s">
        <v>4327</v>
      </c>
    </row>
    <row r="61" ht="44" customHeight="1" spans="1:4">
      <c r="A61" s="308">
        <v>59</v>
      </c>
      <c r="B61" s="311" t="s">
        <v>4328</v>
      </c>
      <c r="C61" s="310" t="s">
        <v>4329</v>
      </c>
      <c r="D61" s="310" t="s">
        <v>4330</v>
      </c>
    </row>
    <row r="62" ht="44" customHeight="1" spans="1:4">
      <c r="A62" s="308">
        <v>60</v>
      </c>
      <c r="B62" s="311" t="s">
        <v>4331</v>
      </c>
      <c r="C62" s="310" t="s">
        <v>4332</v>
      </c>
      <c r="D62" s="310" t="s">
        <v>4333</v>
      </c>
    </row>
    <row r="63" ht="44" customHeight="1" spans="1:4">
      <c r="A63" s="308">
        <v>61</v>
      </c>
      <c r="B63" s="309" t="s">
        <v>4334</v>
      </c>
      <c r="C63" s="310" t="s">
        <v>4335</v>
      </c>
      <c r="D63" s="310" t="s">
        <v>4336</v>
      </c>
    </row>
    <row r="64" ht="44" customHeight="1" spans="1:4">
      <c r="A64" s="308">
        <v>62</v>
      </c>
      <c r="B64" s="309" t="s">
        <v>4337</v>
      </c>
      <c r="C64" s="310" t="s">
        <v>4338</v>
      </c>
      <c r="D64" s="310" t="s">
        <v>4339</v>
      </c>
    </row>
    <row r="65" ht="44" customHeight="1" spans="1:4">
      <c r="A65" s="308">
        <v>63</v>
      </c>
      <c r="B65" s="311" t="s">
        <v>4340</v>
      </c>
      <c r="C65" s="310" t="s">
        <v>4341</v>
      </c>
      <c r="D65" s="310" t="s">
        <v>4342</v>
      </c>
    </row>
    <row r="66" ht="44" customHeight="1" spans="1:4">
      <c r="A66" s="308">
        <v>64</v>
      </c>
      <c r="B66" s="311" t="s">
        <v>4343</v>
      </c>
      <c r="C66" s="310" t="s">
        <v>4344</v>
      </c>
      <c r="D66" s="310" t="s">
        <v>4345</v>
      </c>
    </row>
    <row r="67" ht="44" customHeight="1" spans="1:4">
      <c r="A67" s="308">
        <v>65</v>
      </c>
      <c r="B67" s="309" t="s">
        <v>4346</v>
      </c>
      <c r="C67" s="310" t="s">
        <v>4347</v>
      </c>
      <c r="D67" s="310" t="s">
        <v>4348</v>
      </c>
    </row>
    <row r="68" ht="44" customHeight="1" spans="1:4">
      <c r="A68" s="308">
        <v>66</v>
      </c>
      <c r="B68" s="311" t="s">
        <v>4349</v>
      </c>
      <c r="C68" s="310" t="s">
        <v>4350</v>
      </c>
      <c r="D68" s="310" t="s">
        <v>4351</v>
      </c>
    </row>
    <row r="69" ht="44" customHeight="1" spans="1:4">
      <c r="A69" s="308">
        <v>67</v>
      </c>
      <c r="B69" s="311" t="s">
        <v>4352</v>
      </c>
      <c r="C69" s="310" t="s">
        <v>4353</v>
      </c>
      <c r="D69" s="310" t="s">
        <v>4354</v>
      </c>
    </row>
    <row r="70" ht="44" customHeight="1" spans="1:4">
      <c r="A70" s="308">
        <v>68</v>
      </c>
      <c r="B70" s="309" t="s">
        <v>4355</v>
      </c>
      <c r="C70" s="310" t="s">
        <v>4356</v>
      </c>
      <c r="D70" s="310" t="s">
        <v>4357</v>
      </c>
    </row>
    <row r="71" ht="44" customHeight="1" spans="1:4">
      <c r="A71" s="308">
        <v>69</v>
      </c>
      <c r="B71" s="311" t="s">
        <v>4358</v>
      </c>
      <c r="C71" s="310" t="s">
        <v>4359</v>
      </c>
      <c r="D71" s="310" t="s">
        <v>4360</v>
      </c>
    </row>
    <row r="72" ht="44" customHeight="1" spans="1:4">
      <c r="A72" s="308">
        <v>70</v>
      </c>
      <c r="B72" s="309" t="s">
        <v>4361</v>
      </c>
      <c r="C72" s="310" t="s">
        <v>4362</v>
      </c>
      <c r="D72" s="310" t="s">
        <v>4363</v>
      </c>
    </row>
    <row r="73" ht="44" customHeight="1" spans="1:4">
      <c r="A73" s="308">
        <v>71</v>
      </c>
      <c r="B73" s="309" t="s">
        <v>4364</v>
      </c>
      <c r="C73" s="310" t="s">
        <v>4365</v>
      </c>
      <c r="D73" s="310" t="s">
        <v>4366</v>
      </c>
    </row>
    <row r="74" ht="44" customHeight="1" spans="1:4">
      <c r="A74" s="308">
        <v>72</v>
      </c>
      <c r="B74" s="311" t="s">
        <v>4367</v>
      </c>
      <c r="C74" s="310" t="s">
        <v>4368</v>
      </c>
      <c r="D74" s="310" t="s">
        <v>4369</v>
      </c>
    </row>
    <row r="75" ht="44" customHeight="1" spans="1:4">
      <c r="A75" s="308">
        <v>73</v>
      </c>
      <c r="B75" s="309" t="s">
        <v>4370</v>
      </c>
      <c r="C75" s="310" t="s">
        <v>4371</v>
      </c>
      <c r="D75" s="310" t="s">
        <v>4372</v>
      </c>
    </row>
    <row r="76" ht="44" customHeight="1" spans="1:4">
      <c r="A76" s="308">
        <v>74</v>
      </c>
      <c r="B76" s="311" t="s">
        <v>4373</v>
      </c>
      <c r="C76" s="310" t="s">
        <v>4374</v>
      </c>
      <c r="D76" s="310" t="s">
        <v>4375</v>
      </c>
    </row>
    <row r="77" ht="44" customHeight="1" spans="1:4">
      <c r="A77" s="308">
        <v>75</v>
      </c>
      <c r="B77" s="311" t="s">
        <v>4376</v>
      </c>
      <c r="C77" s="310" t="s">
        <v>4377</v>
      </c>
      <c r="D77" s="310" t="s">
        <v>4378</v>
      </c>
    </row>
    <row r="78" ht="44" customHeight="1" spans="1:4">
      <c r="A78" s="308">
        <v>76</v>
      </c>
      <c r="B78" s="311" t="s">
        <v>4379</v>
      </c>
      <c r="C78" s="310" t="s">
        <v>4380</v>
      </c>
      <c r="D78" s="310" t="s">
        <v>4381</v>
      </c>
    </row>
    <row r="79" ht="44" customHeight="1" spans="1:4">
      <c r="A79" s="308">
        <v>77</v>
      </c>
      <c r="B79" s="311" t="s">
        <v>4382</v>
      </c>
      <c r="C79" s="310" t="s">
        <v>4383</v>
      </c>
      <c r="D79" s="310" t="s">
        <v>4384</v>
      </c>
    </row>
    <row r="80" ht="44" customHeight="1" spans="1:4">
      <c r="A80" s="308">
        <v>78</v>
      </c>
      <c r="B80" s="309" t="s">
        <v>4385</v>
      </c>
      <c r="C80" s="310" t="s">
        <v>4386</v>
      </c>
      <c r="D80" s="310" t="s">
        <v>4387</v>
      </c>
    </row>
    <row r="81" ht="44" customHeight="1" spans="1:4">
      <c r="A81" s="308">
        <v>79</v>
      </c>
      <c r="B81" s="309" t="s">
        <v>4388</v>
      </c>
      <c r="C81" s="310" t="s">
        <v>4389</v>
      </c>
      <c r="D81" s="310" t="s">
        <v>4390</v>
      </c>
    </row>
    <row r="82" ht="44" customHeight="1" spans="1:4">
      <c r="A82" s="308">
        <v>80</v>
      </c>
      <c r="B82" s="309" t="s">
        <v>4391</v>
      </c>
      <c r="C82" s="310" t="s">
        <v>4392</v>
      </c>
      <c r="D82" s="310" t="s">
        <v>4393</v>
      </c>
    </row>
    <row r="83" ht="44" customHeight="1" spans="1:4">
      <c r="A83" s="308">
        <v>81</v>
      </c>
      <c r="B83" s="311" t="s">
        <v>4394</v>
      </c>
      <c r="C83" s="310" t="s">
        <v>4395</v>
      </c>
      <c r="D83" s="310" t="s">
        <v>4396</v>
      </c>
    </row>
    <row r="84" ht="44" customHeight="1" spans="1:4">
      <c r="A84" s="308">
        <v>82</v>
      </c>
      <c r="B84" s="309" t="s">
        <v>4397</v>
      </c>
      <c r="C84" s="310" t="s">
        <v>4398</v>
      </c>
      <c r="D84" s="310" t="s">
        <v>4399</v>
      </c>
    </row>
    <row r="85" ht="44" customHeight="1" spans="1:4">
      <c r="A85" s="308">
        <v>83</v>
      </c>
      <c r="B85" s="309" t="s">
        <v>4400</v>
      </c>
      <c r="C85" s="310" t="s">
        <v>4401</v>
      </c>
      <c r="D85" s="310" t="s">
        <v>4402</v>
      </c>
    </row>
    <row r="86" ht="44" customHeight="1" spans="1:4">
      <c r="A86" s="308">
        <v>84</v>
      </c>
      <c r="B86" s="311" t="s">
        <v>4403</v>
      </c>
      <c r="C86" s="310" t="s">
        <v>4404</v>
      </c>
      <c r="D86" s="310" t="s">
        <v>4405</v>
      </c>
    </row>
    <row r="87" ht="44" customHeight="1" spans="1:4">
      <c r="A87" s="308">
        <v>85</v>
      </c>
      <c r="B87" s="309" t="s">
        <v>4406</v>
      </c>
      <c r="C87" s="310" t="s">
        <v>4407</v>
      </c>
      <c r="D87" s="310" t="s">
        <v>4408</v>
      </c>
    </row>
    <row r="88" ht="44" customHeight="1" spans="1:4">
      <c r="A88" s="308">
        <v>86</v>
      </c>
      <c r="B88" s="309" t="s">
        <v>4409</v>
      </c>
      <c r="C88" s="310" t="s">
        <v>4410</v>
      </c>
      <c r="D88" s="310" t="s">
        <v>4411</v>
      </c>
    </row>
    <row r="89" ht="44" customHeight="1" spans="1:4">
      <c r="A89" s="308">
        <v>87</v>
      </c>
      <c r="B89" s="309" t="s">
        <v>4412</v>
      </c>
      <c r="C89" s="310" t="s">
        <v>4413</v>
      </c>
      <c r="D89" s="310" t="s">
        <v>4414</v>
      </c>
    </row>
    <row r="90" ht="44" customHeight="1" spans="1:4">
      <c r="A90" s="308">
        <v>88</v>
      </c>
      <c r="B90" s="309" t="s">
        <v>4415</v>
      </c>
      <c r="C90" s="310" t="s">
        <v>4416</v>
      </c>
      <c r="D90" s="310" t="s">
        <v>4417</v>
      </c>
    </row>
    <row r="91" ht="44" customHeight="1" spans="1:4">
      <c r="A91" s="308">
        <v>89</v>
      </c>
      <c r="B91" s="309" t="s">
        <v>4418</v>
      </c>
      <c r="C91" s="310" t="s">
        <v>4419</v>
      </c>
      <c r="D91" s="310" t="s">
        <v>4420</v>
      </c>
    </row>
    <row r="92" ht="44" customHeight="1" spans="1:4">
      <c r="A92" s="308">
        <v>90</v>
      </c>
      <c r="B92" s="309" t="s">
        <v>4421</v>
      </c>
      <c r="C92" s="310" t="s">
        <v>4422</v>
      </c>
      <c r="D92" s="310" t="s">
        <v>4423</v>
      </c>
    </row>
    <row r="93" ht="44" customHeight="1" spans="1:4">
      <c r="A93" s="308">
        <v>91</v>
      </c>
      <c r="B93" s="311" t="s">
        <v>4424</v>
      </c>
      <c r="C93" s="310" t="s">
        <v>4425</v>
      </c>
      <c r="D93" s="310" t="s">
        <v>4426</v>
      </c>
    </row>
    <row r="94" ht="44" customHeight="1" spans="1:4">
      <c r="A94" s="308">
        <v>92</v>
      </c>
      <c r="B94" s="309" t="s">
        <v>4427</v>
      </c>
      <c r="C94" s="310" t="s">
        <v>4428</v>
      </c>
      <c r="D94" s="310" t="s">
        <v>4429</v>
      </c>
    </row>
    <row r="95" ht="44" customHeight="1" spans="1:4">
      <c r="A95" s="308">
        <v>93</v>
      </c>
      <c r="B95" s="311" t="s">
        <v>4430</v>
      </c>
      <c r="C95" s="310" t="s">
        <v>4431</v>
      </c>
      <c r="D95" s="310" t="s">
        <v>4432</v>
      </c>
    </row>
    <row r="96" ht="44" customHeight="1" spans="1:4">
      <c r="A96" s="308">
        <v>94</v>
      </c>
      <c r="B96" s="311" t="s">
        <v>4433</v>
      </c>
      <c r="C96" s="310" t="s">
        <v>4434</v>
      </c>
      <c r="D96" s="310" t="s">
        <v>4435</v>
      </c>
    </row>
    <row r="97" ht="44" customHeight="1" spans="1:4">
      <c r="A97" s="308">
        <v>95</v>
      </c>
      <c r="B97" s="311" t="s">
        <v>4436</v>
      </c>
      <c r="C97" s="310" t="s">
        <v>4437</v>
      </c>
      <c r="D97" s="310" t="s">
        <v>4438</v>
      </c>
    </row>
    <row r="98" ht="44" customHeight="1" spans="1:4">
      <c r="A98" s="308">
        <v>96</v>
      </c>
      <c r="B98" s="311" t="s">
        <v>4439</v>
      </c>
      <c r="C98" s="310" t="s">
        <v>4440</v>
      </c>
      <c r="D98" s="310" t="s">
        <v>4441</v>
      </c>
    </row>
    <row r="99" ht="44" customHeight="1" spans="1:4">
      <c r="A99" s="308">
        <v>97</v>
      </c>
      <c r="B99" s="311" t="s">
        <v>4442</v>
      </c>
      <c r="C99" s="310" t="s">
        <v>4443</v>
      </c>
      <c r="D99" s="310" t="s">
        <v>4444</v>
      </c>
    </row>
    <row r="100" ht="44" customHeight="1" spans="1:4">
      <c r="A100" s="308">
        <v>98</v>
      </c>
      <c r="B100" s="311" t="s">
        <v>4445</v>
      </c>
      <c r="C100" s="310" t="s">
        <v>4446</v>
      </c>
      <c r="D100" s="310" t="s">
        <v>4447</v>
      </c>
    </row>
    <row r="101" ht="44" customHeight="1" spans="1:4">
      <c r="A101" s="308">
        <v>99</v>
      </c>
      <c r="B101" s="309" t="s">
        <v>4448</v>
      </c>
      <c r="C101" s="310" t="s">
        <v>4449</v>
      </c>
      <c r="D101" s="310" t="s">
        <v>4450</v>
      </c>
    </row>
    <row r="102" ht="44" customHeight="1" spans="1:4">
      <c r="A102" s="308">
        <v>100</v>
      </c>
      <c r="B102" s="309" t="s">
        <v>4451</v>
      </c>
      <c r="C102" s="310" t="s">
        <v>4452</v>
      </c>
      <c r="D102" s="310" t="s">
        <v>4453</v>
      </c>
    </row>
    <row r="103" ht="44" customHeight="1" spans="1:4">
      <c r="A103" s="308">
        <v>101</v>
      </c>
      <c r="B103" s="309" t="s">
        <v>4454</v>
      </c>
      <c r="C103" s="310" t="s">
        <v>4455</v>
      </c>
      <c r="D103" s="310" t="s">
        <v>4456</v>
      </c>
    </row>
    <row r="104" ht="44" customHeight="1" spans="1:4">
      <c r="A104" s="308">
        <v>102</v>
      </c>
      <c r="B104" s="309" t="s">
        <v>4457</v>
      </c>
      <c r="C104" s="310" t="s">
        <v>4458</v>
      </c>
      <c r="D104" s="310" t="s">
        <v>4459</v>
      </c>
    </row>
    <row r="105" ht="44" customHeight="1" spans="1:4">
      <c r="A105" s="308">
        <v>103</v>
      </c>
      <c r="B105" s="309" t="s">
        <v>4460</v>
      </c>
      <c r="C105" s="310" t="s">
        <v>4461</v>
      </c>
      <c r="D105" s="310" t="s">
        <v>4462</v>
      </c>
    </row>
    <row r="106" ht="44" customHeight="1" spans="1:4">
      <c r="A106" s="308">
        <v>104</v>
      </c>
      <c r="B106" s="311" t="s">
        <v>4463</v>
      </c>
      <c r="C106" s="310" t="s">
        <v>4464</v>
      </c>
      <c r="D106" s="310" t="s">
        <v>4465</v>
      </c>
    </row>
    <row r="107" ht="44" customHeight="1" spans="1:4">
      <c r="A107" s="308">
        <v>105</v>
      </c>
      <c r="B107" s="311" t="s">
        <v>4466</v>
      </c>
      <c r="C107" s="310" t="s">
        <v>4467</v>
      </c>
      <c r="D107" s="310" t="s">
        <v>4468</v>
      </c>
    </row>
    <row r="108" ht="44" customHeight="1" spans="1:4">
      <c r="A108" s="308">
        <v>106</v>
      </c>
      <c r="B108" s="311" t="s">
        <v>4469</v>
      </c>
      <c r="C108" s="310" t="s">
        <v>4470</v>
      </c>
      <c r="D108" s="310" t="s">
        <v>4471</v>
      </c>
    </row>
    <row r="109" ht="44" customHeight="1" spans="1:4">
      <c r="A109" s="308">
        <v>107</v>
      </c>
      <c r="B109" s="309" t="s">
        <v>4472</v>
      </c>
      <c r="C109" s="310" t="s">
        <v>4473</v>
      </c>
      <c r="D109" s="310" t="s">
        <v>4474</v>
      </c>
    </row>
    <row r="110" ht="44" customHeight="1" spans="1:4">
      <c r="A110" s="308">
        <v>108</v>
      </c>
      <c r="B110" s="309" t="s">
        <v>4475</v>
      </c>
      <c r="C110" s="310" t="s">
        <v>4476</v>
      </c>
      <c r="D110" s="310" t="s">
        <v>4477</v>
      </c>
    </row>
    <row r="111" ht="44" customHeight="1" spans="1:4">
      <c r="A111" s="308">
        <v>109</v>
      </c>
      <c r="B111" s="309" t="s">
        <v>4478</v>
      </c>
      <c r="C111" s="310" t="s">
        <v>4479</v>
      </c>
      <c r="D111" s="310" t="s">
        <v>4480</v>
      </c>
    </row>
    <row r="112" ht="44" customHeight="1" spans="1:4">
      <c r="A112" s="308">
        <v>110</v>
      </c>
      <c r="B112" s="311" t="s">
        <v>4481</v>
      </c>
      <c r="C112" s="310" t="s">
        <v>4482</v>
      </c>
      <c r="D112" s="310" t="s">
        <v>4483</v>
      </c>
    </row>
    <row r="113" ht="44" customHeight="1" spans="1:4">
      <c r="A113" s="308">
        <v>111</v>
      </c>
      <c r="B113" s="309" t="s">
        <v>4484</v>
      </c>
      <c r="C113" s="310" t="s">
        <v>4485</v>
      </c>
      <c r="D113" s="310" t="s">
        <v>4486</v>
      </c>
    </row>
    <row r="114" ht="44" customHeight="1" spans="1:4">
      <c r="A114" s="308">
        <v>112</v>
      </c>
      <c r="B114" s="309" t="s">
        <v>4487</v>
      </c>
      <c r="C114" s="310" t="s">
        <v>4488</v>
      </c>
      <c r="D114" s="310" t="s">
        <v>4489</v>
      </c>
    </row>
    <row r="115" ht="44" customHeight="1" spans="1:4">
      <c r="A115" s="308">
        <v>113</v>
      </c>
      <c r="B115" s="309" t="s">
        <v>4490</v>
      </c>
      <c r="C115" s="310" t="s">
        <v>4491</v>
      </c>
      <c r="D115" s="310" t="s">
        <v>4492</v>
      </c>
    </row>
    <row r="116" ht="44" customHeight="1" spans="1:4">
      <c r="A116" s="308">
        <v>114</v>
      </c>
      <c r="B116" s="309" t="s">
        <v>4493</v>
      </c>
      <c r="C116" s="310" t="s">
        <v>4494</v>
      </c>
      <c r="D116" s="310" t="s">
        <v>4495</v>
      </c>
    </row>
    <row r="117" ht="44" customHeight="1" spans="1:4">
      <c r="A117" s="308">
        <v>115</v>
      </c>
      <c r="B117" s="309" t="s">
        <v>4496</v>
      </c>
      <c r="C117" s="310" t="s">
        <v>4497</v>
      </c>
      <c r="D117" s="310" t="s">
        <v>4498</v>
      </c>
    </row>
    <row r="118" ht="44" customHeight="1" spans="1:4">
      <c r="A118" s="308">
        <v>116</v>
      </c>
      <c r="B118" s="309" t="s">
        <v>4499</v>
      </c>
      <c r="C118" s="310" t="s">
        <v>4500</v>
      </c>
      <c r="D118" s="310" t="s">
        <v>4501</v>
      </c>
    </row>
    <row r="119" ht="44" customHeight="1" spans="1:4">
      <c r="A119" s="308">
        <v>117</v>
      </c>
      <c r="B119" s="309" t="s">
        <v>4502</v>
      </c>
      <c r="C119" s="310" t="s">
        <v>4503</v>
      </c>
      <c r="D119" s="310" t="s">
        <v>4504</v>
      </c>
    </row>
    <row r="120" ht="44" customHeight="1" spans="1:4">
      <c r="A120" s="308">
        <v>118</v>
      </c>
      <c r="B120" s="309" t="s">
        <v>4505</v>
      </c>
      <c r="C120" s="310" t="s">
        <v>4506</v>
      </c>
      <c r="D120" s="310" t="s">
        <v>4507</v>
      </c>
    </row>
    <row r="121" ht="44" customHeight="1" spans="1:4">
      <c r="A121" s="308">
        <v>119</v>
      </c>
      <c r="B121" s="309" t="s">
        <v>4508</v>
      </c>
      <c r="C121" s="310" t="s">
        <v>4509</v>
      </c>
      <c r="D121" s="310" t="s">
        <v>4510</v>
      </c>
    </row>
    <row r="122" ht="44" customHeight="1" spans="1:4">
      <c r="A122" s="308">
        <v>120</v>
      </c>
      <c r="B122" s="309" t="s">
        <v>4511</v>
      </c>
      <c r="C122" s="310" t="s">
        <v>4512</v>
      </c>
      <c r="D122" s="310" t="s">
        <v>4513</v>
      </c>
    </row>
    <row r="123" ht="44" customHeight="1" spans="1:4">
      <c r="A123" s="308">
        <v>121</v>
      </c>
      <c r="B123" s="309" t="s">
        <v>4514</v>
      </c>
      <c r="C123" s="310" t="s">
        <v>4515</v>
      </c>
      <c r="D123" s="310" t="s">
        <v>4516</v>
      </c>
    </row>
    <row r="124" ht="44" customHeight="1" spans="1:4">
      <c r="A124" s="308">
        <v>122</v>
      </c>
      <c r="B124" s="311" t="s">
        <v>4517</v>
      </c>
      <c r="C124" s="310" t="s">
        <v>4518</v>
      </c>
      <c r="D124" s="310" t="s">
        <v>4519</v>
      </c>
    </row>
    <row r="125" ht="44" customHeight="1" spans="1:4">
      <c r="A125" s="308">
        <v>123</v>
      </c>
      <c r="B125" s="311" t="s">
        <v>4520</v>
      </c>
      <c r="C125" s="310" t="s">
        <v>4521</v>
      </c>
      <c r="D125" s="310" t="s">
        <v>4522</v>
      </c>
    </row>
    <row r="126" ht="44" customHeight="1" spans="1:4">
      <c r="A126" s="308">
        <v>124</v>
      </c>
      <c r="B126" s="309" t="s">
        <v>4523</v>
      </c>
      <c r="C126" s="310" t="s">
        <v>4524</v>
      </c>
      <c r="D126" s="310" t="s">
        <v>4525</v>
      </c>
    </row>
    <row r="127" ht="44" customHeight="1" spans="1:4">
      <c r="A127" s="308">
        <v>125</v>
      </c>
      <c r="B127" s="309" t="s">
        <v>4526</v>
      </c>
      <c r="C127" s="310" t="s">
        <v>4527</v>
      </c>
      <c r="D127" s="310" t="s">
        <v>4528</v>
      </c>
    </row>
    <row r="128" ht="44" customHeight="1" spans="1:4">
      <c r="A128" s="308">
        <v>126</v>
      </c>
      <c r="B128" s="311" t="s">
        <v>4529</v>
      </c>
      <c r="C128" s="310" t="s">
        <v>4530</v>
      </c>
      <c r="D128" s="310" t="s">
        <v>4531</v>
      </c>
    </row>
    <row r="129" ht="44" customHeight="1" spans="1:4">
      <c r="A129" s="308">
        <v>127</v>
      </c>
      <c r="B129" s="311" t="s">
        <v>4532</v>
      </c>
      <c r="C129" s="310" t="s">
        <v>4533</v>
      </c>
      <c r="D129" s="310" t="s">
        <v>4534</v>
      </c>
    </row>
    <row r="130" ht="44" customHeight="1" spans="1:4">
      <c r="A130" s="308">
        <v>128</v>
      </c>
      <c r="B130" s="311" t="s">
        <v>4535</v>
      </c>
      <c r="C130" s="310" t="s">
        <v>4536</v>
      </c>
      <c r="D130" s="310" t="s">
        <v>4537</v>
      </c>
    </row>
    <row r="131" ht="44" customHeight="1" spans="1:4">
      <c r="A131" s="308">
        <v>129</v>
      </c>
      <c r="B131" s="309" t="s">
        <v>4538</v>
      </c>
      <c r="C131" s="310" t="s">
        <v>4539</v>
      </c>
      <c r="D131" s="310" t="s">
        <v>4540</v>
      </c>
    </row>
    <row r="132" ht="44" customHeight="1" spans="1:4">
      <c r="A132" s="308">
        <v>130</v>
      </c>
      <c r="B132" s="309" t="s">
        <v>4541</v>
      </c>
      <c r="C132" s="310" t="s">
        <v>4542</v>
      </c>
      <c r="D132" s="310" t="s">
        <v>4543</v>
      </c>
    </row>
    <row r="133" ht="44" customHeight="1" spans="1:4">
      <c r="A133" s="308">
        <v>131</v>
      </c>
      <c r="B133" s="309" t="s">
        <v>4544</v>
      </c>
      <c r="C133" s="310" t="s">
        <v>4545</v>
      </c>
      <c r="D133" s="310" t="s">
        <v>4546</v>
      </c>
    </row>
    <row r="134" ht="44" customHeight="1" spans="1:4">
      <c r="A134" s="308">
        <v>132</v>
      </c>
      <c r="B134" s="311" t="s">
        <v>4547</v>
      </c>
      <c r="C134" s="310" t="s">
        <v>4548</v>
      </c>
      <c r="D134" s="310" t="s">
        <v>4549</v>
      </c>
    </row>
    <row r="135" ht="44" customHeight="1" spans="1:4">
      <c r="A135" s="308">
        <v>133</v>
      </c>
      <c r="B135" s="311" t="s">
        <v>4550</v>
      </c>
      <c r="C135" s="310" t="s">
        <v>4551</v>
      </c>
      <c r="D135" s="310" t="s">
        <v>4552</v>
      </c>
    </row>
    <row r="136" ht="44" customHeight="1" spans="1:4">
      <c r="A136" s="308">
        <v>134</v>
      </c>
      <c r="B136" s="311" t="s">
        <v>4553</v>
      </c>
      <c r="C136" s="310" t="s">
        <v>4554</v>
      </c>
      <c r="D136" s="310" t="s">
        <v>4555</v>
      </c>
    </row>
    <row r="137" ht="44" customHeight="1" spans="1:4">
      <c r="A137" s="308">
        <v>135</v>
      </c>
      <c r="B137" s="311" t="s">
        <v>4556</v>
      </c>
      <c r="C137" s="310" t="s">
        <v>4557</v>
      </c>
      <c r="D137" s="310" t="s">
        <v>4558</v>
      </c>
    </row>
    <row r="138" ht="44" customHeight="1" spans="1:4">
      <c r="A138" s="308">
        <v>136</v>
      </c>
      <c r="B138" s="309" t="s">
        <v>4559</v>
      </c>
      <c r="C138" s="310" t="s">
        <v>4560</v>
      </c>
      <c r="D138" s="310" t="s">
        <v>4561</v>
      </c>
    </row>
    <row r="139" ht="44" customHeight="1" spans="1:4">
      <c r="A139" s="308">
        <v>137</v>
      </c>
      <c r="B139" s="311" t="s">
        <v>4562</v>
      </c>
      <c r="C139" s="310" t="s">
        <v>4563</v>
      </c>
      <c r="D139" s="310" t="s">
        <v>4564</v>
      </c>
    </row>
    <row r="140" ht="44" customHeight="1" spans="1:4">
      <c r="A140" s="308">
        <v>138</v>
      </c>
      <c r="B140" s="309" t="s">
        <v>4565</v>
      </c>
      <c r="C140" s="310" t="s">
        <v>4566</v>
      </c>
      <c r="D140" s="310" t="s">
        <v>4567</v>
      </c>
    </row>
    <row r="141" ht="44" customHeight="1" spans="1:4">
      <c r="A141" s="308">
        <v>139</v>
      </c>
      <c r="B141" s="311" t="s">
        <v>4568</v>
      </c>
      <c r="C141" s="310" t="s">
        <v>4569</v>
      </c>
      <c r="D141" s="310" t="s">
        <v>4570</v>
      </c>
    </row>
    <row r="142" ht="44" customHeight="1" spans="1:4">
      <c r="A142" s="308">
        <v>140</v>
      </c>
      <c r="B142" s="309" t="s">
        <v>4571</v>
      </c>
      <c r="C142" s="310" t="s">
        <v>4572</v>
      </c>
      <c r="D142" s="310" t="s">
        <v>4573</v>
      </c>
    </row>
    <row r="143" ht="44" customHeight="1" spans="1:4">
      <c r="A143" s="308">
        <v>141</v>
      </c>
      <c r="B143" s="309" t="s">
        <v>4574</v>
      </c>
      <c r="C143" s="310" t="s">
        <v>4575</v>
      </c>
      <c r="D143" s="310" t="s">
        <v>4576</v>
      </c>
    </row>
    <row r="144" ht="44" customHeight="1" spans="1:4">
      <c r="A144" s="308">
        <v>142</v>
      </c>
      <c r="B144" s="309" t="s">
        <v>4577</v>
      </c>
      <c r="C144" s="310" t="s">
        <v>4578</v>
      </c>
      <c r="D144" s="310" t="s">
        <v>4579</v>
      </c>
    </row>
    <row r="145" ht="44" customHeight="1" spans="1:4">
      <c r="A145" s="308">
        <v>143</v>
      </c>
      <c r="B145" s="309" t="s">
        <v>4580</v>
      </c>
      <c r="C145" s="310" t="s">
        <v>4581</v>
      </c>
      <c r="D145" s="310" t="s">
        <v>4582</v>
      </c>
    </row>
    <row r="146" ht="44" customHeight="1" spans="1:4">
      <c r="A146" s="308">
        <v>144</v>
      </c>
      <c r="B146" s="309" t="s">
        <v>4583</v>
      </c>
      <c r="C146" s="310" t="s">
        <v>4584</v>
      </c>
      <c r="D146" s="310" t="s">
        <v>4585</v>
      </c>
    </row>
    <row r="147" ht="44" customHeight="1" spans="1:4">
      <c r="A147" s="308">
        <v>145</v>
      </c>
      <c r="B147" s="311" t="s">
        <v>4586</v>
      </c>
      <c r="C147" s="310" t="s">
        <v>4587</v>
      </c>
      <c r="D147" s="310" t="s">
        <v>4588</v>
      </c>
    </row>
    <row r="148" ht="44" customHeight="1" spans="1:4">
      <c r="A148" s="308">
        <v>146</v>
      </c>
      <c r="B148" s="311" t="s">
        <v>4589</v>
      </c>
      <c r="C148" s="310" t="s">
        <v>4590</v>
      </c>
      <c r="D148" s="310" t="s">
        <v>4591</v>
      </c>
    </row>
    <row r="149" ht="44" customHeight="1" spans="1:4">
      <c r="A149" s="308">
        <v>147</v>
      </c>
      <c r="B149" s="309" t="s">
        <v>4592</v>
      </c>
      <c r="C149" s="310" t="s">
        <v>4593</v>
      </c>
      <c r="D149" s="310" t="s">
        <v>4594</v>
      </c>
    </row>
    <row r="150" ht="44" customHeight="1" spans="1:4">
      <c r="A150" s="308">
        <v>148</v>
      </c>
      <c r="B150" s="309" t="s">
        <v>4595</v>
      </c>
      <c r="C150" s="310" t="s">
        <v>4596</v>
      </c>
      <c r="D150" s="310" t="s">
        <v>4597</v>
      </c>
    </row>
    <row r="151" ht="44" customHeight="1" spans="1:4">
      <c r="A151" s="308">
        <v>149</v>
      </c>
      <c r="B151" s="309" t="s">
        <v>4598</v>
      </c>
      <c r="C151" s="310" t="s">
        <v>4599</v>
      </c>
      <c r="D151" s="310" t="s">
        <v>4600</v>
      </c>
    </row>
    <row r="152" ht="44" customHeight="1" spans="1:4">
      <c r="A152" s="308">
        <v>150</v>
      </c>
      <c r="B152" s="309" t="s">
        <v>4601</v>
      </c>
      <c r="C152" s="310" t="s">
        <v>4602</v>
      </c>
      <c r="D152" s="310" t="s">
        <v>4603</v>
      </c>
    </row>
    <row r="153" ht="44" customHeight="1" spans="1:4">
      <c r="A153" s="308">
        <v>151</v>
      </c>
      <c r="B153" s="311" t="s">
        <v>4604</v>
      </c>
      <c r="C153" s="310" t="s">
        <v>4605</v>
      </c>
      <c r="D153" s="310" t="s">
        <v>4606</v>
      </c>
    </row>
    <row r="154" ht="44" customHeight="1" spans="1:4">
      <c r="A154" s="308">
        <v>152</v>
      </c>
      <c r="B154" s="309" t="s">
        <v>4607</v>
      </c>
      <c r="C154" s="310" t="s">
        <v>4608</v>
      </c>
      <c r="D154" s="310" t="s">
        <v>4609</v>
      </c>
    </row>
    <row r="155" ht="44" customHeight="1" spans="1:4">
      <c r="A155" s="308">
        <v>153</v>
      </c>
      <c r="B155" s="311" t="s">
        <v>4610</v>
      </c>
      <c r="C155" s="310" t="s">
        <v>4611</v>
      </c>
      <c r="D155" s="310" t="s">
        <v>4612</v>
      </c>
    </row>
    <row r="156" ht="44" customHeight="1" spans="1:4">
      <c r="A156" s="308">
        <v>154</v>
      </c>
      <c r="B156" s="309" t="s">
        <v>4613</v>
      </c>
      <c r="C156" s="310" t="s">
        <v>4614</v>
      </c>
      <c r="D156" s="310" t="s">
        <v>4615</v>
      </c>
    </row>
    <row r="157" ht="44" customHeight="1" spans="1:4">
      <c r="A157" s="308">
        <v>155</v>
      </c>
      <c r="B157" s="309" t="s">
        <v>4616</v>
      </c>
      <c r="C157" s="310" t="s">
        <v>4617</v>
      </c>
      <c r="D157" s="310" t="s">
        <v>4618</v>
      </c>
    </row>
    <row r="158" ht="44" customHeight="1" spans="1:4">
      <c r="A158" s="308">
        <v>156</v>
      </c>
      <c r="B158" s="309" t="s">
        <v>4619</v>
      </c>
      <c r="C158" s="310" t="s">
        <v>4620</v>
      </c>
      <c r="D158" s="310" t="s">
        <v>4621</v>
      </c>
    </row>
    <row r="159" ht="44" customHeight="1" spans="1:4">
      <c r="A159" s="308">
        <v>157</v>
      </c>
      <c r="B159" s="311" t="s">
        <v>4622</v>
      </c>
      <c r="C159" s="310" t="s">
        <v>4623</v>
      </c>
      <c r="D159" s="310" t="s">
        <v>4624</v>
      </c>
    </row>
    <row r="160" ht="44" customHeight="1" spans="1:4">
      <c r="A160" s="308">
        <v>158</v>
      </c>
      <c r="B160" s="311" t="s">
        <v>4625</v>
      </c>
      <c r="C160" s="310" t="s">
        <v>4626</v>
      </c>
      <c r="D160" s="310" t="s">
        <v>4627</v>
      </c>
    </row>
    <row r="161" ht="44" customHeight="1" spans="1:4">
      <c r="A161" s="308">
        <v>159</v>
      </c>
      <c r="B161" s="309" t="s">
        <v>4628</v>
      </c>
      <c r="C161" s="310" t="s">
        <v>4629</v>
      </c>
      <c r="D161" s="310" t="s">
        <v>4630</v>
      </c>
    </row>
    <row r="162" ht="44" customHeight="1" spans="1:4">
      <c r="A162" s="308">
        <v>160</v>
      </c>
      <c r="B162" s="309" t="s">
        <v>4631</v>
      </c>
      <c r="C162" s="310" t="s">
        <v>4632</v>
      </c>
      <c r="D162" s="310" t="s">
        <v>4633</v>
      </c>
    </row>
    <row r="163" ht="44" customHeight="1" spans="1:4">
      <c r="A163" s="308">
        <v>161</v>
      </c>
      <c r="B163" s="309" t="s">
        <v>4634</v>
      </c>
      <c r="C163" s="310" t="s">
        <v>4635</v>
      </c>
      <c r="D163" s="310" t="s">
        <v>4636</v>
      </c>
    </row>
    <row r="164" ht="44" customHeight="1" spans="1:4">
      <c r="A164" s="308">
        <v>162</v>
      </c>
      <c r="B164" s="309" t="s">
        <v>4637</v>
      </c>
      <c r="C164" s="310" t="s">
        <v>4638</v>
      </c>
      <c r="D164" s="310" t="s">
        <v>4639</v>
      </c>
    </row>
    <row r="165" ht="44" customHeight="1" spans="1:4">
      <c r="A165" s="308">
        <v>163</v>
      </c>
      <c r="B165" s="309" t="s">
        <v>4640</v>
      </c>
      <c r="C165" s="310" t="s">
        <v>4641</v>
      </c>
      <c r="D165" s="310" t="s">
        <v>4642</v>
      </c>
    </row>
    <row r="166" ht="44" customHeight="1" spans="1:4">
      <c r="A166" s="308">
        <v>164</v>
      </c>
      <c r="B166" s="309" t="s">
        <v>4643</v>
      </c>
      <c r="C166" s="310" t="s">
        <v>4644</v>
      </c>
      <c r="D166" s="310" t="s">
        <v>4645</v>
      </c>
    </row>
    <row r="167" ht="44" customHeight="1" spans="1:4">
      <c r="A167" s="308">
        <v>165</v>
      </c>
      <c r="B167" s="309" t="s">
        <v>4646</v>
      </c>
      <c r="C167" s="310" t="s">
        <v>4647</v>
      </c>
      <c r="D167" s="310" t="s">
        <v>4648</v>
      </c>
    </row>
    <row r="168" ht="44" customHeight="1" spans="1:4">
      <c r="A168" s="308">
        <v>166</v>
      </c>
      <c r="B168" s="311" t="s">
        <v>4649</v>
      </c>
      <c r="C168" s="310" t="s">
        <v>4650</v>
      </c>
      <c r="D168" s="310" t="s">
        <v>4651</v>
      </c>
    </row>
    <row r="169" ht="44" customHeight="1" spans="1:4">
      <c r="A169" s="308">
        <v>167</v>
      </c>
      <c r="B169" s="311" t="s">
        <v>4652</v>
      </c>
      <c r="C169" s="310" t="s">
        <v>4653</v>
      </c>
      <c r="D169" s="310" t="s">
        <v>4654</v>
      </c>
    </row>
    <row r="170" ht="44" customHeight="1" spans="1:4">
      <c r="A170" s="308">
        <v>168</v>
      </c>
      <c r="B170" s="309" t="s">
        <v>4655</v>
      </c>
      <c r="C170" s="310" t="s">
        <v>4656</v>
      </c>
      <c r="D170" s="310" t="s">
        <v>4657</v>
      </c>
    </row>
    <row r="171" ht="44" customHeight="1" spans="1:4">
      <c r="A171" s="308">
        <v>169</v>
      </c>
      <c r="B171" s="311" t="s">
        <v>4658</v>
      </c>
      <c r="C171" s="310" t="s">
        <v>4659</v>
      </c>
      <c r="D171" s="310" t="s">
        <v>4660</v>
      </c>
    </row>
    <row r="172" ht="44" customHeight="1" spans="1:4">
      <c r="A172" s="308">
        <v>170</v>
      </c>
      <c r="B172" s="311" t="s">
        <v>4661</v>
      </c>
      <c r="C172" s="310" t="s">
        <v>4662</v>
      </c>
      <c r="D172" s="310" t="s">
        <v>4663</v>
      </c>
    </row>
    <row r="173" ht="44" customHeight="1" spans="1:4">
      <c r="A173" s="308">
        <v>171</v>
      </c>
      <c r="B173" s="309" t="s">
        <v>4664</v>
      </c>
      <c r="C173" s="310" t="s">
        <v>4665</v>
      </c>
      <c r="D173" s="310" t="s">
        <v>4666</v>
      </c>
    </row>
    <row r="174" ht="44" customHeight="1" spans="1:4">
      <c r="A174" s="308">
        <v>172</v>
      </c>
      <c r="B174" s="309" t="s">
        <v>4667</v>
      </c>
      <c r="C174" s="310" t="s">
        <v>4668</v>
      </c>
      <c r="D174" s="310" t="s">
        <v>4669</v>
      </c>
    </row>
    <row r="175" ht="44" customHeight="1" spans="1:4">
      <c r="A175" s="308">
        <v>173</v>
      </c>
      <c r="B175" s="311" t="s">
        <v>4670</v>
      </c>
      <c r="C175" s="310" t="s">
        <v>4671</v>
      </c>
      <c r="D175" s="310" t="s">
        <v>4672</v>
      </c>
    </row>
    <row r="176" ht="44" customHeight="1" spans="1:4">
      <c r="A176" s="308">
        <v>174</v>
      </c>
      <c r="B176" s="311" t="s">
        <v>4673</v>
      </c>
      <c r="C176" s="310" t="s">
        <v>4674</v>
      </c>
      <c r="D176" s="310" t="s">
        <v>4675</v>
      </c>
    </row>
    <row r="177" ht="44" customHeight="1" spans="1:4">
      <c r="A177" s="308">
        <v>175</v>
      </c>
      <c r="B177" s="309" t="s">
        <v>4676</v>
      </c>
      <c r="C177" s="310" t="s">
        <v>4677</v>
      </c>
      <c r="D177" s="310" t="s">
        <v>4678</v>
      </c>
    </row>
    <row r="178" ht="44" customHeight="1" spans="1:4">
      <c r="A178" s="308">
        <v>176</v>
      </c>
      <c r="B178" s="309" t="s">
        <v>4679</v>
      </c>
      <c r="C178" s="310" t="s">
        <v>4680</v>
      </c>
      <c r="D178" s="310" t="s">
        <v>4681</v>
      </c>
    </row>
    <row r="179" ht="44" customHeight="1" spans="1:4">
      <c r="A179" s="308">
        <v>177</v>
      </c>
      <c r="B179" s="311" t="s">
        <v>4682</v>
      </c>
      <c r="C179" s="310" t="s">
        <v>4683</v>
      </c>
      <c r="D179" s="310" t="s">
        <v>4684</v>
      </c>
    </row>
    <row r="180" ht="44" customHeight="1" spans="1:4">
      <c r="A180" s="308">
        <v>178</v>
      </c>
      <c r="B180" s="311" t="s">
        <v>4685</v>
      </c>
      <c r="C180" s="310" t="s">
        <v>4686</v>
      </c>
      <c r="D180" s="310" t="s">
        <v>4687</v>
      </c>
    </row>
    <row r="181" ht="44" customHeight="1" spans="1:4">
      <c r="A181" s="308">
        <v>179</v>
      </c>
      <c r="B181" s="309" t="s">
        <v>4688</v>
      </c>
      <c r="C181" s="310" t="s">
        <v>4689</v>
      </c>
      <c r="D181" s="310" t="s">
        <v>4690</v>
      </c>
    </row>
    <row r="182" ht="44" customHeight="1" spans="1:4">
      <c r="A182" s="308">
        <v>180</v>
      </c>
      <c r="B182" s="309" t="s">
        <v>4691</v>
      </c>
      <c r="C182" s="310" t="s">
        <v>4692</v>
      </c>
      <c r="D182" s="310" t="s">
        <v>4693</v>
      </c>
    </row>
    <row r="183" ht="44" customHeight="1" spans="1:4">
      <c r="A183" s="308">
        <v>181</v>
      </c>
      <c r="B183" s="309" t="s">
        <v>4694</v>
      </c>
      <c r="C183" s="310" t="s">
        <v>4695</v>
      </c>
      <c r="D183" s="310" t="s">
        <v>4696</v>
      </c>
    </row>
    <row r="184" ht="44" customHeight="1" spans="1:4">
      <c r="A184" s="308">
        <v>182</v>
      </c>
      <c r="B184" s="309" t="s">
        <v>4697</v>
      </c>
      <c r="C184" s="310" t="s">
        <v>4698</v>
      </c>
      <c r="D184" s="310" t="s">
        <v>4699</v>
      </c>
    </row>
    <row r="185" ht="44" customHeight="1" spans="1:4">
      <c r="A185" s="308">
        <v>183</v>
      </c>
      <c r="B185" s="309" t="s">
        <v>4700</v>
      </c>
      <c r="C185" s="310" t="s">
        <v>4701</v>
      </c>
      <c r="D185" s="310" t="s">
        <v>4702</v>
      </c>
    </row>
    <row r="186" ht="44" customHeight="1" spans="1:4">
      <c r="A186" s="308">
        <v>184</v>
      </c>
      <c r="B186" s="309" t="s">
        <v>4703</v>
      </c>
      <c r="C186" s="310" t="s">
        <v>4704</v>
      </c>
      <c r="D186" s="310" t="s">
        <v>4705</v>
      </c>
    </row>
    <row r="187" ht="44" customHeight="1" spans="1:4">
      <c r="A187" s="308">
        <v>185</v>
      </c>
      <c r="B187" s="309" t="s">
        <v>4706</v>
      </c>
      <c r="C187" s="310" t="s">
        <v>4707</v>
      </c>
      <c r="D187" s="310" t="s">
        <v>4708</v>
      </c>
    </row>
    <row r="188" ht="44" customHeight="1" spans="1:4">
      <c r="A188" s="308">
        <v>186</v>
      </c>
      <c r="B188" s="309" t="s">
        <v>4709</v>
      </c>
      <c r="C188" s="310" t="s">
        <v>4710</v>
      </c>
      <c r="D188" s="310" t="s">
        <v>4711</v>
      </c>
    </row>
    <row r="189" ht="44" customHeight="1" spans="1:4">
      <c r="A189" s="308">
        <v>187</v>
      </c>
      <c r="B189" s="309" t="s">
        <v>4712</v>
      </c>
      <c r="C189" s="310" t="s">
        <v>4713</v>
      </c>
      <c r="D189" s="310" t="s">
        <v>4714</v>
      </c>
    </row>
    <row r="190" ht="44" customHeight="1" spans="1:4">
      <c r="A190" s="308">
        <v>188</v>
      </c>
      <c r="B190" s="309" t="s">
        <v>4715</v>
      </c>
      <c r="C190" s="310" t="s">
        <v>4716</v>
      </c>
      <c r="D190" s="310" t="s">
        <v>4717</v>
      </c>
    </row>
    <row r="191" ht="44" customHeight="1" spans="1:4">
      <c r="A191" s="308">
        <v>189</v>
      </c>
      <c r="B191" s="311" t="s">
        <v>4718</v>
      </c>
      <c r="C191" s="310" t="s">
        <v>4719</v>
      </c>
      <c r="D191" s="310" t="s">
        <v>4720</v>
      </c>
    </row>
    <row r="192" ht="44" customHeight="1" spans="1:4">
      <c r="A192" s="308">
        <v>190</v>
      </c>
      <c r="B192" s="309" t="s">
        <v>4721</v>
      </c>
      <c r="C192" s="310" t="s">
        <v>4722</v>
      </c>
      <c r="D192" s="310" t="s">
        <v>4723</v>
      </c>
    </row>
    <row r="193" ht="44" customHeight="1" spans="1:4">
      <c r="A193" s="308">
        <v>191</v>
      </c>
      <c r="B193" s="309" t="s">
        <v>4724</v>
      </c>
      <c r="C193" s="310" t="s">
        <v>4725</v>
      </c>
      <c r="D193" s="310" t="s">
        <v>4726</v>
      </c>
    </row>
    <row r="194" ht="44" customHeight="1" spans="1:4">
      <c r="A194" s="308">
        <v>192</v>
      </c>
      <c r="B194" s="309" t="s">
        <v>4727</v>
      </c>
      <c r="C194" s="310" t="s">
        <v>4728</v>
      </c>
      <c r="D194" s="310" t="s">
        <v>4729</v>
      </c>
    </row>
    <row r="195" ht="44" customHeight="1" spans="1:4">
      <c r="A195" s="308">
        <v>193</v>
      </c>
      <c r="B195" s="309" t="s">
        <v>4730</v>
      </c>
      <c r="C195" s="310" t="s">
        <v>4731</v>
      </c>
      <c r="D195" s="310" t="s">
        <v>4732</v>
      </c>
    </row>
    <row r="196" ht="44" customHeight="1" spans="1:4">
      <c r="A196" s="308">
        <v>194</v>
      </c>
      <c r="B196" s="311" t="s">
        <v>4733</v>
      </c>
      <c r="C196" s="310" t="s">
        <v>4734</v>
      </c>
      <c r="D196" s="310" t="s">
        <v>4735</v>
      </c>
    </row>
    <row r="197" ht="44" customHeight="1" spans="1:4">
      <c r="A197" s="308">
        <v>195</v>
      </c>
      <c r="B197" s="311" t="s">
        <v>4736</v>
      </c>
      <c r="C197" s="310" t="s">
        <v>4737</v>
      </c>
      <c r="D197" s="310" t="s">
        <v>4738</v>
      </c>
    </row>
    <row r="198" ht="44" customHeight="1" spans="1:4">
      <c r="A198" s="308">
        <v>196</v>
      </c>
      <c r="B198" s="309" t="s">
        <v>4739</v>
      </c>
      <c r="C198" s="310" t="s">
        <v>4740</v>
      </c>
      <c r="D198" s="310" t="s">
        <v>4741</v>
      </c>
    </row>
    <row r="199" ht="44" customHeight="1" spans="1:4">
      <c r="A199" s="308">
        <v>197</v>
      </c>
      <c r="B199" s="309" t="s">
        <v>4742</v>
      </c>
      <c r="C199" s="310" t="s">
        <v>4743</v>
      </c>
      <c r="D199" s="310" t="s">
        <v>4744</v>
      </c>
    </row>
    <row r="200" ht="44" customHeight="1" spans="1:4">
      <c r="A200" s="308">
        <v>198</v>
      </c>
      <c r="B200" s="309" t="s">
        <v>4745</v>
      </c>
      <c r="C200" s="310" t="s">
        <v>4746</v>
      </c>
      <c r="D200" s="310" t="s">
        <v>4747</v>
      </c>
    </row>
    <row r="201" ht="44" customHeight="1" spans="1:4">
      <c r="A201" s="308">
        <v>199</v>
      </c>
      <c r="B201" s="311" t="s">
        <v>4748</v>
      </c>
      <c r="C201" s="310" t="s">
        <v>4749</v>
      </c>
      <c r="D201" s="310" t="s">
        <v>4750</v>
      </c>
    </row>
    <row r="202" ht="44" customHeight="1" spans="1:4">
      <c r="A202" s="308">
        <v>200</v>
      </c>
      <c r="B202" s="311" t="s">
        <v>4751</v>
      </c>
      <c r="C202" s="310" t="s">
        <v>4752</v>
      </c>
      <c r="D202" s="310" t="s">
        <v>4753</v>
      </c>
    </row>
    <row r="203" ht="44" customHeight="1" spans="1:4">
      <c r="A203" s="308">
        <v>201</v>
      </c>
      <c r="B203" s="309" t="s">
        <v>4754</v>
      </c>
      <c r="C203" s="310" t="s">
        <v>4755</v>
      </c>
      <c r="D203" s="310" t="s">
        <v>4756</v>
      </c>
    </row>
    <row r="204" ht="44" customHeight="1" spans="1:4">
      <c r="A204" s="308">
        <v>202</v>
      </c>
      <c r="B204" s="311" t="s">
        <v>4757</v>
      </c>
      <c r="C204" s="310" t="s">
        <v>4758</v>
      </c>
      <c r="D204" s="310" t="s">
        <v>4759</v>
      </c>
    </row>
    <row r="205" ht="44" customHeight="1" spans="1:4">
      <c r="A205" s="308">
        <v>203</v>
      </c>
      <c r="B205" s="309" t="s">
        <v>4760</v>
      </c>
      <c r="C205" s="310" t="s">
        <v>4761</v>
      </c>
      <c r="D205" s="310" t="s">
        <v>4762</v>
      </c>
    </row>
    <row r="206" ht="44" customHeight="1" spans="1:4">
      <c r="A206" s="308">
        <v>204</v>
      </c>
      <c r="B206" s="309" t="s">
        <v>4763</v>
      </c>
      <c r="C206" s="310" t="s">
        <v>4764</v>
      </c>
      <c r="D206" s="310" t="s">
        <v>4765</v>
      </c>
    </row>
    <row r="207" ht="44" customHeight="1" spans="1:4">
      <c r="A207" s="308">
        <v>205</v>
      </c>
      <c r="B207" s="311" t="s">
        <v>4766</v>
      </c>
      <c r="C207" s="310" t="s">
        <v>4767</v>
      </c>
      <c r="D207" s="310" t="s">
        <v>4768</v>
      </c>
    </row>
    <row r="208" ht="44" customHeight="1" spans="1:4">
      <c r="A208" s="308">
        <v>206</v>
      </c>
      <c r="B208" s="309" t="s">
        <v>4769</v>
      </c>
      <c r="C208" s="310" t="s">
        <v>4770</v>
      </c>
      <c r="D208" s="310" t="s">
        <v>4771</v>
      </c>
    </row>
    <row r="209" ht="44" customHeight="1" spans="1:4">
      <c r="A209" s="308">
        <v>207</v>
      </c>
      <c r="B209" s="311" t="s">
        <v>4772</v>
      </c>
      <c r="C209" s="310" t="s">
        <v>4773</v>
      </c>
      <c r="D209" s="310" t="s">
        <v>4774</v>
      </c>
    </row>
    <row r="210" ht="44" customHeight="1" spans="1:4">
      <c r="A210" s="308">
        <v>208</v>
      </c>
      <c r="B210" s="311" t="s">
        <v>4775</v>
      </c>
      <c r="C210" s="310" t="s">
        <v>4776</v>
      </c>
      <c r="D210" s="310" t="s">
        <v>4777</v>
      </c>
    </row>
    <row r="211" ht="44" customHeight="1" spans="1:4">
      <c r="A211" s="308">
        <v>209</v>
      </c>
      <c r="B211" s="311" t="s">
        <v>4778</v>
      </c>
      <c r="C211" s="310" t="s">
        <v>4779</v>
      </c>
      <c r="D211" s="310" t="s">
        <v>4780</v>
      </c>
    </row>
    <row r="212" ht="44" customHeight="1" spans="1:4">
      <c r="A212" s="308">
        <v>210</v>
      </c>
      <c r="B212" s="309" t="s">
        <v>4781</v>
      </c>
      <c r="C212" s="310" t="s">
        <v>4782</v>
      </c>
      <c r="D212" s="310" t="s">
        <v>4783</v>
      </c>
    </row>
    <row r="213" ht="44" customHeight="1" spans="1:4">
      <c r="A213" s="308">
        <v>211</v>
      </c>
      <c r="B213" s="311" t="s">
        <v>4784</v>
      </c>
      <c r="C213" s="310" t="s">
        <v>4785</v>
      </c>
      <c r="D213" s="310" t="s">
        <v>4786</v>
      </c>
    </row>
    <row r="214" ht="44" customHeight="1" spans="1:4">
      <c r="A214" s="308">
        <v>212</v>
      </c>
      <c r="B214" s="311" t="s">
        <v>4787</v>
      </c>
      <c r="C214" s="310" t="s">
        <v>4788</v>
      </c>
      <c r="D214" s="310" t="s">
        <v>4789</v>
      </c>
    </row>
    <row r="215" ht="44" customHeight="1" spans="1:4">
      <c r="A215" s="308">
        <v>213</v>
      </c>
      <c r="B215" s="309" t="s">
        <v>4790</v>
      </c>
      <c r="C215" s="310" t="s">
        <v>4791</v>
      </c>
      <c r="D215" s="310" t="s">
        <v>4792</v>
      </c>
    </row>
    <row r="216" ht="44" customHeight="1" spans="1:4">
      <c r="A216" s="308">
        <v>214</v>
      </c>
      <c r="B216" s="311" t="s">
        <v>4793</v>
      </c>
      <c r="C216" s="310" t="s">
        <v>4794</v>
      </c>
      <c r="D216" s="310" t="s">
        <v>4795</v>
      </c>
    </row>
    <row r="217" ht="44" customHeight="1" spans="1:4">
      <c r="A217" s="308">
        <v>215</v>
      </c>
      <c r="B217" s="311" t="s">
        <v>4796</v>
      </c>
      <c r="C217" s="310" t="s">
        <v>4797</v>
      </c>
      <c r="D217" s="310" t="s">
        <v>4798</v>
      </c>
    </row>
    <row r="218" ht="44" customHeight="1" spans="1:4">
      <c r="A218" s="308">
        <v>216</v>
      </c>
      <c r="B218" s="311" t="s">
        <v>4799</v>
      </c>
      <c r="C218" s="310" t="s">
        <v>4800</v>
      </c>
      <c r="D218" s="310" t="s">
        <v>4801</v>
      </c>
    </row>
    <row r="219" ht="44" customHeight="1" spans="1:4">
      <c r="A219" s="308">
        <v>217</v>
      </c>
      <c r="B219" s="309" t="s">
        <v>4802</v>
      </c>
      <c r="C219" s="310" t="s">
        <v>4803</v>
      </c>
      <c r="D219" s="310" t="s">
        <v>4804</v>
      </c>
    </row>
    <row r="220" ht="44" customHeight="1" spans="1:4">
      <c r="A220" s="308">
        <v>218</v>
      </c>
      <c r="B220" s="309" t="s">
        <v>4805</v>
      </c>
      <c r="C220" s="310" t="s">
        <v>4806</v>
      </c>
      <c r="D220" s="310" t="s">
        <v>4807</v>
      </c>
    </row>
    <row r="221" ht="44" customHeight="1" spans="1:4">
      <c r="A221" s="308">
        <v>219</v>
      </c>
      <c r="B221" s="309" t="s">
        <v>4808</v>
      </c>
      <c r="C221" s="310" t="s">
        <v>4809</v>
      </c>
      <c r="D221" s="310" t="s">
        <v>4810</v>
      </c>
    </row>
    <row r="222" ht="44" customHeight="1" spans="1:4">
      <c r="A222" s="308">
        <v>220</v>
      </c>
      <c r="B222" s="311" t="s">
        <v>4811</v>
      </c>
      <c r="C222" s="310" t="s">
        <v>4812</v>
      </c>
      <c r="D222" s="310" t="s">
        <v>4813</v>
      </c>
    </row>
    <row r="223" ht="44" customHeight="1" spans="1:4">
      <c r="A223" s="308">
        <v>221</v>
      </c>
      <c r="B223" s="309" t="s">
        <v>4814</v>
      </c>
      <c r="C223" s="310" t="s">
        <v>4815</v>
      </c>
      <c r="D223" s="310" t="s">
        <v>4816</v>
      </c>
    </row>
    <row r="224" ht="44" customHeight="1" spans="1:4">
      <c r="A224" s="308">
        <v>222</v>
      </c>
      <c r="B224" s="311" t="s">
        <v>4817</v>
      </c>
      <c r="C224" s="310" t="s">
        <v>4818</v>
      </c>
      <c r="D224" s="310" t="s">
        <v>4819</v>
      </c>
    </row>
    <row r="225" ht="44" customHeight="1" spans="1:4">
      <c r="A225" s="308">
        <v>223</v>
      </c>
      <c r="B225" s="311" t="s">
        <v>4820</v>
      </c>
      <c r="C225" s="310" t="s">
        <v>4821</v>
      </c>
      <c r="D225" s="310" t="s">
        <v>4822</v>
      </c>
    </row>
    <row r="226" ht="44" customHeight="1" spans="1:4">
      <c r="A226" s="308">
        <v>224</v>
      </c>
      <c r="B226" s="309" t="s">
        <v>4823</v>
      </c>
      <c r="C226" s="310" t="s">
        <v>4824</v>
      </c>
      <c r="D226" s="310" t="s">
        <v>4825</v>
      </c>
    </row>
    <row r="227" ht="44" customHeight="1" spans="1:4">
      <c r="A227" s="308">
        <v>225</v>
      </c>
      <c r="B227" s="311" t="s">
        <v>4826</v>
      </c>
      <c r="C227" s="310" t="s">
        <v>4827</v>
      </c>
      <c r="D227" s="310" t="s">
        <v>4828</v>
      </c>
    </row>
    <row r="228" ht="44" customHeight="1" spans="1:4">
      <c r="A228" s="308">
        <v>226</v>
      </c>
      <c r="B228" s="311" t="s">
        <v>4829</v>
      </c>
      <c r="C228" s="310" t="s">
        <v>4830</v>
      </c>
      <c r="D228" s="310" t="s">
        <v>4831</v>
      </c>
    </row>
    <row r="229" ht="44" customHeight="1" spans="1:4">
      <c r="A229" s="308">
        <v>227</v>
      </c>
      <c r="B229" s="309" t="s">
        <v>4832</v>
      </c>
      <c r="C229" s="310" t="s">
        <v>4833</v>
      </c>
      <c r="D229" s="310" t="s">
        <v>4834</v>
      </c>
    </row>
    <row r="230" ht="44" customHeight="1" spans="1:4">
      <c r="A230" s="308">
        <v>228</v>
      </c>
      <c r="B230" s="309" t="s">
        <v>4835</v>
      </c>
      <c r="C230" s="310" t="s">
        <v>4836</v>
      </c>
      <c r="D230" s="310" t="s">
        <v>4837</v>
      </c>
    </row>
    <row r="231" ht="44" customHeight="1" spans="1:4">
      <c r="A231" s="308">
        <v>229</v>
      </c>
      <c r="B231" s="309" t="s">
        <v>4838</v>
      </c>
      <c r="C231" s="310" t="s">
        <v>4839</v>
      </c>
      <c r="D231" s="310" t="s">
        <v>4840</v>
      </c>
    </row>
    <row r="232" ht="44" customHeight="1" spans="1:4">
      <c r="A232" s="308">
        <v>230</v>
      </c>
      <c r="B232" s="309" t="s">
        <v>4841</v>
      </c>
      <c r="C232" s="310" t="s">
        <v>4842</v>
      </c>
      <c r="D232" s="310" t="s">
        <v>4843</v>
      </c>
    </row>
    <row r="233" ht="44" customHeight="1" spans="1:4">
      <c r="A233" s="308">
        <v>231</v>
      </c>
      <c r="B233" s="311" t="s">
        <v>4844</v>
      </c>
      <c r="C233" s="310" t="s">
        <v>4845</v>
      </c>
      <c r="D233" s="310" t="s">
        <v>4846</v>
      </c>
    </row>
    <row r="234" ht="44" customHeight="1" spans="1:4">
      <c r="A234" s="308">
        <v>232</v>
      </c>
      <c r="B234" s="311" t="s">
        <v>4847</v>
      </c>
      <c r="C234" s="310" t="s">
        <v>4848</v>
      </c>
      <c r="D234" s="310" t="s">
        <v>4849</v>
      </c>
    </row>
    <row r="235" ht="44" customHeight="1" spans="1:4">
      <c r="A235" s="308">
        <v>233</v>
      </c>
      <c r="B235" s="311" t="s">
        <v>4850</v>
      </c>
      <c r="C235" s="310" t="s">
        <v>4851</v>
      </c>
      <c r="D235" s="310" t="s">
        <v>4852</v>
      </c>
    </row>
    <row r="236" ht="44" customHeight="1" spans="1:4">
      <c r="A236" s="308">
        <v>234</v>
      </c>
      <c r="B236" s="309" t="s">
        <v>4853</v>
      </c>
      <c r="C236" s="310" t="s">
        <v>4854</v>
      </c>
      <c r="D236" s="310" t="s">
        <v>4855</v>
      </c>
    </row>
    <row r="237" ht="44" customHeight="1" spans="1:4">
      <c r="A237" s="308">
        <v>235</v>
      </c>
      <c r="B237" s="309" t="s">
        <v>4856</v>
      </c>
      <c r="C237" s="310" t="s">
        <v>4857</v>
      </c>
      <c r="D237" s="310" t="s">
        <v>4858</v>
      </c>
    </row>
    <row r="238" ht="44" customHeight="1" spans="1:4">
      <c r="A238" s="308">
        <v>236</v>
      </c>
      <c r="B238" s="309" t="s">
        <v>4859</v>
      </c>
      <c r="C238" s="310" t="s">
        <v>4860</v>
      </c>
      <c r="D238" s="310" t="s">
        <v>4861</v>
      </c>
    </row>
    <row r="239" ht="44" customHeight="1" spans="1:4">
      <c r="A239" s="308">
        <v>237</v>
      </c>
      <c r="B239" s="311" t="s">
        <v>4862</v>
      </c>
      <c r="C239" s="310" t="s">
        <v>4863</v>
      </c>
      <c r="D239" s="310" t="s">
        <v>4864</v>
      </c>
    </row>
    <row r="240" ht="44" customHeight="1" spans="1:4">
      <c r="A240" s="308">
        <v>238</v>
      </c>
      <c r="B240" s="309" t="s">
        <v>4865</v>
      </c>
      <c r="C240" s="310" t="s">
        <v>4866</v>
      </c>
      <c r="D240" s="310" t="s">
        <v>4867</v>
      </c>
    </row>
    <row r="241" ht="44" customHeight="1" spans="1:4">
      <c r="A241" s="308">
        <v>239</v>
      </c>
      <c r="B241" s="309" t="s">
        <v>4868</v>
      </c>
      <c r="C241" s="310" t="s">
        <v>4869</v>
      </c>
      <c r="D241" s="310" t="s">
        <v>4870</v>
      </c>
    </row>
    <row r="242" ht="44" customHeight="1" spans="1:4">
      <c r="A242" s="308">
        <v>240</v>
      </c>
      <c r="B242" s="311" t="s">
        <v>4871</v>
      </c>
      <c r="C242" s="310" t="s">
        <v>4872</v>
      </c>
      <c r="D242" s="310" t="s">
        <v>4873</v>
      </c>
    </row>
    <row r="243" ht="44" customHeight="1" spans="1:4">
      <c r="A243" s="308">
        <v>241</v>
      </c>
      <c r="B243" s="311" t="s">
        <v>4874</v>
      </c>
      <c r="C243" s="310" t="s">
        <v>4875</v>
      </c>
      <c r="D243" s="310" t="s">
        <v>4876</v>
      </c>
    </row>
    <row r="244" ht="44" customHeight="1" spans="1:4">
      <c r="A244" s="308">
        <v>242</v>
      </c>
      <c r="B244" s="309" t="s">
        <v>4877</v>
      </c>
      <c r="C244" s="310" t="s">
        <v>4878</v>
      </c>
      <c r="D244" s="310" t="s">
        <v>4879</v>
      </c>
    </row>
    <row r="245" ht="44" customHeight="1" spans="1:4">
      <c r="A245" s="308">
        <v>243</v>
      </c>
      <c r="B245" s="309" t="s">
        <v>4880</v>
      </c>
      <c r="C245" s="310" t="s">
        <v>4881</v>
      </c>
      <c r="D245" s="310" t="s">
        <v>4882</v>
      </c>
    </row>
    <row r="246" ht="44" customHeight="1" spans="1:4">
      <c r="A246" s="308">
        <v>244</v>
      </c>
      <c r="B246" s="309" t="s">
        <v>4883</v>
      </c>
      <c r="C246" s="310" t="s">
        <v>4884</v>
      </c>
      <c r="D246" s="310" t="s">
        <v>4885</v>
      </c>
    </row>
    <row r="247" ht="44" customHeight="1" spans="1:4">
      <c r="A247" s="308">
        <v>245</v>
      </c>
      <c r="B247" s="311" t="s">
        <v>4886</v>
      </c>
      <c r="C247" s="310" t="s">
        <v>4887</v>
      </c>
      <c r="D247" s="310" t="s">
        <v>4888</v>
      </c>
    </row>
    <row r="248" ht="44" customHeight="1" spans="1:4">
      <c r="A248" s="308">
        <v>246</v>
      </c>
      <c r="B248" s="311" t="s">
        <v>4889</v>
      </c>
      <c r="C248" s="310" t="s">
        <v>4890</v>
      </c>
      <c r="D248" s="310" t="s">
        <v>4891</v>
      </c>
    </row>
    <row r="249" ht="44" customHeight="1" spans="1:4">
      <c r="A249" s="308">
        <v>247</v>
      </c>
      <c r="B249" s="311" t="s">
        <v>4892</v>
      </c>
      <c r="C249" s="310" t="s">
        <v>4893</v>
      </c>
      <c r="D249" s="310" t="s">
        <v>4894</v>
      </c>
    </row>
    <row r="250" ht="44" customHeight="1" spans="1:4">
      <c r="A250" s="308">
        <v>248</v>
      </c>
      <c r="B250" s="309" t="s">
        <v>4895</v>
      </c>
      <c r="C250" s="310" t="s">
        <v>4896</v>
      </c>
      <c r="D250" s="310" t="s">
        <v>4897</v>
      </c>
    </row>
    <row r="251" ht="44" customHeight="1" spans="1:4">
      <c r="A251" s="308">
        <v>249</v>
      </c>
      <c r="B251" s="311" t="s">
        <v>4898</v>
      </c>
      <c r="C251" s="310" t="s">
        <v>4899</v>
      </c>
      <c r="D251" s="310" t="s">
        <v>4900</v>
      </c>
    </row>
    <row r="252" ht="44" customHeight="1" spans="1:4">
      <c r="A252" s="308">
        <v>250</v>
      </c>
      <c r="B252" s="311" t="s">
        <v>4901</v>
      </c>
      <c r="C252" s="310" t="s">
        <v>4902</v>
      </c>
      <c r="D252" s="310" t="s">
        <v>4903</v>
      </c>
    </row>
    <row r="253" ht="44" customHeight="1" spans="1:4">
      <c r="A253" s="308">
        <v>251</v>
      </c>
      <c r="B253" s="309" t="s">
        <v>4904</v>
      </c>
      <c r="C253" s="310" t="s">
        <v>4905</v>
      </c>
      <c r="D253" s="310" t="s">
        <v>4906</v>
      </c>
    </row>
    <row r="254" ht="44" customHeight="1" spans="1:4">
      <c r="A254" s="308">
        <v>252</v>
      </c>
      <c r="B254" s="311" t="s">
        <v>4907</v>
      </c>
      <c r="C254" s="310" t="s">
        <v>4908</v>
      </c>
      <c r="D254" s="310" t="s">
        <v>4909</v>
      </c>
    </row>
    <row r="255" ht="44" customHeight="1" spans="1:4">
      <c r="A255" s="308">
        <v>253</v>
      </c>
      <c r="B255" s="311" t="s">
        <v>4910</v>
      </c>
      <c r="C255" s="310" t="s">
        <v>4911</v>
      </c>
      <c r="D255" s="310" t="s">
        <v>4912</v>
      </c>
    </row>
    <row r="256" ht="44" customHeight="1" spans="1:4">
      <c r="A256" s="308">
        <v>254</v>
      </c>
      <c r="B256" s="309" t="s">
        <v>4913</v>
      </c>
      <c r="C256" s="310" t="s">
        <v>4914</v>
      </c>
      <c r="D256" s="310" t="s">
        <v>4915</v>
      </c>
    </row>
    <row r="257" ht="44" customHeight="1" spans="1:4">
      <c r="A257" s="308">
        <v>255</v>
      </c>
      <c r="B257" s="309" t="s">
        <v>4916</v>
      </c>
      <c r="C257" s="310" t="s">
        <v>4917</v>
      </c>
      <c r="D257" s="310" t="s">
        <v>4918</v>
      </c>
    </row>
    <row r="258" ht="44" customHeight="1" spans="1:4">
      <c r="A258" s="308">
        <v>256</v>
      </c>
      <c r="B258" s="309" t="s">
        <v>4919</v>
      </c>
      <c r="C258" s="310" t="s">
        <v>4920</v>
      </c>
      <c r="D258" s="310" t="s">
        <v>4921</v>
      </c>
    </row>
    <row r="259" ht="44" customHeight="1" spans="1:4">
      <c r="A259" s="308">
        <v>257</v>
      </c>
      <c r="B259" s="309" t="s">
        <v>4922</v>
      </c>
      <c r="C259" s="310" t="s">
        <v>4923</v>
      </c>
      <c r="D259" s="310" t="s">
        <v>4924</v>
      </c>
    </row>
    <row r="260" ht="44" customHeight="1" spans="1:4">
      <c r="A260" s="308">
        <v>258</v>
      </c>
      <c r="B260" s="309" t="s">
        <v>4925</v>
      </c>
      <c r="C260" s="310" t="s">
        <v>4926</v>
      </c>
      <c r="D260" s="310" t="s">
        <v>4927</v>
      </c>
    </row>
    <row r="261" ht="44" customHeight="1" spans="1:4">
      <c r="A261" s="308">
        <v>259</v>
      </c>
      <c r="B261" s="311" t="s">
        <v>4928</v>
      </c>
      <c r="C261" s="310" t="s">
        <v>4929</v>
      </c>
      <c r="D261" s="310" t="s">
        <v>4930</v>
      </c>
    </row>
    <row r="262" ht="44" customHeight="1" spans="1:4">
      <c r="A262" s="308">
        <v>260</v>
      </c>
      <c r="B262" s="311" t="s">
        <v>4931</v>
      </c>
      <c r="C262" s="310" t="s">
        <v>4932</v>
      </c>
      <c r="D262" s="310" t="s">
        <v>4933</v>
      </c>
    </row>
    <row r="263" ht="44" customHeight="1" spans="1:4">
      <c r="A263" s="308">
        <v>261</v>
      </c>
      <c r="B263" s="311" t="s">
        <v>4934</v>
      </c>
      <c r="C263" s="310" t="s">
        <v>4935</v>
      </c>
      <c r="D263" s="310" t="s">
        <v>4936</v>
      </c>
    </row>
    <row r="264" ht="44" customHeight="1" spans="1:4">
      <c r="A264" s="308">
        <v>262</v>
      </c>
      <c r="B264" s="309" t="s">
        <v>4937</v>
      </c>
      <c r="C264" s="310" t="s">
        <v>4938</v>
      </c>
      <c r="D264" s="310" t="s">
        <v>4939</v>
      </c>
    </row>
    <row r="265" ht="44" customHeight="1" spans="1:4">
      <c r="A265" s="308">
        <v>263</v>
      </c>
      <c r="B265" s="309" t="s">
        <v>4940</v>
      </c>
      <c r="C265" s="310" t="s">
        <v>4941</v>
      </c>
      <c r="D265" s="310" t="s">
        <v>4942</v>
      </c>
    </row>
    <row r="266" ht="44" customHeight="1" spans="1:4">
      <c r="A266" s="308">
        <v>264</v>
      </c>
      <c r="B266" s="311" t="s">
        <v>4943</v>
      </c>
      <c r="C266" s="310" t="s">
        <v>4944</v>
      </c>
      <c r="D266" s="310" t="s">
        <v>4945</v>
      </c>
    </row>
    <row r="267" ht="44" customHeight="1" spans="1:4">
      <c r="A267" s="308">
        <v>265</v>
      </c>
      <c r="B267" s="311" t="s">
        <v>4946</v>
      </c>
      <c r="C267" s="310" t="s">
        <v>4947</v>
      </c>
      <c r="D267" s="310" t="s">
        <v>4948</v>
      </c>
    </row>
    <row r="268" ht="44" customHeight="1" spans="1:4">
      <c r="A268" s="308">
        <v>266</v>
      </c>
      <c r="B268" s="309" t="s">
        <v>4949</v>
      </c>
      <c r="C268" s="310" t="s">
        <v>4950</v>
      </c>
      <c r="D268" s="310" t="s">
        <v>4951</v>
      </c>
    </row>
    <row r="269" ht="44" customHeight="1" spans="1:4">
      <c r="A269" s="308">
        <v>267</v>
      </c>
      <c r="B269" s="311" t="s">
        <v>4952</v>
      </c>
      <c r="C269" s="310" t="s">
        <v>4953</v>
      </c>
      <c r="D269" s="310" t="s">
        <v>4954</v>
      </c>
    </row>
    <row r="270" ht="44" customHeight="1" spans="1:4">
      <c r="A270" s="308">
        <v>268</v>
      </c>
      <c r="B270" s="311" t="s">
        <v>4955</v>
      </c>
      <c r="C270" s="310" t="s">
        <v>4956</v>
      </c>
      <c r="D270" s="310" t="s">
        <v>4957</v>
      </c>
    </row>
    <row r="271" ht="44" customHeight="1" spans="1:4">
      <c r="A271" s="308">
        <v>269</v>
      </c>
      <c r="B271" s="309" t="s">
        <v>4958</v>
      </c>
      <c r="C271" s="310" t="s">
        <v>4959</v>
      </c>
      <c r="D271" s="310" t="s">
        <v>4960</v>
      </c>
    </row>
    <row r="272" ht="44" customHeight="1" spans="1:4">
      <c r="A272" s="308">
        <v>270</v>
      </c>
      <c r="B272" s="309" t="s">
        <v>4961</v>
      </c>
      <c r="C272" s="310" t="s">
        <v>4962</v>
      </c>
      <c r="D272" s="310" t="s">
        <v>4963</v>
      </c>
    </row>
    <row r="273" ht="44" customHeight="1" spans="1:4">
      <c r="A273" s="308">
        <v>271</v>
      </c>
      <c r="B273" s="309" t="s">
        <v>4964</v>
      </c>
      <c r="C273" s="310" t="s">
        <v>4965</v>
      </c>
      <c r="D273" s="310" t="s">
        <v>4966</v>
      </c>
    </row>
    <row r="274" ht="44" customHeight="1" spans="1:4">
      <c r="A274" s="308">
        <v>272</v>
      </c>
      <c r="B274" s="309" t="s">
        <v>4967</v>
      </c>
      <c r="C274" s="310" t="s">
        <v>4968</v>
      </c>
      <c r="D274" s="310" t="s">
        <v>4969</v>
      </c>
    </row>
    <row r="275" ht="44" customHeight="1" spans="1:4">
      <c r="A275" s="308">
        <v>273</v>
      </c>
      <c r="B275" s="311" t="s">
        <v>4970</v>
      </c>
      <c r="C275" s="310" t="s">
        <v>4971</v>
      </c>
      <c r="D275" s="310" t="s">
        <v>4972</v>
      </c>
    </row>
    <row r="276" ht="44" customHeight="1" spans="1:4">
      <c r="A276" s="308">
        <v>274</v>
      </c>
      <c r="B276" s="311" t="s">
        <v>4973</v>
      </c>
      <c r="C276" s="310" t="s">
        <v>4974</v>
      </c>
      <c r="D276" s="310" t="s">
        <v>4975</v>
      </c>
    </row>
    <row r="277" ht="44" customHeight="1" spans="1:4">
      <c r="A277" s="308">
        <v>275</v>
      </c>
      <c r="B277" s="309" t="s">
        <v>4976</v>
      </c>
      <c r="C277" s="310" t="s">
        <v>4977</v>
      </c>
      <c r="D277" s="310" t="s">
        <v>4978</v>
      </c>
    </row>
    <row r="278" ht="44" customHeight="1" spans="1:4">
      <c r="A278" s="308">
        <v>276</v>
      </c>
      <c r="B278" s="309" t="s">
        <v>4979</v>
      </c>
      <c r="C278" s="310" t="s">
        <v>4980</v>
      </c>
      <c r="D278" s="310" t="s">
        <v>4981</v>
      </c>
    </row>
    <row r="279" ht="44" customHeight="1" spans="1:4">
      <c r="A279" s="308">
        <v>277</v>
      </c>
      <c r="B279" s="309" t="s">
        <v>4982</v>
      </c>
      <c r="C279" s="310" t="s">
        <v>4983</v>
      </c>
      <c r="D279" s="310" t="s">
        <v>4984</v>
      </c>
    </row>
    <row r="280" ht="44" customHeight="1" spans="1:4">
      <c r="A280" s="308">
        <v>278</v>
      </c>
      <c r="B280" s="309" t="s">
        <v>4985</v>
      </c>
      <c r="C280" s="310" t="s">
        <v>4986</v>
      </c>
      <c r="D280" s="310" t="s">
        <v>4987</v>
      </c>
    </row>
    <row r="281" ht="44" customHeight="1" spans="1:4">
      <c r="A281" s="308">
        <v>279</v>
      </c>
      <c r="B281" s="309" t="s">
        <v>4988</v>
      </c>
      <c r="C281" s="310" t="s">
        <v>4989</v>
      </c>
      <c r="D281" s="310" t="s">
        <v>4990</v>
      </c>
    </row>
    <row r="282" ht="44" customHeight="1" spans="1:4">
      <c r="A282" s="308">
        <v>280</v>
      </c>
      <c r="B282" s="309" t="s">
        <v>4991</v>
      </c>
      <c r="C282" s="310" t="s">
        <v>4992</v>
      </c>
      <c r="D282" s="310" t="s">
        <v>4993</v>
      </c>
    </row>
    <row r="283" ht="44" customHeight="1" spans="1:4">
      <c r="A283" s="308">
        <v>281</v>
      </c>
      <c r="B283" s="309" t="s">
        <v>4994</v>
      </c>
      <c r="C283" s="310" t="s">
        <v>4995</v>
      </c>
      <c r="D283" s="310" t="s">
        <v>4996</v>
      </c>
    </row>
    <row r="284" ht="44" customHeight="1" spans="1:4">
      <c r="A284" s="308">
        <v>282</v>
      </c>
      <c r="B284" s="309" t="s">
        <v>4997</v>
      </c>
      <c r="C284" s="310" t="s">
        <v>4998</v>
      </c>
      <c r="D284" s="310" t="s">
        <v>4999</v>
      </c>
    </row>
    <row r="285" ht="44" customHeight="1" spans="1:4">
      <c r="A285" s="308">
        <v>283</v>
      </c>
      <c r="B285" s="309" t="s">
        <v>5000</v>
      </c>
      <c r="C285" s="310" t="s">
        <v>5001</v>
      </c>
      <c r="D285" s="310" t="s">
        <v>5002</v>
      </c>
    </row>
    <row r="286" ht="44" customHeight="1" spans="1:4">
      <c r="A286" s="308">
        <v>284</v>
      </c>
      <c r="B286" s="311" t="s">
        <v>5003</v>
      </c>
      <c r="C286" s="310" t="s">
        <v>5004</v>
      </c>
      <c r="D286" s="310" t="s">
        <v>5005</v>
      </c>
    </row>
    <row r="287" ht="44" customHeight="1" spans="1:4">
      <c r="A287" s="308">
        <v>285</v>
      </c>
      <c r="B287" s="309" t="s">
        <v>5006</v>
      </c>
      <c r="C287" s="310" t="s">
        <v>5007</v>
      </c>
      <c r="D287" s="310" t="s">
        <v>5008</v>
      </c>
    </row>
    <row r="288" ht="44" customHeight="1" spans="1:4">
      <c r="A288" s="308">
        <v>286</v>
      </c>
      <c r="B288" s="309" t="s">
        <v>5009</v>
      </c>
      <c r="C288" s="310" t="s">
        <v>5010</v>
      </c>
      <c r="D288" s="310" t="s">
        <v>5011</v>
      </c>
    </row>
    <row r="289" ht="44" customHeight="1" spans="1:4">
      <c r="A289" s="308">
        <v>287</v>
      </c>
      <c r="B289" s="309" t="s">
        <v>5012</v>
      </c>
      <c r="C289" s="310" t="s">
        <v>5013</v>
      </c>
      <c r="D289" s="310" t="s">
        <v>5014</v>
      </c>
    </row>
    <row r="290" ht="44" customHeight="1" spans="1:4">
      <c r="A290" s="308">
        <v>288</v>
      </c>
      <c r="B290" s="309" t="s">
        <v>5015</v>
      </c>
      <c r="C290" s="310" t="s">
        <v>5016</v>
      </c>
      <c r="D290" s="310" t="s">
        <v>5017</v>
      </c>
    </row>
    <row r="291" ht="44" customHeight="1" spans="1:4">
      <c r="A291" s="308">
        <v>289</v>
      </c>
      <c r="B291" s="309" t="s">
        <v>5018</v>
      </c>
      <c r="C291" s="310" t="s">
        <v>5019</v>
      </c>
      <c r="D291" s="310" t="s">
        <v>5020</v>
      </c>
    </row>
    <row r="292" ht="44" customHeight="1" spans="1:4">
      <c r="A292" s="308">
        <v>290</v>
      </c>
      <c r="B292" s="309" t="s">
        <v>5021</v>
      </c>
      <c r="C292" s="310" t="s">
        <v>5022</v>
      </c>
      <c r="D292" s="310" t="s">
        <v>5023</v>
      </c>
    </row>
    <row r="293" ht="44" customHeight="1" spans="1:4">
      <c r="A293" s="308">
        <v>291</v>
      </c>
      <c r="B293" s="309" t="s">
        <v>5024</v>
      </c>
      <c r="C293" s="310" t="s">
        <v>5025</v>
      </c>
      <c r="D293" s="310" t="s">
        <v>5026</v>
      </c>
    </row>
    <row r="294" ht="44" customHeight="1" spans="1:4">
      <c r="A294" s="308">
        <v>292</v>
      </c>
      <c r="B294" s="309" t="s">
        <v>5027</v>
      </c>
      <c r="C294" s="310" t="s">
        <v>5028</v>
      </c>
      <c r="D294" s="310" t="s">
        <v>5029</v>
      </c>
    </row>
    <row r="295" ht="44" customHeight="1" spans="1:4">
      <c r="A295" s="308">
        <v>293</v>
      </c>
      <c r="B295" s="311" t="s">
        <v>5030</v>
      </c>
      <c r="C295" s="310" t="s">
        <v>5031</v>
      </c>
      <c r="D295" s="310" t="s">
        <v>5032</v>
      </c>
    </row>
    <row r="296" ht="44" customHeight="1" spans="1:4">
      <c r="A296" s="308">
        <v>294</v>
      </c>
      <c r="B296" s="311" t="s">
        <v>5033</v>
      </c>
      <c r="C296" s="310" t="s">
        <v>5034</v>
      </c>
      <c r="D296" s="310" t="s">
        <v>5035</v>
      </c>
    </row>
    <row r="297" ht="44" customHeight="1" spans="1:4">
      <c r="A297" s="308">
        <v>295</v>
      </c>
      <c r="B297" s="311" t="s">
        <v>5036</v>
      </c>
      <c r="C297" s="310" t="s">
        <v>5037</v>
      </c>
      <c r="D297" s="310" t="s">
        <v>5038</v>
      </c>
    </row>
    <row r="298" ht="44" customHeight="1" spans="1:4">
      <c r="A298" s="308">
        <v>296</v>
      </c>
      <c r="B298" s="311" t="s">
        <v>5039</v>
      </c>
      <c r="C298" s="310" t="s">
        <v>5040</v>
      </c>
      <c r="D298" s="310" t="s">
        <v>5041</v>
      </c>
    </row>
    <row r="299" ht="44" customHeight="1" spans="1:4">
      <c r="A299" s="308">
        <v>297</v>
      </c>
      <c r="B299" s="311" t="s">
        <v>5042</v>
      </c>
      <c r="C299" s="310" t="s">
        <v>5043</v>
      </c>
      <c r="D299" s="310" t="s">
        <v>5044</v>
      </c>
    </row>
    <row r="300" ht="44" customHeight="1" spans="1:4">
      <c r="A300" s="308">
        <v>298</v>
      </c>
      <c r="B300" s="309" t="s">
        <v>5045</v>
      </c>
      <c r="C300" s="310" t="s">
        <v>5046</v>
      </c>
      <c r="D300" s="310" t="s">
        <v>5047</v>
      </c>
    </row>
    <row r="301" ht="44" customHeight="1" spans="1:4">
      <c r="A301" s="308">
        <v>299</v>
      </c>
      <c r="B301" s="309" t="s">
        <v>5048</v>
      </c>
      <c r="C301" s="310" t="s">
        <v>5049</v>
      </c>
      <c r="D301" s="310" t="s">
        <v>5050</v>
      </c>
    </row>
    <row r="302" ht="44" customHeight="1" spans="1:4">
      <c r="A302" s="308">
        <v>300</v>
      </c>
      <c r="B302" s="311" t="s">
        <v>5051</v>
      </c>
      <c r="C302" s="310" t="s">
        <v>5052</v>
      </c>
      <c r="D302" s="310" t="s">
        <v>5053</v>
      </c>
    </row>
    <row r="303" ht="44" customHeight="1" spans="1:4">
      <c r="A303" s="308">
        <v>301</v>
      </c>
      <c r="B303" s="311" t="s">
        <v>5054</v>
      </c>
      <c r="C303" s="310" t="s">
        <v>5055</v>
      </c>
      <c r="D303" s="310" t="s">
        <v>5056</v>
      </c>
    </row>
    <row r="304" ht="44" customHeight="1" spans="1:4">
      <c r="A304" s="308">
        <v>302</v>
      </c>
      <c r="B304" s="311" t="s">
        <v>5057</v>
      </c>
      <c r="C304" s="310" t="s">
        <v>5058</v>
      </c>
      <c r="D304" s="310" t="s">
        <v>5059</v>
      </c>
    </row>
    <row r="305" ht="44" customHeight="1" spans="1:4">
      <c r="A305" s="308">
        <v>303</v>
      </c>
      <c r="B305" s="309" t="s">
        <v>5060</v>
      </c>
      <c r="C305" s="310" t="s">
        <v>5061</v>
      </c>
      <c r="D305" s="310" t="s">
        <v>5062</v>
      </c>
    </row>
    <row r="306" ht="44" customHeight="1" spans="1:4">
      <c r="A306" s="308">
        <v>304</v>
      </c>
      <c r="B306" s="311" t="s">
        <v>5063</v>
      </c>
      <c r="C306" s="310" t="s">
        <v>5064</v>
      </c>
      <c r="D306" s="310" t="s">
        <v>5065</v>
      </c>
    </row>
    <row r="307" ht="44" customHeight="1" spans="1:4">
      <c r="A307" s="308">
        <v>305</v>
      </c>
      <c r="B307" s="311" t="s">
        <v>5066</v>
      </c>
      <c r="C307" s="310" t="s">
        <v>5067</v>
      </c>
      <c r="D307" s="310" t="s">
        <v>5068</v>
      </c>
    </row>
    <row r="308" ht="44" customHeight="1" spans="1:4">
      <c r="A308" s="308">
        <v>306</v>
      </c>
      <c r="B308" s="309" t="s">
        <v>5069</v>
      </c>
      <c r="C308" s="310" t="s">
        <v>5070</v>
      </c>
      <c r="D308" s="310" t="s">
        <v>5071</v>
      </c>
    </row>
    <row r="309" ht="44" customHeight="1" spans="1:4">
      <c r="A309" s="308">
        <v>307</v>
      </c>
      <c r="B309" s="311" t="s">
        <v>5072</v>
      </c>
      <c r="C309" s="310" t="s">
        <v>5073</v>
      </c>
      <c r="D309" s="310" t="s">
        <v>5074</v>
      </c>
    </row>
    <row r="310" ht="44" customHeight="1" spans="1:4">
      <c r="A310" s="308">
        <v>308</v>
      </c>
      <c r="B310" s="311" t="s">
        <v>5075</v>
      </c>
      <c r="C310" s="310" t="s">
        <v>5076</v>
      </c>
      <c r="D310" s="310" t="s">
        <v>5077</v>
      </c>
    </row>
    <row r="311" ht="44" customHeight="1" spans="1:4">
      <c r="A311" s="308">
        <v>309</v>
      </c>
      <c r="B311" s="309" t="s">
        <v>5078</v>
      </c>
      <c r="C311" s="310" t="s">
        <v>5079</v>
      </c>
      <c r="D311" s="310" t="s">
        <v>5080</v>
      </c>
    </row>
    <row r="312" ht="44" customHeight="1" spans="1:4">
      <c r="A312" s="308">
        <v>310</v>
      </c>
      <c r="B312" s="311" t="s">
        <v>5081</v>
      </c>
      <c r="C312" s="310" t="s">
        <v>5082</v>
      </c>
      <c r="D312" s="310" t="s">
        <v>5083</v>
      </c>
    </row>
    <row r="313" ht="44" customHeight="1" spans="1:4">
      <c r="A313" s="308">
        <v>311</v>
      </c>
      <c r="B313" s="311" t="s">
        <v>5084</v>
      </c>
      <c r="C313" s="310" t="s">
        <v>5085</v>
      </c>
      <c r="D313" s="310" t="s">
        <v>5086</v>
      </c>
    </row>
    <row r="314" ht="44" customHeight="1" spans="1:4">
      <c r="A314" s="308">
        <v>312</v>
      </c>
      <c r="B314" s="309" t="s">
        <v>5087</v>
      </c>
      <c r="C314" s="310" t="s">
        <v>5088</v>
      </c>
      <c r="D314" s="310" t="s">
        <v>5089</v>
      </c>
    </row>
    <row r="315" ht="44" customHeight="1" spans="1:4">
      <c r="A315" s="308">
        <v>313</v>
      </c>
      <c r="B315" s="311" t="s">
        <v>5090</v>
      </c>
      <c r="C315" s="310" t="s">
        <v>5091</v>
      </c>
      <c r="D315" s="310" t="s">
        <v>5092</v>
      </c>
    </row>
    <row r="316" ht="44" customHeight="1" spans="1:4">
      <c r="A316" s="308">
        <v>314</v>
      </c>
      <c r="B316" s="311" t="s">
        <v>5093</v>
      </c>
      <c r="C316" s="310" t="s">
        <v>5094</v>
      </c>
      <c r="D316" s="310" t="s">
        <v>5095</v>
      </c>
    </row>
    <row r="317" ht="44" customHeight="1" spans="1:4">
      <c r="A317" s="308">
        <v>315</v>
      </c>
      <c r="B317" s="311" t="s">
        <v>5096</v>
      </c>
      <c r="C317" s="310" t="s">
        <v>5097</v>
      </c>
      <c r="D317" s="310" t="s">
        <v>5098</v>
      </c>
    </row>
    <row r="318" ht="44" customHeight="1" spans="1:4">
      <c r="A318" s="308">
        <v>316</v>
      </c>
      <c r="B318" s="309" t="s">
        <v>5099</v>
      </c>
      <c r="C318" s="310" t="s">
        <v>5100</v>
      </c>
      <c r="D318" s="310" t="s">
        <v>5101</v>
      </c>
    </row>
    <row r="319" ht="44" customHeight="1" spans="1:4">
      <c r="A319" s="308">
        <v>317</v>
      </c>
      <c r="B319" s="311" t="s">
        <v>5102</v>
      </c>
      <c r="C319" s="310" t="s">
        <v>5103</v>
      </c>
      <c r="D319" s="310" t="s">
        <v>5104</v>
      </c>
    </row>
    <row r="320" ht="44" customHeight="1" spans="1:4">
      <c r="A320" s="308">
        <v>318</v>
      </c>
      <c r="B320" s="311" t="s">
        <v>5105</v>
      </c>
      <c r="C320" s="310" t="s">
        <v>5106</v>
      </c>
      <c r="D320" s="310" t="s">
        <v>5107</v>
      </c>
    </row>
    <row r="321" ht="44" customHeight="1" spans="1:4">
      <c r="A321" s="308">
        <v>319</v>
      </c>
      <c r="B321" s="309" t="s">
        <v>5108</v>
      </c>
      <c r="C321" s="310" t="s">
        <v>5109</v>
      </c>
      <c r="D321" s="310" t="s">
        <v>5110</v>
      </c>
    </row>
    <row r="322" ht="44" customHeight="1" spans="1:4">
      <c r="A322" s="308">
        <v>320</v>
      </c>
      <c r="B322" s="311" t="s">
        <v>5111</v>
      </c>
      <c r="C322" s="310" t="s">
        <v>5112</v>
      </c>
      <c r="D322" s="310" t="s">
        <v>5113</v>
      </c>
    </row>
    <row r="323" ht="44" customHeight="1" spans="1:4">
      <c r="A323" s="308">
        <v>321</v>
      </c>
      <c r="B323" s="311" t="s">
        <v>5114</v>
      </c>
      <c r="C323" s="310" t="s">
        <v>5115</v>
      </c>
      <c r="D323" s="310" t="s">
        <v>5116</v>
      </c>
    </row>
    <row r="324" ht="44" customHeight="1" spans="1:4">
      <c r="A324" s="308">
        <v>322</v>
      </c>
      <c r="B324" s="309" t="s">
        <v>5117</v>
      </c>
      <c r="C324" s="310" t="s">
        <v>5118</v>
      </c>
      <c r="D324" s="310" t="s">
        <v>5119</v>
      </c>
    </row>
    <row r="325" ht="44" customHeight="1" spans="1:4">
      <c r="A325" s="308">
        <v>323</v>
      </c>
      <c r="B325" s="311" t="s">
        <v>5120</v>
      </c>
      <c r="C325" s="310" t="s">
        <v>5121</v>
      </c>
      <c r="D325" s="310" t="s">
        <v>5122</v>
      </c>
    </row>
    <row r="326" ht="44" customHeight="1" spans="1:4">
      <c r="A326" s="308">
        <v>324</v>
      </c>
      <c r="B326" s="311" t="s">
        <v>5123</v>
      </c>
      <c r="C326" s="310" t="s">
        <v>5124</v>
      </c>
      <c r="D326" s="310" t="s">
        <v>5125</v>
      </c>
    </row>
    <row r="327" ht="44" customHeight="1" spans="1:4">
      <c r="A327" s="308">
        <v>325</v>
      </c>
      <c r="B327" s="309" t="s">
        <v>5126</v>
      </c>
      <c r="C327" s="310" t="s">
        <v>5127</v>
      </c>
      <c r="D327" s="310" t="s">
        <v>5128</v>
      </c>
    </row>
    <row r="328" ht="44" customHeight="1" spans="1:4">
      <c r="A328" s="308">
        <v>326</v>
      </c>
      <c r="B328" s="311" t="s">
        <v>5129</v>
      </c>
      <c r="C328" s="310" t="s">
        <v>5130</v>
      </c>
      <c r="D328" s="310" t="s">
        <v>5131</v>
      </c>
    </row>
    <row r="329" ht="44" customHeight="1" spans="1:4">
      <c r="A329" s="308">
        <v>327</v>
      </c>
      <c r="B329" s="311" t="s">
        <v>5132</v>
      </c>
      <c r="C329" s="310" t="s">
        <v>5133</v>
      </c>
      <c r="D329" s="310" t="s">
        <v>5134</v>
      </c>
    </row>
    <row r="330" ht="44" customHeight="1" spans="1:4">
      <c r="A330" s="308">
        <v>328</v>
      </c>
      <c r="B330" s="309" t="s">
        <v>5135</v>
      </c>
      <c r="C330" s="310" t="s">
        <v>5136</v>
      </c>
      <c r="D330" s="310" t="s">
        <v>5137</v>
      </c>
    </row>
    <row r="331" ht="44" customHeight="1" spans="1:4">
      <c r="A331" s="308">
        <v>329</v>
      </c>
      <c r="B331" s="311" t="s">
        <v>5138</v>
      </c>
      <c r="C331" s="310" t="s">
        <v>5139</v>
      </c>
      <c r="D331" s="310" t="s">
        <v>5140</v>
      </c>
    </row>
    <row r="332" ht="44" customHeight="1" spans="1:4">
      <c r="A332" s="308">
        <v>330</v>
      </c>
      <c r="B332" s="311" t="s">
        <v>5141</v>
      </c>
      <c r="C332" s="310" t="s">
        <v>5142</v>
      </c>
      <c r="D332" s="310" t="s">
        <v>5143</v>
      </c>
    </row>
    <row r="333" ht="44" customHeight="1" spans="1:4">
      <c r="A333" s="308">
        <v>331</v>
      </c>
      <c r="B333" s="309" t="s">
        <v>5144</v>
      </c>
      <c r="C333" s="310" t="s">
        <v>5145</v>
      </c>
      <c r="D333" s="310" t="s">
        <v>5146</v>
      </c>
    </row>
    <row r="334" ht="44" customHeight="1" spans="1:4">
      <c r="A334" s="308">
        <v>332</v>
      </c>
      <c r="B334" s="311" t="s">
        <v>5147</v>
      </c>
      <c r="C334" s="310" t="s">
        <v>5148</v>
      </c>
      <c r="D334" s="310" t="s">
        <v>5149</v>
      </c>
    </row>
    <row r="335" ht="65" customHeight="1" spans="1:4">
      <c r="A335" s="308">
        <v>333</v>
      </c>
      <c r="B335" s="311" t="s">
        <v>5150</v>
      </c>
      <c r="C335" s="310" t="s">
        <v>5151</v>
      </c>
      <c r="D335" s="310" t="s">
        <v>5152</v>
      </c>
    </row>
    <row r="336" ht="44" customHeight="1" spans="1:4">
      <c r="A336" s="308">
        <v>334</v>
      </c>
      <c r="B336" s="309" t="s">
        <v>5153</v>
      </c>
      <c r="C336" s="310" t="s">
        <v>5154</v>
      </c>
      <c r="D336" s="310" t="s">
        <v>5155</v>
      </c>
    </row>
    <row r="337" ht="44" customHeight="1" spans="1:4">
      <c r="A337" s="308">
        <v>335</v>
      </c>
      <c r="B337" s="311" t="s">
        <v>5156</v>
      </c>
      <c r="C337" s="310" t="s">
        <v>5157</v>
      </c>
      <c r="D337" s="310" t="s">
        <v>5158</v>
      </c>
    </row>
    <row r="338" ht="44" customHeight="1" spans="1:4">
      <c r="A338" s="308">
        <v>336</v>
      </c>
      <c r="B338" s="311" t="s">
        <v>5159</v>
      </c>
      <c r="C338" s="310" t="s">
        <v>5160</v>
      </c>
      <c r="D338" s="310" t="s">
        <v>5161</v>
      </c>
    </row>
    <row r="339" ht="44" customHeight="1" spans="1:4">
      <c r="A339" s="308">
        <v>337</v>
      </c>
      <c r="B339" s="311" t="s">
        <v>5162</v>
      </c>
      <c r="C339" s="310" t="s">
        <v>5163</v>
      </c>
      <c r="D339" s="310" t="s">
        <v>5164</v>
      </c>
    </row>
    <row r="340" ht="44" customHeight="1" spans="1:4">
      <c r="A340" s="308">
        <v>338</v>
      </c>
      <c r="B340" s="311" t="s">
        <v>5165</v>
      </c>
      <c r="C340" s="310" t="s">
        <v>5166</v>
      </c>
      <c r="D340" s="310" t="s">
        <v>5167</v>
      </c>
    </row>
    <row r="341" ht="44" customHeight="1" spans="1:4">
      <c r="A341" s="308">
        <v>339</v>
      </c>
      <c r="B341" s="309" t="s">
        <v>5168</v>
      </c>
      <c r="C341" s="310" t="s">
        <v>5169</v>
      </c>
      <c r="D341" s="310" t="s">
        <v>5170</v>
      </c>
    </row>
    <row r="342" ht="44" customHeight="1" spans="1:4">
      <c r="A342" s="308">
        <v>340</v>
      </c>
      <c r="B342" s="311" t="s">
        <v>5171</v>
      </c>
      <c r="C342" s="310" t="s">
        <v>5172</v>
      </c>
      <c r="D342" s="310" t="s">
        <v>5173</v>
      </c>
    </row>
    <row r="343" ht="44" customHeight="1" spans="1:4">
      <c r="A343" s="308">
        <v>341</v>
      </c>
      <c r="B343" s="311" t="s">
        <v>5174</v>
      </c>
      <c r="C343" s="310" t="s">
        <v>5175</v>
      </c>
      <c r="D343" s="310" t="s">
        <v>5176</v>
      </c>
    </row>
    <row r="344" ht="44" customHeight="1" spans="1:4">
      <c r="A344" s="308">
        <v>342</v>
      </c>
      <c r="B344" s="309" t="s">
        <v>5177</v>
      </c>
      <c r="C344" s="310" t="s">
        <v>5178</v>
      </c>
      <c r="D344" s="310" t="s">
        <v>5179</v>
      </c>
    </row>
    <row r="345" ht="44" customHeight="1" spans="1:4">
      <c r="A345" s="308">
        <v>343</v>
      </c>
      <c r="B345" s="311" t="s">
        <v>5180</v>
      </c>
      <c r="C345" s="310" t="s">
        <v>5181</v>
      </c>
      <c r="D345" s="310" t="s">
        <v>5182</v>
      </c>
    </row>
    <row r="346" ht="44" customHeight="1" spans="1:4">
      <c r="A346" s="308">
        <v>344</v>
      </c>
      <c r="B346" s="311" t="s">
        <v>5183</v>
      </c>
      <c r="C346" s="310" t="s">
        <v>5184</v>
      </c>
      <c r="D346" s="310" t="s">
        <v>5185</v>
      </c>
    </row>
    <row r="347" ht="44" customHeight="1" spans="1:4">
      <c r="A347" s="308">
        <v>345</v>
      </c>
      <c r="B347" s="309" t="s">
        <v>5186</v>
      </c>
      <c r="C347" s="310" t="s">
        <v>5187</v>
      </c>
      <c r="D347" s="310" t="s">
        <v>5188</v>
      </c>
    </row>
    <row r="348" ht="44" customHeight="1" spans="1:4">
      <c r="A348" s="308">
        <v>346</v>
      </c>
      <c r="B348" s="311" t="s">
        <v>5189</v>
      </c>
      <c r="C348" s="310" t="s">
        <v>5190</v>
      </c>
      <c r="D348" s="310" t="s">
        <v>5191</v>
      </c>
    </row>
    <row r="349" ht="44" customHeight="1" spans="1:4">
      <c r="A349" s="308">
        <v>347</v>
      </c>
      <c r="B349" s="311" t="s">
        <v>5192</v>
      </c>
      <c r="C349" s="310" t="s">
        <v>5193</v>
      </c>
      <c r="D349" s="310" t="s">
        <v>5194</v>
      </c>
    </row>
    <row r="350" ht="44" customHeight="1" spans="1:4">
      <c r="A350" s="308">
        <v>348</v>
      </c>
      <c r="B350" s="309" t="s">
        <v>5195</v>
      </c>
      <c r="C350" s="310" t="s">
        <v>5196</v>
      </c>
      <c r="D350" s="310" t="s">
        <v>5197</v>
      </c>
    </row>
    <row r="351" ht="44" customHeight="1" spans="1:4">
      <c r="A351" s="308">
        <v>349</v>
      </c>
      <c r="B351" s="311" t="s">
        <v>5198</v>
      </c>
      <c r="C351" s="310" t="s">
        <v>5199</v>
      </c>
      <c r="D351" s="310" t="s">
        <v>5200</v>
      </c>
    </row>
    <row r="352" ht="44" customHeight="1" spans="1:4">
      <c r="A352" s="308">
        <v>350</v>
      </c>
      <c r="B352" s="311" t="s">
        <v>5201</v>
      </c>
      <c r="C352" s="310" t="s">
        <v>5202</v>
      </c>
      <c r="D352" s="310" t="s">
        <v>5203</v>
      </c>
    </row>
    <row r="353" ht="44" customHeight="1" spans="1:4">
      <c r="A353" s="308">
        <v>351</v>
      </c>
      <c r="B353" s="309" t="s">
        <v>5204</v>
      </c>
      <c r="C353" s="310" t="s">
        <v>5205</v>
      </c>
      <c r="D353" s="310" t="s">
        <v>5206</v>
      </c>
    </row>
    <row r="354" ht="44" customHeight="1" spans="1:4">
      <c r="A354" s="308">
        <v>352</v>
      </c>
      <c r="B354" s="311" t="s">
        <v>5207</v>
      </c>
      <c r="C354" s="310" t="s">
        <v>5208</v>
      </c>
      <c r="D354" s="310" t="s">
        <v>5209</v>
      </c>
    </row>
    <row r="355" ht="44" customHeight="1" spans="1:4">
      <c r="A355" s="308">
        <v>353</v>
      </c>
      <c r="B355" s="309" t="s">
        <v>5210</v>
      </c>
      <c r="C355" s="310" t="s">
        <v>5211</v>
      </c>
      <c r="D355" s="310" t="s">
        <v>5212</v>
      </c>
    </row>
    <row r="356" ht="44" customHeight="1" spans="1:4">
      <c r="A356" s="308">
        <v>354</v>
      </c>
      <c r="B356" s="311" t="s">
        <v>5213</v>
      </c>
      <c r="C356" s="310" t="s">
        <v>5214</v>
      </c>
      <c r="D356" s="310" t="s">
        <v>5215</v>
      </c>
    </row>
    <row r="357" ht="44" customHeight="1" spans="1:4">
      <c r="A357" s="308">
        <v>355</v>
      </c>
      <c r="B357" s="309" t="s">
        <v>5216</v>
      </c>
      <c r="C357" s="310" t="s">
        <v>5217</v>
      </c>
      <c r="D357" s="310" t="s">
        <v>5218</v>
      </c>
    </row>
    <row r="358" ht="44" customHeight="1" spans="1:4">
      <c r="A358" s="308">
        <v>356</v>
      </c>
      <c r="B358" s="311" t="s">
        <v>5219</v>
      </c>
      <c r="C358" s="310" t="s">
        <v>5220</v>
      </c>
      <c r="D358" s="310" t="s">
        <v>5221</v>
      </c>
    </row>
    <row r="359" ht="44" customHeight="1" spans="1:4">
      <c r="A359" s="308">
        <v>357</v>
      </c>
      <c r="B359" s="309" t="s">
        <v>5222</v>
      </c>
      <c r="C359" s="310" t="s">
        <v>5223</v>
      </c>
      <c r="D359" s="310" t="s">
        <v>5224</v>
      </c>
    </row>
    <row r="360" ht="44" customHeight="1" spans="1:4">
      <c r="A360" s="308">
        <v>358</v>
      </c>
      <c r="B360" s="311" t="s">
        <v>5225</v>
      </c>
      <c r="C360" s="310" t="s">
        <v>5226</v>
      </c>
      <c r="D360" s="310" t="s">
        <v>5227</v>
      </c>
    </row>
    <row r="361" ht="44" customHeight="1" spans="1:4">
      <c r="A361" s="308">
        <v>359</v>
      </c>
      <c r="B361" s="311" t="s">
        <v>5228</v>
      </c>
      <c r="C361" s="310" t="s">
        <v>5229</v>
      </c>
      <c r="D361" s="310" t="s">
        <v>5230</v>
      </c>
    </row>
    <row r="362" ht="44" customHeight="1" spans="1:4">
      <c r="A362" s="308">
        <v>360</v>
      </c>
      <c r="B362" s="309" t="s">
        <v>5231</v>
      </c>
      <c r="C362" s="310" t="s">
        <v>5232</v>
      </c>
      <c r="D362" s="310" t="s">
        <v>5233</v>
      </c>
    </row>
    <row r="363" ht="44" customHeight="1" spans="1:4">
      <c r="A363" s="308">
        <v>361</v>
      </c>
      <c r="B363" s="311" t="s">
        <v>5234</v>
      </c>
      <c r="C363" s="310" t="s">
        <v>5235</v>
      </c>
      <c r="D363" s="310" t="s">
        <v>5236</v>
      </c>
    </row>
    <row r="364" ht="44" customHeight="1" spans="1:4">
      <c r="A364" s="308">
        <v>362</v>
      </c>
      <c r="B364" s="311" t="s">
        <v>5237</v>
      </c>
      <c r="C364" s="310" t="s">
        <v>5238</v>
      </c>
      <c r="D364" s="310" t="s">
        <v>5239</v>
      </c>
    </row>
    <row r="365" ht="44" customHeight="1" spans="1:4">
      <c r="A365" s="308">
        <v>363</v>
      </c>
      <c r="B365" s="311" t="s">
        <v>5240</v>
      </c>
      <c r="C365" s="310" t="s">
        <v>5241</v>
      </c>
      <c r="D365" s="310" t="s">
        <v>5242</v>
      </c>
    </row>
    <row r="366" ht="44" customHeight="1" spans="1:4">
      <c r="A366" s="308">
        <v>364</v>
      </c>
      <c r="B366" s="311" t="s">
        <v>5243</v>
      </c>
      <c r="C366" s="310" t="s">
        <v>5244</v>
      </c>
      <c r="D366" s="310" t="s">
        <v>5245</v>
      </c>
    </row>
    <row r="367" ht="44" customHeight="1" spans="1:4">
      <c r="A367" s="308">
        <v>365</v>
      </c>
      <c r="B367" s="309" t="s">
        <v>5246</v>
      </c>
      <c r="C367" s="310" t="s">
        <v>5247</v>
      </c>
      <c r="D367" s="310" t="s">
        <v>5248</v>
      </c>
    </row>
    <row r="368" ht="44" customHeight="1" spans="1:4">
      <c r="A368" s="308">
        <v>366</v>
      </c>
      <c r="B368" s="311" t="s">
        <v>5249</v>
      </c>
      <c r="C368" s="310" t="s">
        <v>5250</v>
      </c>
      <c r="D368" s="310" t="s">
        <v>5251</v>
      </c>
    </row>
    <row r="369" ht="44" customHeight="1" spans="1:4">
      <c r="A369" s="308">
        <v>367</v>
      </c>
      <c r="B369" s="311" t="s">
        <v>5252</v>
      </c>
      <c r="C369" s="310" t="s">
        <v>5253</v>
      </c>
      <c r="D369" s="310" t="s">
        <v>5254</v>
      </c>
    </row>
    <row r="370" ht="44" customHeight="1" spans="1:4">
      <c r="A370" s="308">
        <v>368</v>
      </c>
      <c r="B370" s="309" t="s">
        <v>5255</v>
      </c>
      <c r="C370" s="310" t="s">
        <v>5256</v>
      </c>
      <c r="D370" s="310" t="s">
        <v>5257</v>
      </c>
    </row>
    <row r="371" ht="61" customHeight="1" spans="1:4">
      <c r="A371" s="308">
        <v>369</v>
      </c>
      <c r="B371" s="311" t="s">
        <v>5258</v>
      </c>
      <c r="C371" s="310" t="s">
        <v>5259</v>
      </c>
      <c r="D371" s="310" t="s">
        <v>5260</v>
      </c>
    </row>
    <row r="372" ht="44" customHeight="1" spans="1:4">
      <c r="A372" s="308">
        <v>370</v>
      </c>
      <c r="B372" s="311" t="s">
        <v>5261</v>
      </c>
      <c r="C372" s="310" t="s">
        <v>5262</v>
      </c>
      <c r="D372" s="310" t="s">
        <v>5263</v>
      </c>
    </row>
    <row r="373" ht="44" customHeight="1" spans="1:4">
      <c r="A373" s="308">
        <v>371</v>
      </c>
      <c r="B373" s="309" t="s">
        <v>5264</v>
      </c>
      <c r="C373" s="310" t="s">
        <v>5265</v>
      </c>
      <c r="D373" s="310" t="s">
        <v>5266</v>
      </c>
    </row>
    <row r="374" ht="44" customHeight="1" spans="1:4">
      <c r="A374" s="308">
        <v>372</v>
      </c>
      <c r="B374" s="311" t="s">
        <v>5267</v>
      </c>
      <c r="C374" s="310" t="s">
        <v>5268</v>
      </c>
      <c r="D374" s="310" t="s">
        <v>5269</v>
      </c>
    </row>
    <row r="375" ht="44" customHeight="1" spans="1:4">
      <c r="A375" s="308">
        <v>373</v>
      </c>
      <c r="B375" s="311" t="s">
        <v>5270</v>
      </c>
      <c r="C375" s="310" t="s">
        <v>5271</v>
      </c>
      <c r="D375" s="310" t="s">
        <v>5272</v>
      </c>
    </row>
    <row r="376" ht="44" customHeight="1" spans="1:4">
      <c r="A376" s="308">
        <v>374</v>
      </c>
      <c r="B376" s="309" t="s">
        <v>5273</v>
      </c>
      <c r="C376" s="310" t="s">
        <v>5274</v>
      </c>
      <c r="D376" s="310" t="s">
        <v>5275</v>
      </c>
    </row>
    <row r="377" ht="44" customHeight="1" spans="1:4">
      <c r="A377" s="308">
        <v>375</v>
      </c>
      <c r="B377" s="311" t="s">
        <v>5276</v>
      </c>
      <c r="C377" s="310" t="s">
        <v>5277</v>
      </c>
      <c r="D377" s="310" t="s">
        <v>5278</v>
      </c>
    </row>
    <row r="378" ht="44" customHeight="1" spans="1:4">
      <c r="A378" s="308">
        <v>376</v>
      </c>
      <c r="B378" s="311" t="s">
        <v>5279</v>
      </c>
      <c r="C378" s="310" t="s">
        <v>5280</v>
      </c>
      <c r="D378" s="310" t="s">
        <v>5281</v>
      </c>
    </row>
    <row r="379" ht="44" customHeight="1" spans="1:4">
      <c r="A379" s="308">
        <v>377</v>
      </c>
      <c r="B379" s="309" t="s">
        <v>5282</v>
      </c>
      <c r="C379" s="310" t="s">
        <v>5283</v>
      </c>
      <c r="D379" s="310" t="s">
        <v>5284</v>
      </c>
    </row>
    <row r="380" ht="44" customHeight="1" spans="1:4">
      <c r="A380" s="308">
        <v>378</v>
      </c>
      <c r="B380" s="311" t="s">
        <v>5285</v>
      </c>
      <c r="C380" s="310" t="s">
        <v>5286</v>
      </c>
      <c r="D380" s="310" t="s">
        <v>5287</v>
      </c>
    </row>
    <row r="381" ht="44" customHeight="1" spans="1:4">
      <c r="A381" s="308">
        <v>379</v>
      </c>
      <c r="B381" s="311" t="s">
        <v>5288</v>
      </c>
      <c r="C381" s="310" t="s">
        <v>5289</v>
      </c>
      <c r="D381" s="310" t="s">
        <v>5290</v>
      </c>
    </row>
    <row r="382" ht="44" customHeight="1" spans="1:4">
      <c r="A382" s="308">
        <v>380</v>
      </c>
      <c r="B382" s="311" t="s">
        <v>5291</v>
      </c>
      <c r="C382" s="310" t="s">
        <v>5292</v>
      </c>
      <c r="D382" s="310" t="s">
        <v>5293</v>
      </c>
    </row>
    <row r="383" ht="44" customHeight="1" spans="1:4">
      <c r="A383" s="308">
        <v>381</v>
      </c>
      <c r="B383" s="311" t="s">
        <v>5294</v>
      </c>
      <c r="C383" s="310" t="s">
        <v>5295</v>
      </c>
      <c r="D383" s="310" t="s">
        <v>5296</v>
      </c>
    </row>
    <row r="384" ht="44" customHeight="1" spans="1:4">
      <c r="A384" s="308">
        <v>382</v>
      </c>
      <c r="B384" s="311" t="s">
        <v>5297</v>
      </c>
      <c r="C384" s="310" t="s">
        <v>5298</v>
      </c>
      <c r="D384" s="310" t="s">
        <v>5299</v>
      </c>
    </row>
    <row r="385" ht="44" customHeight="1" spans="1:4">
      <c r="A385" s="308">
        <v>383</v>
      </c>
      <c r="B385" s="311" t="s">
        <v>5300</v>
      </c>
      <c r="C385" s="310" t="s">
        <v>5301</v>
      </c>
      <c r="D385" s="310" t="s">
        <v>5302</v>
      </c>
    </row>
    <row r="386" ht="44" customHeight="1" spans="1:4">
      <c r="A386" s="308">
        <v>384</v>
      </c>
      <c r="B386" s="311" t="s">
        <v>5303</v>
      </c>
      <c r="C386" s="310" t="s">
        <v>5304</v>
      </c>
      <c r="D386" s="310" t="s">
        <v>5305</v>
      </c>
    </row>
    <row r="387" ht="44" customHeight="1" spans="1:4">
      <c r="A387" s="308">
        <v>385</v>
      </c>
      <c r="B387" s="309" t="s">
        <v>5306</v>
      </c>
      <c r="C387" s="310" t="s">
        <v>5307</v>
      </c>
      <c r="D387" s="310" t="s">
        <v>5308</v>
      </c>
    </row>
    <row r="388" ht="66" customHeight="1" spans="1:4">
      <c r="A388" s="308">
        <v>386</v>
      </c>
      <c r="B388" s="311" t="s">
        <v>5309</v>
      </c>
      <c r="C388" s="310" t="s">
        <v>5310</v>
      </c>
      <c r="D388" s="310" t="s">
        <v>5311</v>
      </c>
    </row>
    <row r="389" ht="44" customHeight="1" spans="1:4">
      <c r="A389" s="308">
        <v>387</v>
      </c>
      <c r="B389" s="309" t="s">
        <v>5312</v>
      </c>
      <c r="C389" s="310" t="s">
        <v>5313</v>
      </c>
      <c r="D389" s="310" t="s">
        <v>5314</v>
      </c>
    </row>
    <row r="390" ht="44" customHeight="1" spans="1:4">
      <c r="A390" s="308">
        <v>388</v>
      </c>
      <c r="B390" s="311" t="s">
        <v>5315</v>
      </c>
      <c r="C390" s="310" t="s">
        <v>5316</v>
      </c>
      <c r="D390" s="310" t="s">
        <v>5317</v>
      </c>
    </row>
    <row r="391" ht="44" customHeight="1" spans="1:4">
      <c r="A391" s="308">
        <v>389</v>
      </c>
      <c r="B391" s="311" t="s">
        <v>5318</v>
      </c>
      <c r="C391" s="310" t="s">
        <v>5319</v>
      </c>
      <c r="D391" s="310" t="s">
        <v>5320</v>
      </c>
    </row>
    <row r="392" ht="44" customHeight="1" spans="1:4">
      <c r="A392" s="308">
        <v>390</v>
      </c>
      <c r="B392" s="311" t="s">
        <v>5321</v>
      </c>
      <c r="C392" s="310" t="s">
        <v>5322</v>
      </c>
      <c r="D392" s="310" t="s">
        <v>5323</v>
      </c>
    </row>
    <row r="393" ht="44" customHeight="1" spans="1:4">
      <c r="A393" s="308">
        <v>391</v>
      </c>
      <c r="B393" s="311" t="s">
        <v>5324</v>
      </c>
      <c r="C393" s="310" t="s">
        <v>5325</v>
      </c>
      <c r="D393" s="310" t="s">
        <v>5326</v>
      </c>
    </row>
    <row r="394" ht="44" customHeight="1" spans="1:4">
      <c r="A394" s="308">
        <v>392</v>
      </c>
      <c r="B394" s="309" t="s">
        <v>5327</v>
      </c>
      <c r="C394" s="310" t="s">
        <v>5328</v>
      </c>
      <c r="D394" s="310" t="s">
        <v>5329</v>
      </c>
    </row>
    <row r="395" ht="44" customHeight="1" spans="1:4">
      <c r="A395" s="308">
        <v>393</v>
      </c>
      <c r="B395" s="309" t="s">
        <v>5330</v>
      </c>
      <c r="C395" s="310" t="s">
        <v>5331</v>
      </c>
      <c r="D395" s="310" t="s">
        <v>5332</v>
      </c>
    </row>
    <row r="396" ht="44" customHeight="1" spans="1:4">
      <c r="A396" s="308">
        <v>394</v>
      </c>
      <c r="B396" s="309" t="s">
        <v>5333</v>
      </c>
      <c r="C396" s="310" t="s">
        <v>5334</v>
      </c>
      <c r="D396" s="310" t="s">
        <v>5335</v>
      </c>
    </row>
    <row r="397" ht="44" customHeight="1" spans="1:4">
      <c r="A397" s="308">
        <v>395</v>
      </c>
      <c r="B397" s="309" t="s">
        <v>5336</v>
      </c>
      <c r="C397" s="310" t="s">
        <v>5337</v>
      </c>
      <c r="D397" s="310" t="s">
        <v>5338</v>
      </c>
    </row>
    <row r="398" ht="44" customHeight="1" spans="1:4">
      <c r="A398" s="308">
        <v>396</v>
      </c>
      <c r="B398" s="309" t="s">
        <v>5339</v>
      </c>
      <c r="C398" s="310" t="s">
        <v>5340</v>
      </c>
      <c r="D398" s="310" t="s">
        <v>5341</v>
      </c>
    </row>
    <row r="399" ht="44" customHeight="1" spans="1:4">
      <c r="A399" s="308">
        <v>397</v>
      </c>
      <c r="B399" s="309" t="s">
        <v>5342</v>
      </c>
      <c r="C399" s="310" t="s">
        <v>5343</v>
      </c>
      <c r="D399" s="310" t="s">
        <v>5344</v>
      </c>
    </row>
    <row r="400" ht="44" customHeight="1" spans="1:4">
      <c r="A400" s="308">
        <v>398</v>
      </c>
      <c r="B400" s="309" t="s">
        <v>5345</v>
      </c>
      <c r="C400" s="310" t="s">
        <v>5346</v>
      </c>
      <c r="D400" s="310" t="s">
        <v>5347</v>
      </c>
    </row>
    <row r="401" ht="44" customHeight="1" spans="1:4">
      <c r="A401" s="308">
        <v>399</v>
      </c>
      <c r="B401" s="309" t="s">
        <v>5348</v>
      </c>
      <c r="C401" s="310" t="s">
        <v>5349</v>
      </c>
      <c r="D401" s="310" t="s">
        <v>5350</v>
      </c>
    </row>
    <row r="402" ht="44" customHeight="1" spans="1:4">
      <c r="A402" s="308">
        <v>400</v>
      </c>
      <c r="B402" s="309" t="s">
        <v>5351</v>
      </c>
      <c r="C402" s="310" t="s">
        <v>5352</v>
      </c>
      <c r="D402" s="310" t="s">
        <v>5353</v>
      </c>
    </row>
    <row r="403" ht="44" customHeight="1" spans="1:4">
      <c r="A403" s="308">
        <v>401</v>
      </c>
      <c r="B403" s="309" t="s">
        <v>5354</v>
      </c>
      <c r="C403" s="310" t="s">
        <v>5355</v>
      </c>
      <c r="D403" s="310" t="s">
        <v>5356</v>
      </c>
    </row>
    <row r="404" ht="44" customHeight="1" spans="1:4">
      <c r="A404" s="308">
        <v>402</v>
      </c>
      <c r="B404" s="309" t="s">
        <v>5357</v>
      </c>
      <c r="C404" s="310" t="s">
        <v>5358</v>
      </c>
      <c r="D404" s="310" t="s">
        <v>5359</v>
      </c>
    </row>
    <row r="405" ht="44" customHeight="1" spans="1:4">
      <c r="A405" s="308">
        <v>403</v>
      </c>
      <c r="B405" s="309" t="s">
        <v>5360</v>
      </c>
      <c r="C405" s="310" t="s">
        <v>5361</v>
      </c>
      <c r="D405" s="310" t="s">
        <v>5362</v>
      </c>
    </row>
    <row r="406" ht="44" customHeight="1" spans="1:4">
      <c r="A406" s="308">
        <v>404</v>
      </c>
      <c r="B406" s="309" t="s">
        <v>5363</v>
      </c>
      <c r="C406" s="310" t="s">
        <v>5364</v>
      </c>
      <c r="D406" s="310" t="s">
        <v>5365</v>
      </c>
    </row>
    <row r="407" ht="44" customHeight="1" spans="1:4">
      <c r="A407" s="308">
        <v>405</v>
      </c>
      <c r="B407" s="309" t="s">
        <v>5366</v>
      </c>
      <c r="C407" s="310" t="s">
        <v>5367</v>
      </c>
      <c r="D407" s="310" t="s">
        <v>5368</v>
      </c>
    </row>
    <row r="408" ht="44" customHeight="1" spans="1:4">
      <c r="A408" s="308">
        <v>406</v>
      </c>
      <c r="B408" s="309" t="s">
        <v>5369</v>
      </c>
      <c r="C408" s="310" t="s">
        <v>5370</v>
      </c>
      <c r="D408" s="310" t="s">
        <v>5371</v>
      </c>
    </row>
    <row r="409" ht="44" customHeight="1" spans="1:4">
      <c r="A409" s="308">
        <v>407</v>
      </c>
      <c r="B409" s="309" t="s">
        <v>5372</v>
      </c>
      <c r="C409" s="310" t="s">
        <v>5373</v>
      </c>
      <c r="D409" s="310" t="s">
        <v>5374</v>
      </c>
    </row>
    <row r="410" ht="44" customHeight="1" spans="1:4">
      <c r="A410" s="308">
        <v>408</v>
      </c>
      <c r="B410" s="311" t="s">
        <v>5375</v>
      </c>
      <c r="C410" s="310" t="s">
        <v>5376</v>
      </c>
      <c r="D410" s="310" t="s">
        <v>5377</v>
      </c>
    </row>
    <row r="411" ht="44" customHeight="1" spans="1:4">
      <c r="A411" s="308">
        <v>409</v>
      </c>
      <c r="B411" s="311" t="s">
        <v>5378</v>
      </c>
      <c r="C411" s="310" t="s">
        <v>5379</v>
      </c>
      <c r="D411" s="310" t="s">
        <v>5380</v>
      </c>
    </row>
    <row r="412" ht="44" customHeight="1" spans="1:4">
      <c r="A412" s="308">
        <v>410</v>
      </c>
      <c r="B412" s="311" t="s">
        <v>5381</v>
      </c>
      <c r="C412" s="310" t="s">
        <v>5382</v>
      </c>
      <c r="D412" s="310" t="s">
        <v>5383</v>
      </c>
    </row>
    <row r="413" ht="44" customHeight="1" spans="1:4">
      <c r="A413" s="308">
        <v>411</v>
      </c>
      <c r="B413" s="309" t="s">
        <v>5384</v>
      </c>
      <c r="C413" s="310" t="s">
        <v>5385</v>
      </c>
      <c r="D413" s="310" t="s">
        <v>5386</v>
      </c>
    </row>
    <row r="414" ht="44" customHeight="1" spans="1:4">
      <c r="A414" s="308">
        <v>412</v>
      </c>
      <c r="B414" s="311" t="s">
        <v>5387</v>
      </c>
      <c r="C414" s="310" t="s">
        <v>5388</v>
      </c>
      <c r="D414" s="310" t="s">
        <v>5389</v>
      </c>
    </row>
    <row r="415" ht="44" customHeight="1" spans="1:4">
      <c r="A415" s="308">
        <v>413</v>
      </c>
      <c r="B415" s="311" t="s">
        <v>5390</v>
      </c>
      <c r="C415" s="310" t="s">
        <v>5391</v>
      </c>
      <c r="D415" s="310" t="s">
        <v>5392</v>
      </c>
    </row>
    <row r="416" ht="44" customHeight="1" spans="1:4">
      <c r="A416" s="308">
        <v>414</v>
      </c>
      <c r="B416" s="311" t="s">
        <v>5393</v>
      </c>
      <c r="C416" s="310" t="s">
        <v>5394</v>
      </c>
      <c r="D416" s="310" t="s">
        <v>5395</v>
      </c>
    </row>
    <row r="417" ht="44" customHeight="1" spans="1:4">
      <c r="A417" s="308">
        <v>415</v>
      </c>
      <c r="B417" s="309" t="s">
        <v>5396</v>
      </c>
      <c r="C417" s="310" t="s">
        <v>5397</v>
      </c>
      <c r="D417" s="310" t="s">
        <v>5398</v>
      </c>
    </row>
    <row r="418" ht="44" customHeight="1" spans="1:4">
      <c r="A418" s="308">
        <v>416</v>
      </c>
      <c r="B418" s="311" t="s">
        <v>5399</v>
      </c>
      <c r="C418" s="310" t="s">
        <v>5400</v>
      </c>
      <c r="D418" s="310" t="s">
        <v>5401</v>
      </c>
    </row>
    <row r="419" ht="44" customHeight="1" spans="1:4">
      <c r="A419" s="308">
        <v>417</v>
      </c>
      <c r="B419" s="311" t="s">
        <v>5402</v>
      </c>
      <c r="C419" s="310" t="s">
        <v>5403</v>
      </c>
      <c r="D419" s="310" t="s">
        <v>5404</v>
      </c>
    </row>
    <row r="420" ht="44" customHeight="1" spans="1:4">
      <c r="A420" s="308">
        <v>418</v>
      </c>
      <c r="B420" s="309" t="s">
        <v>5405</v>
      </c>
      <c r="C420" s="310" t="s">
        <v>5406</v>
      </c>
      <c r="D420" s="310" t="s">
        <v>5407</v>
      </c>
    </row>
    <row r="421" ht="44" customHeight="1" spans="1:4">
      <c r="A421" s="308">
        <v>419</v>
      </c>
      <c r="B421" s="309" t="s">
        <v>5408</v>
      </c>
      <c r="C421" s="310" t="s">
        <v>5409</v>
      </c>
      <c r="D421" s="310" t="s">
        <v>5410</v>
      </c>
    </row>
    <row r="422" ht="44" customHeight="1" spans="1:4">
      <c r="A422" s="308">
        <v>420</v>
      </c>
      <c r="B422" s="309" t="s">
        <v>5411</v>
      </c>
      <c r="C422" s="310" t="s">
        <v>5412</v>
      </c>
      <c r="D422" s="310" t="s">
        <v>5413</v>
      </c>
    </row>
    <row r="423" ht="44" customHeight="1" spans="1:4">
      <c r="A423" s="308">
        <v>421</v>
      </c>
      <c r="B423" s="309" t="s">
        <v>5414</v>
      </c>
      <c r="C423" s="310" t="s">
        <v>5415</v>
      </c>
      <c r="D423" s="310" t="s">
        <v>5416</v>
      </c>
    </row>
    <row r="424" ht="44" customHeight="1" spans="1:4">
      <c r="A424" s="308">
        <v>422</v>
      </c>
      <c r="B424" s="309" t="s">
        <v>5417</v>
      </c>
      <c r="C424" s="310" t="s">
        <v>5418</v>
      </c>
      <c r="D424" s="310" t="s">
        <v>5419</v>
      </c>
    </row>
    <row r="425" ht="44" customHeight="1" spans="1:4">
      <c r="A425" s="308">
        <v>423</v>
      </c>
      <c r="B425" s="309" t="s">
        <v>5420</v>
      </c>
      <c r="C425" s="310" t="s">
        <v>5421</v>
      </c>
      <c r="D425" s="310" t="s">
        <v>5422</v>
      </c>
    </row>
    <row r="426" ht="44" customHeight="1" spans="1:4">
      <c r="A426" s="308">
        <v>424</v>
      </c>
      <c r="B426" s="311" t="s">
        <v>5423</v>
      </c>
      <c r="C426" s="310" t="s">
        <v>5424</v>
      </c>
      <c r="D426" s="310" t="s">
        <v>5425</v>
      </c>
    </row>
    <row r="427" ht="44" customHeight="1" spans="1:4">
      <c r="A427" s="308">
        <v>425</v>
      </c>
      <c r="B427" s="309" t="s">
        <v>5426</v>
      </c>
      <c r="C427" s="310" t="s">
        <v>5427</v>
      </c>
      <c r="D427" s="310" t="s">
        <v>5428</v>
      </c>
    </row>
    <row r="428" ht="44" customHeight="1" spans="1:4">
      <c r="A428" s="308">
        <v>426</v>
      </c>
      <c r="B428" s="309" t="s">
        <v>5429</v>
      </c>
      <c r="C428" s="310" t="s">
        <v>5430</v>
      </c>
      <c r="D428" s="310" t="s">
        <v>5431</v>
      </c>
    </row>
    <row r="429" ht="44" customHeight="1" spans="1:4">
      <c r="A429" s="308">
        <v>427</v>
      </c>
      <c r="B429" s="309" t="s">
        <v>5432</v>
      </c>
      <c r="C429" s="310" t="s">
        <v>5433</v>
      </c>
      <c r="D429" s="310" t="s">
        <v>5434</v>
      </c>
    </row>
    <row r="430" ht="44" customHeight="1" spans="1:4">
      <c r="A430" s="308">
        <v>428</v>
      </c>
      <c r="B430" s="309" t="s">
        <v>5435</v>
      </c>
      <c r="C430" s="310" t="s">
        <v>5436</v>
      </c>
      <c r="D430" s="310" t="s">
        <v>5437</v>
      </c>
    </row>
    <row r="431" ht="44" customHeight="1" spans="1:4">
      <c r="A431" s="308">
        <v>429</v>
      </c>
      <c r="B431" s="309" t="s">
        <v>5438</v>
      </c>
      <c r="C431" s="310" t="s">
        <v>5439</v>
      </c>
      <c r="D431" s="310" t="s">
        <v>5440</v>
      </c>
    </row>
    <row r="432" ht="44" customHeight="1" spans="1:4">
      <c r="A432" s="308">
        <v>430</v>
      </c>
      <c r="B432" s="309" t="s">
        <v>5441</v>
      </c>
      <c r="C432" s="310" t="s">
        <v>5442</v>
      </c>
      <c r="D432" s="310" t="s">
        <v>5443</v>
      </c>
    </row>
    <row r="433" ht="44" customHeight="1" spans="1:4">
      <c r="A433" s="308">
        <v>431</v>
      </c>
      <c r="B433" s="309" t="s">
        <v>5444</v>
      </c>
      <c r="C433" s="310" t="s">
        <v>5445</v>
      </c>
      <c r="D433" s="310" t="s">
        <v>5446</v>
      </c>
    </row>
    <row r="434" ht="44" customHeight="1" spans="1:4">
      <c r="A434" s="308">
        <v>432</v>
      </c>
      <c r="B434" s="309" t="s">
        <v>5447</v>
      </c>
      <c r="C434" s="310" t="s">
        <v>5448</v>
      </c>
      <c r="D434" s="310" t="s">
        <v>5449</v>
      </c>
    </row>
    <row r="435" ht="44" customHeight="1" spans="1:4">
      <c r="A435" s="308">
        <v>433</v>
      </c>
      <c r="B435" s="309" t="s">
        <v>5450</v>
      </c>
      <c r="C435" s="310" t="s">
        <v>5451</v>
      </c>
      <c r="D435" s="310" t="s">
        <v>5452</v>
      </c>
    </row>
    <row r="436" ht="44" customHeight="1" spans="1:4">
      <c r="A436" s="308">
        <v>434</v>
      </c>
      <c r="B436" s="309" t="s">
        <v>5453</v>
      </c>
      <c r="C436" s="310" t="s">
        <v>5454</v>
      </c>
      <c r="D436" s="310" t="s">
        <v>5455</v>
      </c>
    </row>
    <row r="437" ht="44" customHeight="1" spans="1:4">
      <c r="A437" s="308">
        <v>435</v>
      </c>
      <c r="B437" s="309" t="s">
        <v>5456</v>
      </c>
      <c r="C437" s="310" t="s">
        <v>5457</v>
      </c>
      <c r="D437" s="310" t="s">
        <v>5458</v>
      </c>
    </row>
    <row r="438" ht="44" customHeight="1" spans="1:4">
      <c r="A438" s="308">
        <v>436</v>
      </c>
      <c r="B438" s="309" t="s">
        <v>5459</v>
      </c>
      <c r="C438" s="310" t="s">
        <v>5460</v>
      </c>
      <c r="D438" s="310" t="s">
        <v>5461</v>
      </c>
    </row>
    <row r="439" ht="44" customHeight="1" spans="1:4">
      <c r="A439" s="308">
        <v>437</v>
      </c>
      <c r="B439" s="309" t="s">
        <v>5462</v>
      </c>
      <c r="C439" s="310" t="s">
        <v>5463</v>
      </c>
      <c r="D439" s="310" t="s">
        <v>5464</v>
      </c>
    </row>
    <row r="440" ht="44" customHeight="1" spans="1:4">
      <c r="A440" s="308">
        <v>438</v>
      </c>
      <c r="B440" s="311" t="s">
        <v>5465</v>
      </c>
      <c r="C440" s="310" t="s">
        <v>5466</v>
      </c>
      <c r="D440" s="310" t="s">
        <v>5467</v>
      </c>
    </row>
    <row r="441" ht="44" customHeight="1" spans="1:4">
      <c r="A441" s="308">
        <v>439</v>
      </c>
      <c r="B441" s="309" t="s">
        <v>5468</v>
      </c>
      <c r="C441" s="310" t="s">
        <v>5469</v>
      </c>
      <c r="D441" s="310" t="s">
        <v>5470</v>
      </c>
    </row>
    <row r="442" ht="44" customHeight="1" spans="1:4">
      <c r="A442" s="308">
        <v>440</v>
      </c>
      <c r="B442" s="309" t="s">
        <v>5471</v>
      </c>
      <c r="C442" s="310" t="s">
        <v>5472</v>
      </c>
      <c r="D442" s="310" t="s">
        <v>5473</v>
      </c>
    </row>
    <row r="443" ht="44" customHeight="1" spans="1:4">
      <c r="A443" s="308">
        <v>441</v>
      </c>
      <c r="B443" s="309" t="s">
        <v>5474</v>
      </c>
      <c r="C443" s="310" t="s">
        <v>5475</v>
      </c>
      <c r="D443" s="310" t="s">
        <v>5476</v>
      </c>
    </row>
    <row r="444" ht="44" customHeight="1" spans="1:4">
      <c r="A444" s="308">
        <v>442</v>
      </c>
      <c r="B444" s="309" t="s">
        <v>5477</v>
      </c>
      <c r="C444" s="310" t="s">
        <v>5478</v>
      </c>
      <c r="D444" s="310" t="s">
        <v>5479</v>
      </c>
    </row>
    <row r="445" ht="44" customHeight="1" spans="1:4">
      <c r="A445" s="308">
        <v>443</v>
      </c>
      <c r="B445" s="309" t="s">
        <v>5480</v>
      </c>
      <c r="C445" s="310" t="s">
        <v>5481</v>
      </c>
      <c r="D445" s="310" t="s">
        <v>5482</v>
      </c>
    </row>
    <row r="446" ht="44" customHeight="1" spans="1:4">
      <c r="A446" s="308">
        <v>444</v>
      </c>
      <c r="B446" s="309" t="s">
        <v>5483</v>
      </c>
      <c r="C446" s="310" t="s">
        <v>5484</v>
      </c>
      <c r="D446" s="310" t="s">
        <v>5485</v>
      </c>
    </row>
    <row r="447" ht="44" customHeight="1" spans="1:4">
      <c r="A447" s="308">
        <v>445</v>
      </c>
      <c r="B447" s="309" t="s">
        <v>5486</v>
      </c>
      <c r="C447" s="310" t="s">
        <v>5487</v>
      </c>
      <c r="D447" s="310" t="s">
        <v>5488</v>
      </c>
    </row>
    <row r="448" ht="44" customHeight="1" spans="1:4">
      <c r="A448" s="308">
        <v>446</v>
      </c>
      <c r="B448" s="309" t="s">
        <v>5489</v>
      </c>
      <c r="C448" s="310" t="s">
        <v>5490</v>
      </c>
      <c r="D448" s="310" t="s">
        <v>5491</v>
      </c>
    </row>
    <row r="449" ht="44" customHeight="1" spans="1:4">
      <c r="A449" s="308">
        <v>447</v>
      </c>
      <c r="B449" s="311" t="s">
        <v>5492</v>
      </c>
      <c r="C449" s="310" t="s">
        <v>5493</v>
      </c>
      <c r="D449" s="310" t="s">
        <v>5494</v>
      </c>
    </row>
    <row r="450" ht="44" customHeight="1" spans="1:4">
      <c r="A450" s="308">
        <v>448</v>
      </c>
      <c r="B450" s="311" t="s">
        <v>5495</v>
      </c>
      <c r="C450" s="310" t="s">
        <v>5496</v>
      </c>
      <c r="D450" s="310" t="s">
        <v>5497</v>
      </c>
    </row>
    <row r="451" ht="44" customHeight="1" spans="1:4">
      <c r="A451" s="308">
        <v>449</v>
      </c>
      <c r="B451" s="309" t="s">
        <v>5498</v>
      </c>
      <c r="C451" s="310" t="s">
        <v>5499</v>
      </c>
      <c r="D451" s="310" t="s">
        <v>5500</v>
      </c>
    </row>
    <row r="452" ht="44" customHeight="1" spans="1:4">
      <c r="A452" s="308">
        <v>450</v>
      </c>
      <c r="B452" s="309" t="s">
        <v>5501</v>
      </c>
      <c r="C452" s="310" t="s">
        <v>5502</v>
      </c>
      <c r="D452" s="310" t="s">
        <v>5503</v>
      </c>
    </row>
    <row r="453" ht="44" customHeight="1" spans="1:4">
      <c r="A453" s="308">
        <v>451</v>
      </c>
      <c r="B453" s="309" t="s">
        <v>5504</v>
      </c>
      <c r="C453" s="310" t="s">
        <v>5505</v>
      </c>
      <c r="D453" s="310" t="s">
        <v>5506</v>
      </c>
    </row>
    <row r="454" ht="44" customHeight="1" spans="1:4">
      <c r="A454" s="308">
        <v>452</v>
      </c>
      <c r="B454" s="309" t="s">
        <v>5507</v>
      </c>
      <c r="C454" s="310" t="s">
        <v>5508</v>
      </c>
      <c r="D454" s="310" t="s">
        <v>5509</v>
      </c>
    </row>
    <row r="455" ht="44" customHeight="1" spans="1:4">
      <c r="A455" s="308">
        <v>453</v>
      </c>
      <c r="B455" s="309" t="s">
        <v>5510</v>
      </c>
      <c r="C455" s="310" t="s">
        <v>5511</v>
      </c>
      <c r="D455" s="310" t="s">
        <v>5512</v>
      </c>
    </row>
    <row r="456" ht="44" customHeight="1" spans="1:4">
      <c r="A456" s="308">
        <v>454</v>
      </c>
      <c r="B456" s="309" t="s">
        <v>5513</v>
      </c>
      <c r="C456" s="310" t="s">
        <v>5514</v>
      </c>
      <c r="D456" s="310" t="s">
        <v>5515</v>
      </c>
    </row>
    <row r="457" ht="44" customHeight="1" spans="1:4">
      <c r="A457" s="308">
        <v>455</v>
      </c>
      <c r="B457" s="311" t="s">
        <v>5516</v>
      </c>
      <c r="C457" s="310" t="s">
        <v>5517</v>
      </c>
      <c r="D457" s="310" t="s">
        <v>5518</v>
      </c>
    </row>
    <row r="458" ht="44" customHeight="1" spans="1:4">
      <c r="A458" s="308">
        <v>456</v>
      </c>
      <c r="B458" s="311" t="s">
        <v>5519</v>
      </c>
      <c r="C458" s="310" t="s">
        <v>5520</v>
      </c>
      <c r="D458" s="310" t="s">
        <v>5521</v>
      </c>
    </row>
    <row r="459" ht="44" customHeight="1" spans="1:4">
      <c r="A459" s="308">
        <v>457</v>
      </c>
      <c r="B459" s="311" t="s">
        <v>5522</v>
      </c>
      <c r="C459" s="310" t="s">
        <v>5523</v>
      </c>
      <c r="D459" s="310" t="s">
        <v>5524</v>
      </c>
    </row>
    <row r="460" ht="44" customHeight="1" spans="1:4">
      <c r="A460" s="308">
        <v>458</v>
      </c>
      <c r="B460" s="311" t="s">
        <v>5525</v>
      </c>
      <c r="C460" s="310" t="s">
        <v>5526</v>
      </c>
      <c r="D460" s="310" t="s">
        <v>5527</v>
      </c>
    </row>
    <row r="461" ht="44" customHeight="1" spans="1:4">
      <c r="A461" s="308">
        <v>459</v>
      </c>
      <c r="B461" s="311" t="s">
        <v>5528</v>
      </c>
      <c r="C461" s="310" t="s">
        <v>5529</v>
      </c>
      <c r="D461" s="310" t="s">
        <v>5530</v>
      </c>
    </row>
    <row r="462" ht="44" customHeight="1" spans="1:4">
      <c r="A462" s="308">
        <v>460</v>
      </c>
      <c r="B462" s="309" t="s">
        <v>5531</v>
      </c>
      <c r="C462" s="310" t="s">
        <v>5532</v>
      </c>
      <c r="D462" s="310" t="s">
        <v>5533</v>
      </c>
    </row>
    <row r="463" ht="44" customHeight="1" spans="1:4">
      <c r="A463" s="308">
        <v>461</v>
      </c>
      <c r="B463" s="311" t="s">
        <v>5534</v>
      </c>
      <c r="C463" s="310" t="s">
        <v>5535</v>
      </c>
      <c r="D463" s="310" t="s">
        <v>5536</v>
      </c>
    </row>
    <row r="464" ht="44" customHeight="1" spans="1:4">
      <c r="A464" s="308">
        <v>462</v>
      </c>
      <c r="B464" s="311" t="s">
        <v>5537</v>
      </c>
      <c r="C464" s="310" t="s">
        <v>5538</v>
      </c>
      <c r="D464" s="310" t="s">
        <v>5539</v>
      </c>
    </row>
    <row r="465" ht="44" customHeight="1" spans="1:4">
      <c r="A465" s="308">
        <v>463</v>
      </c>
      <c r="B465" s="309" t="s">
        <v>5540</v>
      </c>
      <c r="C465" s="310" t="s">
        <v>5541</v>
      </c>
      <c r="D465" s="310" t="s">
        <v>5542</v>
      </c>
    </row>
    <row r="466" ht="44" customHeight="1" spans="1:4">
      <c r="A466" s="308">
        <v>464</v>
      </c>
      <c r="B466" s="311" t="s">
        <v>5543</v>
      </c>
      <c r="C466" s="310" t="s">
        <v>5544</v>
      </c>
      <c r="D466" s="310" t="s">
        <v>5545</v>
      </c>
    </row>
    <row r="467" ht="44" customHeight="1" spans="1:4">
      <c r="A467" s="308">
        <v>465</v>
      </c>
      <c r="B467" s="311" t="s">
        <v>5546</v>
      </c>
      <c r="C467" s="310" t="s">
        <v>5547</v>
      </c>
      <c r="D467" s="310" t="s">
        <v>5548</v>
      </c>
    </row>
    <row r="468" ht="44" customHeight="1" spans="1:4">
      <c r="A468" s="308">
        <v>466</v>
      </c>
      <c r="B468" s="311" t="s">
        <v>5549</v>
      </c>
      <c r="C468" s="310" t="s">
        <v>5550</v>
      </c>
      <c r="D468" s="310" t="s">
        <v>5551</v>
      </c>
    </row>
    <row r="469" ht="44" customHeight="1" spans="1:4">
      <c r="A469" s="308">
        <v>467</v>
      </c>
      <c r="B469" s="309" t="s">
        <v>5552</v>
      </c>
      <c r="C469" s="310" t="s">
        <v>5553</v>
      </c>
      <c r="D469" s="310" t="s">
        <v>5554</v>
      </c>
    </row>
    <row r="470" ht="44" customHeight="1" spans="1:4">
      <c r="A470" s="308">
        <v>468</v>
      </c>
      <c r="B470" s="311" t="s">
        <v>5555</v>
      </c>
      <c r="C470" s="310" t="s">
        <v>5556</v>
      </c>
      <c r="D470" s="310" t="s">
        <v>5557</v>
      </c>
    </row>
    <row r="471" ht="44" customHeight="1" spans="1:4">
      <c r="A471" s="308">
        <v>469</v>
      </c>
      <c r="B471" s="311" t="s">
        <v>5558</v>
      </c>
      <c r="C471" s="310" t="s">
        <v>5559</v>
      </c>
      <c r="D471" s="310" t="s">
        <v>5560</v>
      </c>
    </row>
    <row r="472" ht="44" customHeight="1" spans="1:4">
      <c r="A472" s="308">
        <v>470</v>
      </c>
      <c r="B472" s="309" t="s">
        <v>5561</v>
      </c>
      <c r="C472" s="310" t="s">
        <v>5562</v>
      </c>
      <c r="D472" s="310" t="s">
        <v>5563</v>
      </c>
    </row>
    <row r="473" ht="44" customHeight="1" spans="1:4">
      <c r="A473" s="308">
        <v>471</v>
      </c>
      <c r="B473" s="309" t="s">
        <v>5564</v>
      </c>
      <c r="C473" s="310" t="s">
        <v>5565</v>
      </c>
      <c r="D473" s="310" t="s">
        <v>5566</v>
      </c>
    </row>
    <row r="474" ht="44" customHeight="1" spans="1:4">
      <c r="A474" s="308">
        <v>472</v>
      </c>
      <c r="B474" s="309" t="s">
        <v>5567</v>
      </c>
      <c r="C474" s="310" t="s">
        <v>5568</v>
      </c>
      <c r="D474" s="310" t="s">
        <v>5569</v>
      </c>
    </row>
    <row r="475" ht="44" customHeight="1" spans="1:4">
      <c r="A475" s="308">
        <v>473</v>
      </c>
      <c r="B475" s="309" t="s">
        <v>5570</v>
      </c>
      <c r="C475" s="310" t="s">
        <v>5571</v>
      </c>
      <c r="D475" s="310" t="s">
        <v>5572</v>
      </c>
    </row>
    <row r="476" ht="44" customHeight="1" spans="1:4">
      <c r="A476" s="308">
        <v>474</v>
      </c>
      <c r="B476" s="309" t="s">
        <v>5573</v>
      </c>
      <c r="C476" s="310" t="s">
        <v>5574</v>
      </c>
      <c r="D476" s="310" t="s">
        <v>5575</v>
      </c>
    </row>
    <row r="477" ht="44" customHeight="1" spans="1:4">
      <c r="A477" s="308">
        <v>475</v>
      </c>
      <c r="B477" s="309" t="s">
        <v>5576</v>
      </c>
      <c r="C477" s="310" t="s">
        <v>5577</v>
      </c>
      <c r="D477" s="310" t="s">
        <v>5578</v>
      </c>
    </row>
    <row r="478" ht="44" customHeight="1" spans="1:4">
      <c r="A478" s="308">
        <v>476</v>
      </c>
      <c r="B478" s="312" t="s">
        <v>5579</v>
      </c>
      <c r="C478" s="312" t="s">
        <v>5580</v>
      </c>
      <c r="D478" s="310" t="s">
        <v>5581</v>
      </c>
    </row>
  </sheetData>
  <sheetProtection formatCells="0" formatColumns="0" formatRows="0" insertRows="0" insertColumns="0" insertHyperlinks="0" deleteColumns="0" deleteRows="0" sort="0" autoFilter="0" pivotTables="0"/>
  <mergeCells count="1">
    <mergeCell ref="B1:D1"/>
  </mergeCells>
  <conditionalFormatting sqref="B478:C478">
    <cfRule type="expression" dxfId="1" priority="1">
      <formula>AND(SUMPRODUCT(IFERROR(1*(($B$478:$C$478&amp;"x")=(B478&amp;"x")),0))&gt;1,NOT(ISBLANK(B478)))</formula>
    </cfRule>
  </conditionalFormatting>
  <conditionalFormatting sqref="B3:B477">
    <cfRule type="duplicateValues" dxfId="0" priority="2"/>
  </conditionalFormatting>
  <conditionalFormatting sqref="C3:C477">
    <cfRule type="duplicateValues" dxfId="0" priority="3"/>
  </conditionalFormatting>
  <pageMargins left="0.751388888888889" right="0.751388888888889" top="1" bottom="1" header="0.5" footer="0.5"/>
  <pageSetup paperSize="9" scale="97"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9"/>
  <sheetViews>
    <sheetView topLeftCell="A5" workbookViewId="0">
      <selection activeCell="G159" sqref="G159"/>
    </sheetView>
  </sheetViews>
  <sheetFormatPr defaultColWidth="9" defaultRowHeight="12"/>
  <cols>
    <col min="1" max="1" width="6.75" style="227" customWidth="1"/>
    <col min="2" max="2" width="15.625" style="225" customWidth="1"/>
    <col min="3" max="3" width="22.375" style="228" customWidth="1"/>
    <col min="4" max="4" width="7.25" style="225" customWidth="1"/>
    <col min="5" max="5" width="14.4" style="229" customWidth="1"/>
    <col min="6" max="6" width="25.4" style="230" customWidth="1"/>
    <col min="7" max="7" width="13" style="231" customWidth="1"/>
    <col min="8" max="8" width="11.5" style="230" customWidth="1"/>
    <col min="9" max="9" width="11.9" style="230" customWidth="1"/>
    <col min="10" max="10" width="14.2" style="230" customWidth="1"/>
    <col min="11" max="11" width="13.975" style="230" customWidth="1"/>
    <col min="12" max="12" width="19.3" style="230" customWidth="1"/>
    <col min="13" max="13" width="12.3" style="230" customWidth="1"/>
    <col min="14" max="14" width="29.225" style="232" customWidth="1"/>
    <col min="15" max="15" width="16.7" style="231" customWidth="1"/>
    <col min="16" max="16" width="22.3" style="230" customWidth="1"/>
    <col min="17" max="16384" width="9" style="225"/>
  </cols>
  <sheetData>
    <row r="1" s="222" customFormat="1" ht="50" customHeight="1" spans="1:16">
      <c r="A1" s="233" t="s">
        <v>5582</v>
      </c>
      <c r="B1" s="234" t="s">
        <v>5583</v>
      </c>
      <c r="C1" s="65"/>
      <c r="D1" s="65"/>
      <c r="E1" s="65"/>
      <c r="F1" s="65"/>
      <c r="G1" s="65"/>
      <c r="H1" s="65"/>
      <c r="I1" s="65"/>
      <c r="J1" s="65"/>
      <c r="K1" s="65"/>
      <c r="L1" s="65"/>
      <c r="M1" s="65"/>
      <c r="N1" s="65"/>
      <c r="O1" s="65"/>
      <c r="P1" s="65"/>
    </row>
    <row r="2" s="223" customFormat="1" ht="22" customHeight="1" spans="1:16">
      <c r="A2" s="235" t="s">
        <v>5584</v>
      </c>
      <c r="B2" s="236"/>
      <c r="C2" s="236"/>
      <c r="D2" s="236"/>
      <c r="E2" s="237" t="s">
        <v>2676</v>
      </c>
      <c r="F2" s="238"/>
      <c r="G2" s="238"/>
      <c r="H2" s="238"/>
      <c r="I2" s="238" t="s">
        <v>5585</v>
      </c>
      <c r="J2" s="238"/>
      <c r="K2" s="238"/>
      <c r="L2" s="238"/>
      <c r="M2" s="239" t="s">
        <v>2677</v>
      </c>
      <c r="N2" s="240"/>
      <c r="O2" s="241"/>
      <c r="P2" s="242"/>
    </row>
    <row r="3" s="223" customFormat="1" ht="21" customHeight="1" spans="1:16">
      <c r="A3" s="126"/>
      <c r="B3" s="127"/>
      <c r="C3" s="127"/>
      <c r="D3" s="127"/>
      <c r="E3" s="237" t="s">
        <v>2679</v>
      </c>
      <c r="F3" s="238"/>
      <c r="G3" s="238" t="s">
        <v>2680</v>
      </c>
      <c r="H3" s="238"/>
      <c r="I3" s="238" t="s">
        <v>2679</v>
      </c>
      <c r="J3" s="238"/>
      <c r="K3" s="238" t="s">
        <v>2680</v>
      </c>
      <c r="L3" s="238"/>
      <c r="M3" s="239" t="s">
        <v>5586</v>
      </c>
      <c r="N3" s="242"/>
      <c r="O3" s="243" t="s">
        <v>2680</v>
      </c>
      <c r="P3" s="238"/>
    </row>
    <row r="4" s="224" customFormat="1" ht="33.9" customHeight="1" spans="1:16">
      <c r="A4" s="244" t="s">
        <v>2</v>
      </c>
      <c r="B4" s="245" t="s">
        <v>3</v>
      </c>
      <c r="C4" s="244" t="s">
        <v>4</v>
      </c>
      <c r="D4" s="244" t="s">
        <v>7</v>
      </c>
      <c r="E4" s="246" t="s">
        <v>3</v>
      </c>
      <c r="F4" s="247" t="s">
        <v>4</v>
      </c>
      <c r="G4" s="247" t="s">
        <v>3</v>
      </c>
      <c r="H4" s="247" t="s">
        <v>4</v>
      </c>
      <c r="I4" s="247" t="s">
        <v>3</v>
      </c>
      <c r="J4" s="247" t="s">
        <v>4</v>
      </c>
      <c r="K4" s="247" t="s">
        <v>3</v>
      </c>
      <c r="L4" s="247" t="s">
        <v>4</v>
      </c>
      <c r="M4" s="248" t="s">
        <v>5587</v>
      </c>
      <c r="N4" s="247" t="s">
        <v>5588</v>
      </c>
      <c r="O4" s="248" t="s">
        <v>3</v>
      </c>
      <c r="P4" s="247" t="s">
        <v>4</v>
      </c>
    </row>
    <row r="5" s="225" customFormat="1" ht="288" spans="1:16">
      <c r="A5" s="249">
        <v>1</v>
      </c>
      <c r="B5" s="386" t="s">
        <v>3501</v>
      </c>
      <c r="C5" s="251" t="s">
        <v>3502</v>
      </c>
      <c r="D5" s="251" t="s">
        <v>3505</v>
      </c>
      <c r="E5" s="252" t="s">
        <v>5589</v>
      </c>
      <c r="F5" s="252" t="s">
        <v>5590</v>
      </c>
      <c r="G5" s="252" t="s">
        <v>5591</v>
      </c>
      <c r="H5" s="252" t="s">
        <v>5592</v>
      </c>
      <c r="I5" s="252" t="s">
        <v>5593</v>
      </c>
      <c r="J5" s="252" t="s">
        <v>5594</v>
      </c>
      <c r="K5" s="252" t="s">
        <v>5595</v>
      </c>
      <c r="L5" s="252" t="s">
        <v>5596</v>
      </c>
      <c r="M5" s="252" t="s">
        <v>5597</v>
      </c>
      <c r="N5" s="252" t="s">
        <v>5598</v>
      </c>
      <c r="O5" s="252" t="s">
        <v>5599</v>
      </c>
      <c r="P5" s="252" t="s">
        <v>5600</v>
      </c>
    </row>
    <row r="6" s="225" customFormat="1" ht="408" customHeight="1" spans="1:16">
      <c r="A6" s="249">
        <v>2</v>
      </c>
      <c r="B6" s="386" t="s">
        <v>3507</v>
      </c>
      <c r="C6" s="251" t="s">
        <v>3508</v>
      </c>
      <c r="D6" s="251" t="s">
        <v>3505</v>
      </c>
      <c r="E6" s="252" t="s">
        <v>5601</v>
      </c>
      <c r="F6" s="252" t="s">
        <v>5602</v>
      </c>
      <c r="G6" s="252" t="s">
        <v>5591</v>
      </c>
      <c r="H6" s="252" t="s">
        <v>5592</v>
      </c>
      <c r="I6" s="252" t="s">
        <v>5603</v>
      </c>
      <c r="J6" s="252" t="s">
        <v>5604</v>
      </c>
      <c r="K6" s="252" t="s">
        <v>5595</v>
      </c>
      <c r="L6" s="252" t="s">
        <v>5596</v>
      </c>
      <c r="M6" s="252" t="s">
        <v>5605</v>
      </c>
      <c r="N6" s="252" t="s">
        <v>5606</v>
      </c>
      <c r="O6" s="252" t="s">
        <v>5607</v>
      </c>
      <c r="P6" s="252" t="s">
        <v>5608</v>
      </c>
    </row>
    <row r="7" s="225" customFormat="1" ht="157" customHeight="1" spans="1:16">
      <c r="A7" s="253">
        <v>3</v>
      </c>
      <c r="B7" s="386" t="s">
        <v>3511</v>
      </c>
      <c r="C7" s="251" t="s">
        <v>3512</v>
      </c>
      <c r="D7" s="251" t="s">
        <v>3505</v>
      </c>
      <c r="E7" s="252" t="s">
        <v>5609</v>
      </c>
      <c r="F7" s="252" t="s">
        <v>5610</v>
      </c>
      <c r="G7" s="252" t="s">
        <v>5611</v>
      </c>
      <c r="H7" s="252" t="s">
        <v>5612</v>
      </c>
      <c r="I7" s="252" t="s">
        <v>5613</v>
      </c>
      <c r="J7" s="252" t="s">
        <v>5614</v>
      </c>
      <c r="K7" s="252" t="s">
        <v>5595</v>
      </c>
      <c r="L7" s="252" t="s">
        <v>5596</v>
      </c>
      <c r="M7" s="252" t="s">
        <v>5615</v>
      </c>
      <c r="N7" s="252" t="s">
        <v>5616</v>
      </c>
      <c r="O7" s="252" t="s">
        <v>5617</v>
      </c>
      <c r="P7" s="252" t="s">
        <v>5618</v>
      </c>
    </row>
    <row r="8" s="225" customFormat="1" ht="409" customHeight="1" spans="1:16">
      <c r="A8" s="249">
        <v>4</v>
      </c>
      <c r="B8" s="386" t="s">
        <v>3514</v>
      </c>
      <c r="C8" s="251" t="s">
        <v>3515</v>
      </c>
      <c r="D8" s="251" t="s">
        <v>3505</v>
      </c>
      <c r="E8" s="252" t="s">
        <v>5619</v>
      </c>
      <c r="F8" s="252" t="s">
        <v>5620</v>
      </c>
      <c r="G8" s="252" t="s">
        <v>5611</v>
      </c>
      <c r="H8" s="252" t="s">
        <v>5612</v>
      </c>
      <c r="I8" s="252" t="s">
        <v>5621</v>
      </c>
      <c r="J8" s="252" t="s">
        <v>5622</v>
      </c>
      <c r="K8" s="252" t="s">
        <v>5595</v>
      </c>
      <c r="L8" s="252" t="s">
        <v>5596</v>
      </c>
      <c r="M8" s="252" t="s">
        <v>5623</v>
      </c>
      <c r="N8" s="252" t="s">
        <v>5624</v>
      </c>
      <c r="O8" s="252" t="s">
        <v>5617</v>
      </c>
      <c r="P8" s="252" t="s">
        <v>5618</v>
      </c>
    </row>
    <row r="9" s="225" customFormat="1" ht="61" customHeight="1" spans="1:16">
      <c r="A9" s="249">
        <v>5</v>
      </c>
      <c r="B9" s="386" t="s">
        <v>3518</v>
      </c>
      <c r="C9" s="251" t="s">
        <v>3519</v>
      </c>
      <c r="D9" s="251" t="s">
        <v>3505</v>
      </c>
      <c r="E9" s="252" t="s">
        <v>5625</v>
      </c>
      <c r="F9" s="252" t="s">
        <v>5626</v>
      </c>
      <c r="G9" s="252" t="s">
        <v>5611</v>
      </c>
      <c r="H9" s="252" t="s">
        <v>5612</v>
      </c>
      <c r="I9" s="252" t="s">
        <v>5627</v>
      </c>
      <c r="J9" s="252" t="s">
        <v>5628</v>
      </c>
      <c r="K9" s="252" t="s">
        <v>5595</v>
      </c>
      <c r="L9" s="252" t="s">
        <v>5596</v>
      </c>
      <c r="M9" s="252" t="s">
        <v>5629</v>
      </c>
      <c r="N9" s="252" t="s">
        <v>5630</v>
      </c>
      <c r="O9" s="252" t="s">
        <v>5617</v>
      </c>
      <c r="P9" s="252" t="s">
        <v>5618</v>
      </c>
    </row>
    <row r="10" s="225" customFormat="1" ht="154" customHeight="1" spans="1:16">
      <c r="A10" s="249">
        <v>6</v>
      </c>
      <c r="B10" s="386" t="s">
        <v>3521</v>
      </c>
      <c r="C10" s="251" t="s">
        <v>3522</v>
      </c>
      <c r="D10" s="251" t="s">
        <v>3505</v>
      </c>
      <c r="E10" s="252" t="s">
        <v>5625</v>
      </c>
      <c r="F10" s="252" t="s">
        <v>5626</v>
      </c>
      <c r="G10" s="252" t="s">
        <v>5611</v>
      </c>
      <c r="H10" s="252" t="s">
        <v>5612</v>
      </c>
      <c r="I10" s="252" t="s">
        <v>5631</v>
      </c>
      <c r="J10" s="252" t="s">
        <v>5632</v>
      </c>
      <c r="K10" s="252" t="s">
        <v>5595</v>
      </c>
      <c r="L10" s="252" t="s">
        <v>5596</v>
      </c>
      <c r="M10" s="252" t="s">
        <v>5633</v>
      </c>
      <c r="N10" s="252" t="s">
        <v>5634</v>
      </c>
      <c r="O10" s="252" t="s">
        <v>5635</v>
      </c>
      <c r="P10" s="252" t="s">
        <v>5636</v>
      </c>
    </row>
    <row r="11" s="225" customFormat="1" ht="206" customHeight="1" spans="1:16">
      <c r="A11" s="249">
        <v>7</v>
      </c>
      <c r="B11" s="386" t="s">
        <v>3525</v>
      </c>
      <c r="C11" s="251" t="s">
        <v>3526</v>
      </c>
      <c r="D11" s="251" t="s">
        <v>3505</v>
      </c>
      <c r="E11" s="252" t="s">
        <v>5637</v>
      </c>
      <c r="F11" s="252" t="s">
        <v>5638</v>
      </c>
      <c r="G11" s="252" t="s">
        <v>5611</v>
      </c>
      <c r="H11" s="252" t="s">
        <v>5612</v>
      </c>
      <c r="I11" s="252" t="s">
        <v>5639</v>
      </c>
      <c r="J11" s="252" t="s">
        <v>5640</v>
      </c>
      <c r="K11" s="252" t="s">
        <v>5595</v>
      </c>
      <c r="L11" s="252" t="s">
        <v>5596</v>
      </c>
      <c r="M11" s="252" t="s">
        <v>5641</v>
      </c>
      <c r="N11" s="252" t="s">
        <v>5642</v>
      </c>
      <c r="O11" s="252" t="s">
        <v>5643</v>
      </c>
      <c r="P11" s="252" t="s">
        <v>5644</v>
      </c>
    </row>
    <row r="12" s="225" customFormat="1" ht="136" customHeight="1" spans="1:16">
      <c r="A12" s="249">
        <v>8</v>
      </c>
      <c r="B12" s="386" t="s">
        <v>3528</v>
      </c>
      <c r="C12" s="251" t="s">
        <v>3529</v>
      </c>
      <c r="D12" s="251" t="s">
        <v>3505</v>
      </c>
      <c r="E12" s="252" t="s">
        <v>5637</v>
      </c>
      <c r="F12" s="252" t="s">
        <v>5638</v>
      </c>
      <c r="G12" s="252" t="s">
        <v>5611</v>
      </c>
      <c r="H12" s="252" t="s">
        <v>5612</v>
      </c>
      <c r="I12" s="252" t="s">
        <v>5645</v>
      </c>
      <c r="J12" s="252" t="s">
        <v>5646</v>
      </c>
      <c r="K12" s="252" t="s">
        <v>5595</v>
      </c>
      <c r="L12" s="252" t="s">
        <v>5596</v>
      </c>
      <c r="M12" s="252" t="s">
        <v>5647</v>
      </c>
      <c r="N12" s="252" t="s">
        <v>5648</v>
      </c>
      <c r="O12" s="252" t="s">
        <v>5643</v>
      </c>
      <c r="P12" s="252" t="s">
        <v>5644</v>
      </c>
    </row>
    <row r="13" s="225" customFormat="1" ht="208" customHeight="1" spans="1:16">
      <c r="A13" s="249">
        <v>9</v>
      </c>
      <c r="B13" s="386" t="s">
        <v>3532</v>
      </c>
      <c r="C13" s="251" t="s">
        <v>3533</v>
      </c>
      <c r="D13" s="251" t="s">
        <v>3505</v>
      </c>
      <c r="E13" s="252" t="s">
        <v>5649</v>
      </c>
      <c r="F13" s="252" t="s">
        <v>5650</v>
      </c>
      <c r="G13" s="252" t="s">
        <v>5611</v>
      </c>
      <c r="H13" s="252" t="s">
        <v>5612</v>
      </c>
      <c r="I13" s="252" t="s">
        <v>5651</v>
      </c>
      <c r="J13" s="252" t="s">
        <v>5652</v>
      </c>
      <c r="K13" s="252" t="s">
        <v>5595</v>
      </c>
      <c r="L13" s="252" t="s">
        <v>5596</v>
      </c>
      <c r="M13" s="252" t="s">
        <v>5653</v>
      </c>
      <c r="N13" s="252" t="s">
        <v>5654</v>
      </c>
      <c r="O13" s="252" t="s">
        <v>5655</v>
      </c>
      <c r="P13" s="252" t="s">
        <v>5656</v>
      </c>
    </row>
    <row r="14" s="225" customFormat="1" ht="169" customHeight="1" spans="1:16">
      <c r="A14" s="249">
        <v>10</v>
      </c>
      <c r="B14" s="386" t="s">
        <v>3536</v>
      </c>
      <c r="C14" s="251" t="s">
        <v>3537</v>
      </c>
      <c r="D14" s="251" t="s">
        <v>3505</v>
      </c>
      <c r="E14" s="252" t="s">
        <v>5649</v>
      </c>
      <c r="F14" s="252" t="s">
        <v>5650</v>
      </c>
      <c r="G14" s="252" t="s">
        <v>5611</v>
      </c>
      <c r="H14" s="252" t="s">
        <v>5612</v>
      </c>
      <c r="I14" s="252" t="s">
        <v>5657</v>
      </c>
      <c r="J14" s="252" t="s">
        <v>5658</v>
      </c>
      <c r="K14" s="252" t="s">
        <v>5595</v>
      </c>
      <c r="L14" s="252" t="s">
        <v>5596</v>
      </c>
      <c r="M14" s="252" t="s">
        <v>5653</v>
      </c>
      <c r="N14" s="252" t="s">
        <v>5654</v>
      </c>
      <c r="O14" s="252" t="s">
        <v>5643</v>
      </c>
      <c r="P14" s="252" t="s">
        <v>5644</v>
      </c>
    </row>
    <row r="15" s="225" customFormat="1" ht="81" customHeight="1" spans="1:16">
      <c r="A15" s="249">
        <v>11</v>
      </c>
      <c r="B15" s="386" t="s">
        <v>3540</v>
      </c>
      <c r="C15" s="251" t="s">
        <v>3541</v>
      </c>
      <c r="D15" s="251" t="s">
        <v>3505</v>
      </c>
      <c r="E15" s="252" t="s">
        <v>5659</v>
      </c>
      <c r="F15" s="252" t="s">
        <v>5660</v>
      </c>
      <c r="G15" s="252" t="s">
        <v>5611</v>
      </c>
      <c r="H15" s="252" t="s">
        <v>5612</v>
      </c>
      <c r="I15" s="252" t="s">
        <v>5661</v>
      </c>
      <c r="J15" s="252" t="s">
        <v>5662</v>
      </c>
      <c r="K15" s="252" t="s">
        <v>5595</v>
      </c>
      <c r="L15" s="252" t="s">
        <v>5596</v>
      </c>
      <c r="M15" s="252" t="s">
        <v>5663</v>
      </c>
      <c r="N15" s="252" t="s">
        <v>5664</v>
      </c>
      <c r="O15" s="252" t="s">
        <v>5643</v>
      </c>
      <c r="P15" s="252" t="s">
        <v>5644</v>
      </c>
    </row>
    <row r="16" s="225" customFormat="1" ht="145" customHeight="1" spans="1:16">
      <c r="A16" s="249">
        <v>12</v>
      </c>
      <c r="B16" s="386" t="s">
        <v>3543</v>
      </c>
      <c r="C16" s="251" t="s">
        <v>3544</v>
      </c>
      <c r="D16" s="251" t="s">
        <v>3505</v>
      </c>
      <c r="E16" s="252" t="s">
        <v>5659</v>
      </c>
      <c r="F16" s="252" t="s">
        <v>5660</v>
      </c>
      <c r="G16" s="252" t="s">
        <v>5611</v>
      </c>
      <c r="H16" s="252" t="s">
        <v>5612</v>
      </c>
      <c r="I16" s="252" t="s">
        <v>5665</v>
      </c>
      <c r="J16" s="252" t="s">
        <v>5666</v>
      </c>
      <c r="K16" s="252" t="s">
        <v>5595</v>
      </c>
      <c r="L16" s="252" t="s">
        <v>5596</v>
      </c>
      <c r="M16" s="252" t="s">
        <v>5667</v>
      </c>
      <c r="N16" s="252" t="s">
        <v>5668</v>
      </c>
      <c r="O16" s="252" t="s">
        <v>5643</v>
      </c>
      <c r="P16" s="252" t="s">
        <v>5644</v>
      </c>
    </row>
    <row r="17" s="225" customFormat="1" ht="71.85" customHeight="1" spans="1:16">
      <c r="A17" s="249">
        <v>13</v>
      </c>
      <c r="B17" s="386" t="s">
        <v>3547</v>
      </c>
      <c r="C17" s="251" t="s">
        <v>3548</v>
      </c>
      <c r="D17" s="251" t="s">
        <v>3505</v>
      </c>
      <c r="E17" s="252" t="s">
        <v>5669</v>
      </c>
      <c r="F17" s="252" t="s">
        <v>5670</v>
      </c>
      <c r="G17" s="252" t="s">
        <v>5611</v>
      </c>
      <c r="H17" s="252" t="s">
        <v>5612</v>
      </c>
      <c r="I17" s="252" t="s">
        <v>5671</v>
      </c>
      <c r="J17" s="252" t="s">
        <v>5672</v>
      </c>
      <c r="K17" s="252" t="s">
        <v>5595</v>
      </c>
      <c r="L17" s="252" t="s">
        <v>5596</v>
      </c>
      <c r="M17" s="252" t="s">
        <v>5673</v>
      </c>
      <c r="N17" s="252" t="s">
        <v>5674</v>
      </c>
      <c r="O17" s="252" t="s">
        <v>5643</v>
      </c>
      <c r="P17" s="252" t="s">
        <v>5644</v>
      </c>
    </row>
    <row r="18" s="225" customFormat="1" ht="131" customHeight="1" spans="1:16">
      <c r="A18" s="249">
        <v>14</v>
      </c>
      <c r="B18" s="386" t="s">
        <v>3550</v>
      </c>
      <c r="C18" s="251" t="s">
        <v>3551</v>
      </c>
      <c r="D18" s="251" t="s">
        <v>3505</v>
      </c>
      <c r="E18" s="252" t="s">
        <v>5669</v>
      </c>
      <c r="F18" s="252" t="s">
        <v>5670</v>
      </c>
      <c r="G18" s="252" t="s">
        <v>5611</v>
      </c>
      <c r="H18" s="252" t="s">
        <v>5612</v>
      </c>
      <c r="I18" s="252" t="s">
        <v>5675</v>
      </c>
      <c r="J18" s="252" t="s">
        <v>5676</v>
      </c>
      <c r="K18" s="252" t="s">
        <v>5595</v>
      </c>
      <c r="L18" s="252" t="s">
        <v>5596</v>
      </c>
      <c r="M18" s="252" t="s">
        <v>5677</v>
      </c>
      <c r="N18" s="252" t="s">
        <v>5678</v>
      </c>
      <c r="O18" s="252" t="s">
        <v>5643</v>
      </c>
      <c r="P18" s="252" t="s">
        <v>5644</v>
      </c>
    </row>
    <row r="19" s="225" customFormat="1" ht="67" customHeight="1" spans="1:16">
      <c r="A19" s="249">
        <v>15</v>
      </c>
      <c r="B19" s="386" t="s">
        <v>3554</v>
      </c>
      <c r="C19" s="251" t="s">
        <v>3555</v>
      </c>
      <c r="D19" s="251" t="s">
        <v>3505</v>
      </c>
      <c r="E19" s="252" t="s">
        <v>1059</v>
      </c>
      <c r="F19" s="252" t="s">
        <v>1059</v>
      </c>
      <c r="G19" s="252" t="s">
        <v>1059</v>
      </c>
      <c r="H19" s="252" t="s">
        <v>1059</v>
      </c>
      <c r="I19" s="252" t="s">
        <v>5657</v>
      </c>
      <c r="J19" s="252" t="s">
        <v>5658</v>
      </c>
      <c r="K19" s="252" t="s">
        <v>5595</v>
      </c>
      <c r="L19" s="252" t="s">
        <v>5596</v>
      </c>
      <c r="M19" s="252" t="s">
        <v>5679</v>
      </c>
      <c r="N19" s="252" t="s">
        <v>5680</v>
      </c>
      <c r="O19" s="252" t="s">
        <v>5681</v>
      </c>
      <c r="P19" s="252" t="s">
        <v>5682</v>
      </c>
    </row>
    <row r="20" s="225" customFormat="1" ht="220" customHeight="1" spans="1:16">
      <c r="A20" s="249">
        <v>16</v>
      </c>
      <c r="B20" s="386" t="s">
        <v>3558</v>
      </c>
      <c r="C20" s="251" t="s">
        <v>3559</v>
      </c>
      <c r="D20" s="251" t="s">
        <v>3505</v>
      </c>
      <c r="E20" s="252" t="s">
        <v>1059</v>
      </c>
      <c r="F20" s="252" t="s">
        <v>1059</v>
      </c>
      <c r="G20" s="252" t="s">
        <v>1059</v>
      </c>
      <c r="H20" s="252" t="s">
        <v>1059</v>
      </c>
      <c r="I20" s="252" t="s">
        <v>5665</v>
      </c>
      <c r="J20" s="252" t="s">
        <v>5666</v>
      </c>
      <c r="K20" s="252" t="s">
        <v>5595</v>
      </c>
      <c r="L20" s="252" t="s">
        <v>5596</v>
      </c>
      <c r="M20" s="252" t="s">
        <v>5683</v>
      </c>
      <c r="N20" s="252" t="s">
        <v>5684</v>
      </c>
      <c r="O20" s="254" t="s">
        <v>5685</v>
      </c>
      <c r="P20" s="252" t="s">
        <v>5686</v>
      </c>
    </row>
    <row r="21" s="225" customFormat="1" ht="408" customHeight="1" spans="1:16">
      <c r="A21" s="249">
        <v>17</v>
      </c>
      <c r="B21" s="386" t="s">
        <v>3561</v>
      </c>
      <c r="C21" s="251" t="s">
        <v>3562</v>
      </c>
      <c r="D21" s="251" t="s">
        <v>3505</v>
      </c>
      <c r="E21" s="252" t="s">
        <v>1059</v>
      </c>
      <c r="F21" s="252" t="s">
        <v>1059</v>
      </c>
      <c r="G21" s="252" t="s">
        <v>1059</v>
      </c>
      <c r="H21" s="252" t="s">
        <v>1059</v>
      </c>
      <c r="I21" s="252" t="s">
        <v>5665</v>
      </c>
      <c r="J21" s="252" t="s">
        <v>5666</v>
      </c>
      <c r="K21" s="252" t="s">
        <v>5595</v>
      </c>
      <c r="L21" s="252" t="s">
        <v>5596</v>
      </c>
      <c r="M21" s="252" t="s">
        <v>5687</v>
      </c>
      <c r="N21" s="252" t="s">
        <v>5688</v>
      </c>
      <c r="O21" s="252" t="s">
        <v>5681</v>
      </c>
      <c r="P21" s="252" t="s">
        <v>5682</v>
      </c>
    </row>
    <row r="22" s="225" customFormat="1" ht="185" customHeight="1" spans="1:16">
      <c r="A22" s="249">
        <v>18</v>
      </c>
      <c r="B22" s="386" t="s">
        <v>3564</v>
      </c>
      <c r="C22" s="251" t="s">
        <v>3565</v>
      </c>
      <c r="D22" s="251" t="s">
        <v>3505</v>
      </c>
      <c r="E22" s="252" t="s">
        <v>5689</v>
      </c>
      <c r="F22" s="252" t="s">
        <v>5690</v>
      </c>
      <c r="G22" s="252" t="s">
        <v>1059</v>
      </c>
      <c r="H22" s="252" t="s">
        <v>1059</v>
      </c>
      <c r="I22" s="252" t="s">
        <v>5691</v>
      </c>
      <c r="J22" s="252" t="s">
        <v>5692</v>
      </c>
      <c r="K22" s="252" t="s">
        <v>5693</v>
      </c>
      <c r="L22" s="252" t="s">
        <v>5694</v>
      </c>
      <c r="M22" s="252" t="s">
        <v>5695</v>
      </c>
      <c r="N22" s="252" t="s">
        <v>5696</v>
      </c>
      <c r="O22" s="254" t="s">
        <v>5697</v>
      </c>
      <c r="P22" s="252" t="s">
        <v>5698</v>
      </c>
    </row>
    <row r="23" s="225" customFormat="1" ht="109" customHeight="1" spans="1:16">
      <c r="A23" s="249">
        <v>19</v>
      </c>
      <c r="B23" s="386" t="s">
        <v>3568</v>
      </c>
      <c r="C23" s="251" t="s">
        <v>3569</v>
      </c>
      <c r="D23" s="251" t="s">
        <v>3505</v>
      </c>
      <c r="E23" s="252" t="s">
        <v>5699</v>
      </c>
      <c r="F23" s="252" t="s">
        <v>5700</v>
      </c>
      <c r="G23" s="252" t="s">
        <v>1059</v>
      </c>
      <c r="H23" s="252" t="s">
        <v>1059</v>
      </c>
      <c r="I23" s="252" t="s">
        <v>5701</v>
      </c>
      <c r="J23" s="252" t="s">
        <v>5702</v>
      </c>
      <c r="K23" s="252" t="s">
        <v>1059</v>
      </c>
      <c r="L23" s="252" t="s">
        <v>1059</v>
      </c>
      <c r="M23" s="252" t="s">
        <v>5703</v>
      </c>
      <c r="N23" s="252" t="s">
        <v>5704</v>
      </c>
      <c r="O23" s="252" t="s">
        <v>1059</v>
      </c>
      <c r="P23" s="252" t="s">
        <v>1059</v>
      </c>
    </row>
    <row r="24" s="225" customFormat="1" ht="51.6" customHeight="1" spans="1:16">
      <c r="A24" s="249">
        <v>20</v>
      </c>
      <c r="B24" s="386" t="s">
        <v>3572</v>
      </c>
      <c r="C24" s="251" t="s">
        <v>3573</v>
      </c>
      <c r="D24" s="251" t="s">
        <v>3575</v>
      </c>
      <c r="E24" s="252"/>
      <c r="F24" s="255"/>
      <c r="G24" s="256"/>
      <c r="H24" s="255"/>
      <c r="I24" s="257" t="s">
        <v>5705</v>
      </c>
      <c r="J24" s="257" t="s">
        <v>5706</v>
      </c>
      <c r="K24" s="255"/>
      <c r="L24" s="255"/>
      <c r="M24" s="255"/>
      <c r="N24" s="258"/>
      <c r="O24" s="259"/>
      <c r="P24" s="259"/>
    </row>
    <row r="25" s="225" customFormat="1" ht="104.4" customHeight="1" spans="1:16">
      <c r="A25" s="249">
        <v>21</v>
      </c>
      <c r="B25" s="386" t="s">
        <v>3577</v>
      </c>
      <c r="C25" s="251" t="s">
        <v>3578</v>
      </c>
      <c r="D25" s="251" t="s">
        <v>3581</v>
      </c>
      <c r="E25" s="252" t="s">
        <v>1059</v>
      </c>
      <c r="F25" s="252" t="s">
        <v>1059</v>
      </c>
      <c r="G25" s="252" t="s">
        <v>1059</v>
      </c>
      <c r="H25" s="252" t="s">
        <v>1059</v>
      </c>
      <c r="I25" s="252" t="s">
        <v>5707</v>
      </c>
      <c r="J25" s="252" t="s">
        <v>5708</v>
      </c>
      <c r="K25" s="252" t="s">
        <v>1059</v>
      </c>
      <c r="L25" s="252" t="s">
        <v>1059</v>
      </c>
      <c r="M25" s="252" t="s">
        <v>5709</v>
      </c>
      <c r="N25" s="252" t="s">
        <v>5710</v>
      </c>
      <c r="O25" s="252" t="s">
        <v>1059</v>
      </c>
      <c r="P25" s="252" t="s">
        <v>1059</v>
      </c>
    </row>
    <row r="26" s="225" customFormat="1" ht="25" customHeight="1" spans="1:16">
      <c r="A26" s="249">
        <v>22</v>
      </c>
      <c r="B26" s="386" t="s">
        <v>3582</v>
      </c>
      <c r="C26" s="251" t="s">
        <v>3583</v>
      </c>
      <c r="D26" s="251" t="s">
        <v>3581</v>
      </c>
      <c r="E26" s="252"/>
      <c r="F26" s="255"/>
      <c r="G26" s="256"/>
      <c r="H26" s="255"/>
      <c r="I26" s="255"/>
      <c r="J26" s="255"/>
      <c r="K26" s="255"/>
      <c r="L26" s="255"/>
      <c r="M26" s="255"/>
      <c r="N26" s="258"/>
      <c r="O26" s="259"/>
      <c r="P26" s="259"/>
    </row>
    <row r="27" s="225" customFormat="1" ht="247" customHeight="1" spans="1:16">
      <c r="A27" s="249">
        <v>23</v>
      </c>
      <c r="B27" s="386" t="s">
        <v>3586</v>
      </c>
      <c r="C27" s="251" t="s">
        <v>3587</v>
      </c>
      <c r="D27" s="251" t="s">
        <v>22</v>
      </c>
      <c r="E27" s="252" t="s">
        <v>5711</v>
      </c>
      <c r="F27" s="252" t="s">
        <v>5712</v>
      </c>
      <c r="G27" s="252" t="s">
        <v>5713</v>
      </c>
      <c r="H27" s="252" t="s">
        <v>5714</v>
      </c>
      <c r="I27" s="252" t="s">
        <v>5715</v>
      </c>
      <c r="J27" s="252" t="s">
        <v>5716</v>
      </c>
      <c r="K27" s="252" t="s">
        <v>5717</v>
      </c>
      <c r="L27" s="252" t="s">
        <v>5718</v>
      </c>
      <c r="M27" s="252" t="s">
        <v>5719</v>
      </c>
      <c r="N27" s="252" t="s">
        <v>5720</v>
      </c>
      <c r="O27" s="254" t="s">
        <v>5721</v>
      </c>
      <c r="P27" s="252" t="s">
        <v>5722</v>
      </c>
    </row>
    <row r="28" s="225" customFormat="1" ht="25" customHeight="1" spans="1:16">
      <c r="A28" s="260">
        <v>24</v>
      </c>
      <c r="B28" s="386" t="s">
        <v>3591</v>
      </c>
      <c r="C28" s="251" t="s">
        <v>3592</v>
      </c>
      <c r="D28" s="251" t="s">
        <v>3595</v>
      </c>
      <c r="E28" s="252"/>
      <c r="F28" s="255"/>
      <c r="G28" s="256"/>
      <c r="H28" s="255"/>
      <c r="I28" s="255"/>
      <c r="J28" s="255"/>
      <c r="K28" s="255"/>
      <c r="L28" s="255"/>
      <c r="M28" s="255"/>
      <c r="N28" s="258"/>
      <c r="O28" s="259"/>
      <c r="P28" s="259"/>
    </row>
    <row r="29" s="225" customFormat="1" ht="25" customHeight="1" spans="1:16">
      <c r="A29" s="261"/>
      <c r="B29" s="386" t="s">
        <v>3596</v>
      </c>
      <c r="C29" s="251" t="s">
        <v>3597</v>
      </c>
      <c r="D29" s="251" t="s">
        <v>3595</v>
      </c>
      <c r="E29" s="262"/>
      <c r="F29" s="257"/>
      <c r="G29" s="263"/>
      <c r="H29" s="257"/>
      <c r="I29" s="264"/>
      <c r="J29" s="264"/>
      <c r="K29" s="264"/>
      <c r="L29" s="264"/>
      <c r="M29" s="263"/>
      <c r="N29" s="265"/>
      <c r="O29" s="259"/>
      <c r="P29" s="259"/>
    </row>
    <row r="30" s="225" customFormat="1" ht="25" customHeight="1" spans="1:16">
      <c r="A30" s="249">
        <v>25</v>
      </c>
      <c r="B30" s="386" t="s">
        <v>3598</v>
      </c>
      <c r="C30" s="251" t="s">
        <v>3599</v>
      </c>
      <c r="D30" s="251" t="s">
        <v>3602</v>
      </c>
      <c r="E30" s="262" t="s">
        <v>5723</v>
      </c>
      <c r="F30" s="257" t="s">
        <v>4629</v>
      </c>
      <c r="G30" s="256"/>
      <c r="H30" s="255"/>
      <c r="I30" s="264" t="s">
        <v>5724</v>
      </c>
      <c r="J30" s="264" t="s">
        <v>5725</v>
      </c>
      <c r="K30" s="255"/>
      <c r="L30" s="255"/>
      <c r="M30" s="263" t="s">
        <v>4628</v>
      </c>
      <c r="N30" s="265" t="s">
        <v>4629</v>
      </c>
      <c r="O30" s="259"/>
      <c r="P30" s="259"/>
    </row>
    <row r="31" s="225" customFormat="1" ht="118" customHeight="1" spans="1:16">
      <c r="A31" s="249">
        <v>26</v>
      </c>
      <c r="B31" s="386" t="s">
        <v>3603</v>
      </c>
      <c r="C31" s="251" t="s">
        <v>3604</v>
      </c>
      <c r="D31" s="251" t="s">
        <v>3602</v>
      </c>
      <c r="E31" s="252" t="s">
        <v>5726</v>
      </c>
      <c r="F31" s="252" t="s">
        <v>5727</v>
      </c>
      <c r="G31" s="252" t="s">
        <v>1059</v>
      </c>
      <c r="H31" s="252" t="s">
        <v>1059</v>
      </c>
      <c r="I31" s="252" t="s">
        <v>5728</v>
      </c>
      <c r="J31" s="252" t="s">
        <v>5729</v>
      </c>
      <c r="K31" s="252" t="s">
        <v>1059</v>
      </c>
      <c r="L31" s="252" t="s">
        <v>1059</v>
      </c>
      <c r="M31" s="252" t="s">
        <v>5730</v>
      </c>
      <c r="N31" s="252" t="s">
        <v>5731</v>
      </c>
      <c r="O31" s="252" t="s">
        <v>1059</v>
      </c>
      <c r="P31" s="252" t="s">
        <v>1059</v>
      </c>
    </row>
    <row r="32" s="225" customFormat="1" ht="54.6" customHeight="1" spans="1:16">
      <c r="A32" s="266">
        <v>27</v>
      </c>
      <c r="B32" s="386" t="s">
        <v>3607</v>
      </c>
      <c r="C32" s="267" t="s">
        <v>3608</v>
      </c>
      <c r="D32" s="251" t="s">
        <v>22</v>
      </c>
      <c r="E32" s="268" t="s">
        <v>5732</v>
      </c>
      <c r="F32" s="269" t="s">
        <v>4455</v>
      </c>
      <c r="G32" s="270"/>
      <c r="H32" s="269"/>
      <c r="I32" s="269" t="s">
        <v>5733</v>
      </c>
      <c r="J32" s="269" t="s">
        <v>5734</v>
      </c>
      <c r="K32" s="271"/>
      <c r="L32" s="271"/>
      <c r="M32" s="270" t="s">
        <v>4454</v>
      </c>
      <c r="N32" s="265" t="s">
        <v>4455</v>
      </c>
      <c r="O32" s="259"/>
      <c r="P32" s="259"/>
    </row>
    <row r="33" s="225" customFormat="1" ht="120.6" customHeight="1" spans="1:16">
      <c r="A33" s="260">
        <v>28</v>
      </c>
      <c r="B33" s="386" t="s">
        <v>3611</v>
      </c>
      <c r="C33" s="251" t="s">
        <v>3612</v>
      </c>
      <c r="D33" s="251" t="s">
        <v>3602</v>
      </c>
      <c r="E33" s="252" t="s">
        <v>5735</v>
      </c>
      <c r="F33" s="252" t="s">
        <v>5736</v>
      </c>
      <c r="G33" s="252" t="s">
        <v>1059</v>
      </c>
      <c r="H33" s="252" t="s">
        <v>1059</v>
      </c>
      <c r="I33" s="252" t="s">
        <v>5737</v>
      </c>
      <c r="J33" s="252" t="s">
        <v>4488</v>
      </c>
      <c r="K33" s="252" t="s">
        <v>5738</v>
      </c>
      <c r="L33" s="252" t="s">
        <v>4494</v>
      </c>
      <c r="M33" s="252" t="s">
        <v>5739</v>
      </c>
      <c r="N33" s="252" t="s">
        <v>5736</v>
      </c>
      <c r="O33" s="252" t="s">
        <v>1059</v>
      </c>
      <c r="P33" s="252" t="s">
        <v>1059</v>
      </c>
    </row>
    <row r="34" s="225" customFormat="1" ht="135.15" customHeight="1" spans="1:16">
      <c r="A34" s="261"/>
      <c r="B34" s="386" t="s">
        <v>3616</v>
      </c>
      <c r="C34" s="251" t="s">
        <v>3617</v>
      </c>
      <c r="D34" s="251" t="s">
        <v>3602</v>
      </c>
      <c r="E34" s="252"/>
      <c r="F34" s="255"/>
      <c r="G34" s="263"/>
      <c r="H34" s="257"/>
      <c r="I34" s="257"/>
      <c r="J34" s="257"/>
      <c r="K34" s="257"/>
      <c r="L34" s="257"/>
      <c r="M34" s="255"/>
      <c r="N34" s="258"/>
      <c r="O34" s="259"/>
      <c r="P34" s="259"/>
    </row>
    <row r="35" s="225" customFormat="1" ht="73.8" customHeight="1" spans="1:16">
      <c r="A35" s="260">
        <v>29</v>
      </c>
      <c r="B35" s="386" t="s">
        <v>3618</v>
      </c>
      <c r="C35" s="251" t="s">
        <v>3619</v>
      </c>
      <c r="D35" s="251" t="s">
        <v>3602</v>
      </c>
      <c r="E35" s="252" t="s">
        <v>5740</v>
      </c>
      <c r="F35" s="252" t="s">
        <v>5741</v>
      </c>
      <c r="G35" s="252" t="s">
        <v>1059</v>
      </c>
      <c r="H35" s="252" t="s">
        <v>1059</v>
      </c>
      <c r="I35" s="252" t="s">
        <v>5742</v>
      </c>
      <c r="J35" s="252" t="s">
        <v>4485</v>
      </c>
      <c r="K35" s="252" t="s">
        <v>1059</v>
      </c>
      <c r="L35" s="252" t="s">
        <v>1059</v>
      </c>
      <c r="M35" s="252" t="s">
        <v>4484</v>
      </c>
      <c r="N35" s="252" t="s">
        <v>4485</v>
      </c>
      <c r="O35" s="252" t="s">
        <v>1059</v>
      </c>
      <c r="P35" s="252" t="s">
        <v>1059</v>
      </c>
    </row>
    <row r="36" s="225" customFormat="1" ht="25" customHeight="1" spans="1:16">
      <c r="A36" s="261"/>
      <c r="B36" s="386" t="s">
        <v>3622</v>
      </c>
      <c r="C36" s="251" t="s">
        <v>3623</v>
      </c>
      <c r="D36" s="251" t="s">
        <v>3602</v>
      </c>
      <c r="E36" s="252"/>
      <c r="F36" s="255"/>
      <c r="G36" s="263"/>
      <c r="H36" s="257"/>
      <c r="I36" s="257"/>
      <c r="J36" s="257"/>
      <c r="K36" s="257"/>
      <c r="L36" s="257"/>
      <c r="M36" s="255"/>
      <c r="N36" s="258"/>
      <c r="O36" s="259"/>
      <c r="P36" s="259"/>
    </row>
    <row r="37" s="225" customFormat="1" ht="82.05" customHeight="1" spans="1:16">
      <c r="A37" s="249">
        <v>30</v>
      </c>
      <c r="B37" s="386" t="s">
        <v>3624</v>
      </c>
      <c r="C37" s="251" t="s">
        <v>3625</v>
      </c>
      <c r="D37" s="251" t="s">
        <v>3602</v>
      </c>
      <c r="E37" s="252" t="s">
        <v>5743</v>
      </c>
      <c r="F37" s="252" t="s">
        <v>5744</v>
      </c>
      <c r="G37" s="252" t="s">
        <v>1059</v>
      </c>
      <c r="H37" s="252" t="s">
        <v>1059</v>
      </c>
      <c r="I37" s="252" t="s">
        <v>5745</v>
      </c>
      <c r="J37" s="252" t="s">
        <v>4491</v>
      </c>
      <c r="K37" s="252" t="s">
        <v>1059</v>
      </c>
      <c r="L37" s="252" t="s">
        <v>1059</v>
      </c>
      <c r="M37" s="252" t="s">
        <v>5746</v>
      </c>
      <c r="N37" s="252" t="s">
        <v>5744</v>
      </c>
      <c r="O37" s="252" t="s">
        <v>1059</v>
      </c>
      <c r="P37" s="252" t="s">
        <v>1059</v>
      </c>
    </row>
    <row r="38" s="225" customFormat="1" ht="196.95" customHeight="1" spans="1:16">
      <c r="A38" s="260">
        <v>31</v>
      </c>
      <c r="B38" s="386" t="s">
        <v>3628</v>
      </c>
      <c r="C38" s="251" t="s">
        <v>3629</v>
      </c>
      <c r="D38" s="251" t="s">
        <v>3632</v>
      </c>
      <c r="E38" s="252" t="s">
        <v>5747</v>
      </c>
      <c r="F38" s="252" t="s">
        <v>5748</v>
      </c>
      <c r="G38" s="252" t="s">
        <v>5749</v>
      </c>
      <c r="H38" s="252" t="s">
        <v>5750</v>
      </c>
      <c r="I38" s="252" t="s">
        <v>5751</v>
      </c>
      <c r="J38" s="252" t="s">
        <v>5752</v>
      </c>
      <c r="K38" s="252" t="s">
        <v>5753</v>
      </c>
      <c r="L38" s="252" t="s">
        <v>5754</v>
      </c>
      <c r="M38" s="252" t="s">
        <v>5755</v>
      </c>
      <c r="N38" s="252" t="s">
        <v>5756</v>
      </c>
      <c r="O38" s="254" t="s">
        <v>5757</v>
      </c>
      <c r="P38" s="252" t="s">
        <v>5758</v>
      </c>
    </row>
    <row r="39" s="225" customFormat="1" ht="25" customHeight="1" spans="1:16">
      <c r="A39" s="272"/>
      <c r="B39" s="386" t="s">
        <v>3634</v>
      </c>
      <c r="C39" s="251" t="s">
        <v>3635</v>
      </c>
      <c r="D39" s="251" t="s">
        <v>3632</v>
      </c>
      <c r="E39" s="262"/>
      <c r="F39" s="257"/>
      <c r="G39" s="263"/>
      <c r="H39" s="257"/>
      <c r="I39" s="264"/>
      <c r="J39" s="264"/>
      <c r="K39" s="264"/>
      <c r="L39" s="264"/>
      <c r="M39" s="257"/>
      <c r="N39" s="273"/>
      <c r="O39" s="259"/>
      <c r="P39" s="259"/>
    </row>
    <row r="40" s="225" customFormat="1" ht="68.85" customHeight="1" spans="1:16">
      <c r="A40" s="261"/>
      <c r="B40" s="386" t="s">
        <v>3637</v>
      </c>
      <c r="C40" s="251" t="s">
        <v>3638</v>
      </c>
      <c r="D40" s="251" t="s">
        <v>3632</v>
      </c>
      <c r="E40" s="262" t="s">
        <v>5759</v>
      </c>
      <c r="F40" s="269" t="s">
        <v>5760</v>
      </c>
      <c r="G40" s="263"/>
      <c r="H40" s="257"/>
      <c r="I40" s="264"/>
      <c r="J40" s="264"/>
      <c r="K40" s="269" t="s">
        <v>5761</v>
      </c>
      <c r="L40" s="269" t="s">
        <v>5762</v>
      </c>
      <c r="M40" s="263" t="s">
        <v>4517</v>
      </c>
      <c r="N40" s="265" t="s">
        <v>4518</v>
      </c>
      <c r="O40" s="259"/>
      <c r="P40" s="259"/>
    </row>
    <row r="41" s="225" customFormat="1" ht="89.85" customHeight="1" spans="1:16">
      <c r="A41" s="260">
        <v>32</v>
      </c>
      <c r="B41" s="386" t="s">
        <v>3639</v>
      </c>
      <c r="C41" s="251" t="s">
        <v>3640</v>
      </c>
      <c r="D41" s="251" t="s">
        <v>3632</v>
      </c>
      <c r="E41" s="252" t="s">
        <v>5763</v>
      </c>
      <c r="F41" s="252" t="s">
        <v>5764</v>
      </c>
      <c r="G41" s="252" t="s">
        <v>1059</v>
      </c>
      <c r="H41" s="252" t="s">
        <v>1059</v>
      </c>
      <c r="I41" s="252" t="s">
        <v>1059</v>
      </c>
      <c r="J41" s="252" t="s">
        <v>1059</v>
      </c>
      <c r="K41" s="252" t="s">
        <v>1059</v>
      </c>
      <c r="L41" s="252" t="s">
        <v>1059</v>
      </c>
      <c r="M41" s="252" t="s">
        <v>5765</v>
      </c>
      <c r="N41" s="252" t="s">
        <v>5766</v>
      </c>
      <c r="O41" s="254" t="s">
        <v>4526</v>
      </c>
      <c r="P41" s="252" t="s">
        <v>4527</v>
      </c>
    </row>
    <row r="42" s="225" customFormat="1" ht="25" customHeight="1" spans="1:16">
      <c r="A42" s="261"/>
      <c r="B42" s="386" t="s">
        <v>3643</v>
      </c>
      <c r="C42" s="251" t="s">
        <v>3644</v>
      </c>
      <c r="D42" s="251" t="s">
        <v>3632</v>
      </c>
      <c r="E42" s="262"/>
      <c r="F42" s="257"/>
      <c r="G42" s="263"/>
      <c r="H42" s="257"/>
      <c r="I42" s="264"/>
      <c r="J42" s="264"/>
      <c r="K42" s="264"/>
      <c r="L42" s="264"/>
      <c r="M42" s="263"/>
      <c r="N42" s="265"/>
      <c r="O42" s="259"/>
      <c r="P42" s="259"/>
    </row>
    <row r="43" s="225" customFormat="1" ht="192.3" customHeight="1" spans="1:16">
      <c r="A43" s="260">
        <v>33</v>
      </c>
      <c r="B43" s="386" t="s">
        <v>3645</v>
      </c>
      <c r="C43" s="251" t="s">
        <v>3646</v>
      </c>
      <c r="D43" s="251" t="s">
        <v>3632</v>
      </c>
      <c r="E43" s="252" t="s">
        <v>5767</v>
      </c>
      <c r="F43" s="252" t="s">
        <v>5768</v>
      </c>
      <c r="G43" s="252" t="s">
        <v>1059</v>
      </c>
      <c r="H43" s="252" t="s">
        <v>1059</v>
      </c>
      <c r="I43" s="252" t="s">
        <v>5769</v>
      </c>
      <c r="J43" s="252" t="s">
        <v>5770</v>
      </c>
      <c r="K43" s="252" t="s">
        <v>5771</v>
      </c>
      <c r="L43" s="252" t="s">
        <v>5772</v>
      </c>
      <c r="M43" s="252" t="s">
        <v>5773</v>
      </c>
      <c r="N43" s="252" t="s">
        <v>5774</v>
      </c>
      <c r="O43" s="254" t="s">
        <v>5775</v>
      </c>
      <c r="P43" s="252" t="s">
        <v>5776</v>
      </c>
    </row>
    <row r="44" s="225" customFormat="1" ht="25" customHeight="1" spans="1:16">
      <c r="A44" s="272"/>
      <c r="B44" s="386" t="s">
        <v>3649</v>
      </c>
      <c r="C44" s="251" t="s">
        <v>3650</v>
      </c>
      <c r="D44" s="251" t="s">
        <v>3632</v>
      </c>
      <c r="E44" s="262"/>
      <c r="F44" s="257"/>
      <c r="G44" s="263"/>
      <c r="H44" s="257"/>
      <c r="I44" s="255"/>
      <c r="J44" s="255"/>
      <c r="K44" s="257"/>
      <c r="L44" s="257"/>
      <c r="M44" s="263"/>
      <c r="N44" s="265"/>
      <c r="O44" s="259"/>
      <c r="P44" s="259"/>
    </row>
    <row r="45" s="225" customFormat="1" ht="84" customHeight="1" spans="1:16">
      <c r="A45" s="272"/>
      <c r="B45" s="386" t="s">
        <v>3651</v>
      </c>
      <c r="C45" s="251" t="s">
        <v>3652</v>
      </c>
      <c r="D45" s="251" t="s">
        <v>3632</v>
      </c>
      <c r="E45" s="252" t="s">
        <v>5777</v>
      </c>
      <c r="F45" s="252" t="s">
        <v>5778</v>
      </c>
      <c r="G45" s="252" t="s">
        <v>1059</v>
      </c>
      <c r="H45" s="252" t="s">
        <v>1059</v>
      </c>
      <c r="I45" s="252" t="s">
        <v>5779</v>
      </c>
      <c r="J45" s="252" t="s">
        <v>5780</v>
      </c>
      <c r="K45" s="252" t="s">
        <v>5771</v>
      </c>
      <c r="L45" s="252" t="s">
        <v>5772</v>
      </c>
      <c r="M45" s="252" t="s">
        <v>5781</v>
      </c>
      <c r="N45" s="252" t="s">
        <v>5782</v>
      </c>
      <c r="O45" s="252">
        <v>310502002</v>
      </c>
      <c r="P45" s="252" t="s">
        <v>4218</v>
      </c>
    </row>
    <row r="46" s="225" customFormat="1" ht="25" customHeight="1" spans="1:16">
      <c r="A46" s="261"/>
      <c r="B46" s="386" t="s">
        <v>3653</v>
      </c>
      <c r="C46" s="251" t="s">
        <v>3654</v>
      </c>
      <c r="D46" s="251" t="s">
        <v>3632</v>
      </c>
      <c r="E46" s="262"/>
      <c r="F46" s="257"/>
      <c r="G46" s="263"/>
      <c r="H46" s="257"/>
      <c r="I46" s="264"/>
      <c r="J46" s="264"/>
      <c r="K46" s="264"/>
      <c r="L46" s="264"/>
      <c r="M46" s="257"/>
      <c r="N46" s="273"/>
      <c r="O46" s="259"/>
      <c r="P46" s="259"/>
    </row>
    <row r="47" s="225" customFormat="1" ht="128.1" customHeight="1" spans="1:16">
      <c r="A47" s="249">
        <v>34</v>
      </c>
      <c r="B47" s="386" t="s">
        <v>3655</v>
      </c>
      <c r="C47" s="251" t="s">
        <v>3656</v>
      </c>
      <c r="D47" s="251" t="s">
        <v>3632</v>
      </c>
      <c r="E47" s="252" t="s">
        <v>5783</v>
      </c>
      <c r="F47" s="252" t="s">
        <v>5784</v>
      </c>
      <c r="G47" s="252" t="s">
        <v>1059</v>
      </c>
      <c r="H47" s="252" t="s">
        <v>1059</v>
      </c>
      <c r="I47" s="252" t="s">
        <v>5785</v>
      </c>
      <c r="J47" s="252" t="s">
        <v>4542</v>
      </c>
      <c r="K47" s="252" t="s">
        <v>5771</v>
      </c>
      <c r="L47" s="252" t="s">
        <v>5772</v>
      </c>
      <c r="M47" s="252" t="s">
        <v>5786</v>
      </c>
      <c r="N47" s="252" t="s">
        <v>5787</v>
      </c>
      <c r="O47" s="254" t="s">
        <v>5788</v>
      </c>
      <c r="P47" s="252" t="s">
        <v>5789</v>
      </c>
    </row>
    <row r="48" s="225" customFormat="1" ht="130.95" customHeight="1" spans="1:16">
      <c r="A48" s="260">
        <v>35</v>
      </c>
      <c r="B48" s="386" t="s">
        <v>3659</v>
      </c>
      <c r="C48" s="251" t="s">
        <v>3660</v>
      </c>
      <c r="D48" s="251" t="s">
        <v>3632</v>
      </c>
      <c r="E48" s="262" t="s">
        <v>5790</v>
      </c>
      <c r="F48" s="257" t="s">
        <v>5791</v>
      </c>
      <c r="G48" s="263"/>
      <c r="H48" s="257"/>
      <c r="I48" s="257" t="s">
        <v>5792</v>
      </c>
      <c r="J48" s="257" t="s">
        <v>5793</v>
      </c>
      <c r="K48" s="257" t="s">
        <v>5771</v>
      </c>
      <c r="L48" s="257" t="s">
        <v>5772</v>
      </c>
      <c r="M48" s="263" t="s">
        <v>4556</v>
      </c>
      <c r="N48" s="265" t="s">
        <v>4557</v>
      </c>
      <c r="O48" s="252" t="s">
        <v>4217</v>
      </c>
      <c r="P48" s="252" t="s">
        <v>4218</v>
      </c>
    </row>
    <row r="49" s="225" customFormat="1" ht="25" customHeight="1" spans="1:16">
      <c r="A49" s="261"/>
      <c r="B49" s="386" t="s">
        <v>3663</v>
      </c>
      <c r="C49" s="251" t="s">
        <v>3664</v>
      </c>
      <c r="D49" s="251" t="s">
        <v>3632</v>
      </c>
      <c r="E49" s="262"/>
      <c r="F49" s="257"/>
      <c r="G49" s="263"/>
      <c r="H49" s="263"/>
      <c r="I49" s="263"/>
      <c r="J49" s="263"/>
      <c r="K49" s="263"/>
      <c r="L49" s="263"/>
      <c r="M49" s="257"/>
      <c r="N49" s="273"/>
      <c r="O49" s="259"/>
      <c r="P49" s="259"/>
    </row>
    <row r="50" s="225" customFormat="1" ht="115.35" customHeight="1" spans="1:16">
      <c r="A50" s="260">
        <v>36</v>
      </c>
      <c r="B50" s="386" t="s">
        <v>3665</v>
      </c>
      <c r="C50" s="251" t="s">
        <v>3666</v>
      </c>
      <c r="D50" s="251" t="s">
        <v>3632</v>
      </c>
      <c r="E50" s="252" t="s">
        <v>5794</v>
      </c>
      <c r="F50" s="252" t="s">
        <v>4596</v>
      </c>
      <c r="G50" s="252" t="s">
        <v>1059</v>
      </c>
      <c r="H50" s="252" t="s">
        <v>1059</v>
      </c>
      <c r="I50" s="252" t="s">
        <v>5795</v>
      </c>
      <c r="J50" s="252" t="s">
        <v>4596</v>
      </c>
      <c r="K50" s="252" t="s">
        <v>5771</v>
      </c>
      <c r="L50" s="252" t="s">
        <v>5772</v>
      </c>
      <c r="M50" s="252" t="s">
        <v>4595</v>
      </c>
      <c r="N50" s="252" t="s">
        <v>4596</v>
      </c>
      <c r="O50" s="252" t="s">
        <v>4217</v>
      </c>
      <c r="P50" s="252" t="s">
        <v>4218</v>
      </c>
    </row>
    <row r="51" s="225" customFormat="1" ht="25" customHeight="1" spans="1:16">
      <c r="A51" s="261"/>
      <c r="B51" s="386" t="s">
        <v>3669</v>
      </c>
      <c r="C51" s="251" t="s">
        <v>3670</v>
      </c>
      <c r="D51" s="251" t="s">
        <v>3632</v>
      </c>
      <c r="E51" s="262"/>
      <c r="F51" s="257"/>
      <c r="G51" s="263"/>
      <c r="H51" s="257"/>
      <c r="I51" s="257"/>
      <c r="J51" s="257"/>
      <c r="K51" s="257"/>
      <c r="L51" s="257"/>
      <c r="M51" s="270"/>
      <c r="N51" s="265"/>
      <c r="O51" s="259"/>
      <c r="P51" s="259"/>
    </row>
    <row r="52" s="225" customFormat="1" ht="132.15" customHeight="1" spans="1:16">
      <c r="A52" s="260">
        <v>37</v>
      </c>
      <c r="B52" s="386" t="s">
        <v>3671</v>
      </c>
      <c r="C52" s="274" t="s">
        <v>3672</v>
      </c>
      <c r="D52" s="251" t="s">
        <v>3632</v>
      </c>
      <c r="E52" s="252" t="s">
        <v>5796</v>
      </c>
      <c r="F52" s="252" t="s">
        <v>5797</v>
      </c>
      <c r="G52" s="252" t="s">
        <v>1059</v>
      </c>
      <c r="H52" s="252" t="s">
        <v>1059</v>
      </c>
      <c r="I52" s="252" t="s">
        <v>5798</v>
      </c>
      <c r="J52" s="252" t="s">
        <v>5799</v>
      </c>
      <c r="K52" s="252" t="s">
        <v>5800</v>
      </c>
      <c r="L52" s="252" t="s">
        <v>5801</v>
      </c>
      <c r="M52" s="252" t="s">
        <v>5802</v>
      </c>
      <c r="N52" s="252" t="s">
        <v>5803</v>
      </c>
      <c r="O52" s="254" t="s">
        <v>5804</v>
      </c>
      <c r="P52" s="252" t="s">
        <v>5805</v>
      </c>
    </row>
    <row r="53" s="225" customFormat="1" ht="25" customHeight="1" spans="1:16">
      <c r="A53" s="272"/>
      <c r="B53" s="386" t="s">
        <v>3675</v>
      </c>
      <c r="C53" s="251" t="s">
        <v>3676</v>
      </c>
      <c r="D53" s="251" t="s">
        <v>3632</v>
      </c>
      <c r="E53" s="262"/>
      <c r="F53" s="257"/>
      <c r="G53" s="263"/>
      <c r="H53" s="257"/>
      <c r="I53" s="257"/>
      <c r="J53" s="257"/>
      <c r="K53" s="257"/>
      <c r="L53" s="257"/>
      <c r="M53" s="263"/>
      <c r="N53" s="265"/>
      <c r="O53" s="259"/>
      <c r="P53" s="259"/>
    </row>
    <row r="54" s="225" customFormat="1" ht="25" customHeight="1" spans="1:16">
      <c r="A54" s="261"/>
      <c r="B54" s="386" t="s">
        <v>3677</v>
      </c>
      <c r="C54" s="251" t="s">
        <v>3678</v>
      </c>
      <c r="D54" s="251" t="s">
        <v>3632</v>
      </c>
      <c r="E54" s="252"/>
      <c r="F54" s="255"/>
      <c r="G54" s="263"/>
      <c r="H54" s="257"/>
      <c r="I54" s="257"/>
      <c r="J54" s="257"/>
      <c r="K54" s="257"/>
      <c r="L54" s="257"/>
      <c r="M54" s="263" t="s">
        <v>4568</v>
      </c>
      <c r="N54" s="265" t="s">
        <v>4569</v>
      </c>
      <c r="O54" s="259"/>
      <c r="P54" s="259"/>
    </row>
    <row r="55" s="225" customFormat="1" ht="89.85" customHeight="1" spans="1:16">
      <c r="A55" s="260">
        <v>38</v>
      </c>
      <c r="B55" s="386" t="s">
        <v>3679</v>
      </c>
      <c r="C55" s="274" t="s">
        <v>3680</v>
      </c>
      <c r="D55" s="251" t="s">
        <v>3632</v>
      </c>
      <c r="E55" s="252" t="s">
        <v>5806</v>
      </c>
      <c r="F55" s="252" t="s">
        <v>5807</v>
      </c>
      <c r="G55" s="252" t="s">
        <v>1059</v>
      </c>
      <c r="H55" s="252" t="s">
        <v>1059</v>
      </c>
      <c r="I55" s="252" t="s">
        <v>5808</v>
      </c>
      <c r="J55" s="252" t="s">
        <v>5809</v>
      </c>
      <c r="K55" s="252" t="s">
        <v>5810</v>
      </c>
      <c r="L55" s="252" t="s">
        <v>5811</v>
      </c>
      <c r="M55" s="252" t="s">
        <v>5812</v>
      </c>
      <c r="N55" s="252" t="s">
        <v>5813</v>
      </c>
      <c r="O55" s="254" t="s">
        <v>5814</v>
      </c>
      <c r="P55" s="252" t="s">
        <v>5815</v>
      </c>
    </row>
    <row r="56" s="225" customFormat="1" ht="25" customHeight="1" spans="1:16">
      <c r="A56" s="272"/>
      <c r="B56" s="386" t="s">
        <v>3684</v>
      </c>
      <c r="C56" s="251" t="s">
        <v>3685</v>
      </c>
      <c r="D56" s="251" t="s">
        <v>3632</v>
      </c>
      <c r="E56" s="262"/>
      <c r="F56" s="257"/>
      <c r="G56" s="263"/>
      <c r="H56" s="257"/>
      <c r="I56" s="255"/>
      <c r="J56" s="255"/>
      <c r="K56" s="255"/>
      <c r="L56" s="255"/>
      <c r="M56" s="257"/>
      <c r="N56" s="273"/>
      <c r="O56" s="259"/>
      <c r="P56" s="259"/>
    </row>
    <row r="57" s="225" customFormat="1" ht="25" customHeight="1" spans="1:16">
      <c r="A57" s="261"/>
      <c r="B57" s="386" t="s">
        <v>3686</v>
      </c>
      <c r="C57" s="251" t="s">
        <v>3687</v>
      </c>
      <c r="D57" s="251" t="s">
        <v>3632</v>
      </c>
      <c r="E57" s="262"/>
      <c r="F57" s="257"/>
      <c r="G57" s="263"/>
      <c r="H57" s="257"/>
      <c r="I57" s="255"/>
      <c r="J57" s="255"/>
      <c r="K57" s="255"/>
      <c r="L57" s="255"/>
      <c r="M57" s="257"/>
      <c r="N57" s="273"/>
      <c r="O57" s="259"/>
      <c r="P57" s="259"/>
    </row>
    <row r="58" s="225" customFormat="1" ht="91" customHeight="1" spans="1:16">
      <c r="A58" s="260">
        <v>39</v>
      </c>
      <c r="B58" s="386" t="s">
        <v>3689</v>
      </c>
      <c r="C58" s="251" t="s">
        <v>3690</v>
      </c>
      <c r="D58" s="251" t="s">
        <v>3602</v>
      </c>
      <c r="E58" s="262" t="s">
        <v>5816</v>
      </c>
      <c r="F58" s="257" t="s">
        <v>4638</v>
      </c>
      <c r="G58" s="263"/>
      <c r="H58" s="257"/>
      <c r="I58" s="257" t="s">
        <v>5817</v>
      </c>
      <c r="J58" s="257" t="s">
        <v>5818</v>
      </c>
      <c r="K58" s="257" t="s">
        <v>5819</v>
      </c>
      <c r="L58" s="257" t="s">
        <v>4638</v>
      </c>
      <c r="M58" s="263"/>
      <c r="N58" s="265"/>
      <c r="O58" s="263" t="s">
        <v>4637</v>
      </c>
      <c r="P58" s="265" t="s">
        <v>4638</v>
      </c>
    </row>
    <row r="59" s="225" customFormat="1" ht="50" customHeight="1" spans="1:16">
      <c r="A59" s="261"/>
      <c r="B59" s="386" t="s">
        <v>3693</v>
      </c>
      <c r="C59" s="251" t="s">
        <v>3694</v>
      </c>
      <c r="D59" s="251" t="s">
        <v>3602</v>
      </c>
      <c r="E59" s="252" t="s">
        <v>5820</v>
      </c>
      <c r="F59" s="252" t="s">
        <v>5821</v>
      </c>
      <c r="G59" s="252" t="s">
        <v>1059</v>
      </c>
      <c r="H59" s="252" t="s">
        <v>1059</v>
      </c>
      <c r="I59" s="252" t="s">
        <v>5822</v>
      </c>
      <c r="J59" s="252" t="s">
        <v>5823</v>
      </c>
      <c r="K59" s="252" t="s">
        <v>1059</v>
      </c>
      <c r="L59" s="252" t="s">
        <v>1059</v>
      </c>
      <c r="M59" s="252" t="s">
        <v>5824</v>
      </c>
      <c r="N59" s="252" t="s">
        <v>5825</v>
      </c>
      <c r="O59" s="252" t="s">
        <v>1059</v>
      </c>
      <c r="P59" s="252" t="s">
        <v>1059</v>
      </c>
    </row>
    <row r="60" s="225" customFormat="1" ht="141.45" customHeight="1" spans="1:16">
      <c r="A60" s="275">
        <v>40</v>
      </c>
      <c r="B60" s="386" t="s">
        <v>3695</v>
      </c>
      <c r="C60" s="274" t="s">
        <v>3696</v>
      </c>
      <c r="D60" s="251" t="s">
        <v>3602</v>
      </c>
      <c r="E60" s="252"/>
      <c r="F60" s="255"/>
      <c r="G60" s="256"/>
      <c r="H60" s="255"/>
      <c r="I60" s="276" t="s">
        <v>5826</v>
      </c>
      <c r="J60" s="276" t="s">
        <v>5827</v>
      </c>
      <c r="K60" s="255"/>
      <c r="L60" s="255"/>
      <c r="M60" s="255"/>
      <c r="N60" s="258"/>
      <c r="O60" s="259"/>
      <c r="P60" s="259"/>
    </row>
    <row r="61" s="225" customFormat="1" ht="25" customHeight="1" spans="1:16">
      <c r="A61" s="277"/>
      <c r="B61" s="386" t="s">
        <v>3699</v>
      </c>
      <c r="C61" s="251" t="s">
        <v>3700</v>
      </c>
      <c r="D61" s="251" t="s">
        <v>3602</v>
      </c>
      <c r="E61" s="252"/>
      <c r="F61" s="276"/>
      <c r="G61" s="254"/>
      <c r="H61" s="276"/>
      <c r="I61" s="255"/>
      <c r="J61" s="255"/>
      <c r="K61" s="255"/>
      <c r="L61" s="255"/>
      <c r="M61" s="276"/>
      <c r="N61" s="258"/>
      <c r="O61" s="259"/>
      <c r="P61" s="259"/>
    </row>
    <row r="62" s="225" customFormat="1" ht="134" customHeight="1" spans="1:16">
      <c r="A62" s="260">
        <v>41</v>
      </c>
      <c r="B62" s="386" t="s">
        <v>3701</v>
      </c>
      <c r="C62" s="251" t="s">
        <v>3702</v>
      </c>
      <c r="D62" s="251" t="s">
        <v>3602</v>
      </c>
      <c r="E62" s="252" t="s">
        <v>5828</v>
      </c>
      <c r="F62" s="252" t="s">
        <v>4413</v>
      </c>
      <c r="G62" s="252" t="s">
        <v>5829</v>
      </c>
      <c r="H62" s="252" t="s">
        <v>5830</v>
      </c>
      <c r="I62" s="252" t="s">
        <v>5831</v>
      </c>
      <c r="J62" s="252" t="s">
        <v>5832</v>
      </c>
      <c r="K62" s="252" t="s">
        <v>5833</v>
      </c>
      <c r="L62" s="252" t="s">
        <v>5834</v>
      </c>
      <c r="M62" s="252" t="s">
        <v>5835</v>
      </c>
      <c r="N62" s="252" t="s">
        <v>5836</v>
      </c>
      <c r="O62" s="254" t="s">
        <v>5837</v>
      </c>
      <c r="P62" s="252" t="s">
        <v>5838</v>
      </c>
    </row>
    <row r="63" s="225" customFormat="1" ht="25" customHeight="1" spans="1:16">
      <c r="A63" s="272"/>
      <c r="B63" s="386" t="s">
        <v>3706</v>
      </c>
      <c r="C63" s="251" t="s">
        <v>3707</v>
      </c>
      <c r="D63" s="251" t="s">
        <v>3602</v>
      </c>
      <c r="E63" s="262"/>
      <c r="F63" s="257"/>
      <c r="G63" s="257"/>
      <c r="H63" s="257"/>
      <c r="I63" s="257"/>
      <c r="J63" s="257"/>
      <c r="K63" s="257"/>
      <c r="L63" s="278"/>
      <c r="M63" s="263"/>
      <c r="N63" s="265"/>
      <c r="O63" s="259"/>
      <c r="P63" s="259"/>
    </row>
    <row r="64" s="225" customFormat="1" ht="81.15" customHeight="1" spans="1:16">
      <c r="A64" s="272"/>
      <c r="B64" s="386" t="s">
        <v>3708</v>
      </c>
      <c r="C64" s="251" t="s">
        <v>3709</v>
      </c>
      <c r="D64" s="251" t="s">
        <v>3602</v>
      </c>
      <c r="E64" s="262"/>
      <c r="F64" s="257"/>
      <c r="G64" s="387" t="s">
        <v>5839</v>
      </c>
      <c r="H64" s="257" t="s">
        <v>5840</v>
      </c>
      <c r="I64" s="255"/>
      <c r="J64" s="257"/>
      <c r="K64" s="257"/>
      <c r="L64" s="257"/>
      <c r="M64" s="257"/>
      <c r="N64" s="273"/>
      <c r="O64" s="259"/>
      <c r="P64" s="259"/>
    </row>
    <row r="65" s="225" customFormat="1" ht="25" customHeight="1" spans="1:16">
      <c r="A65" s="272"/>
      <c r="B65" s="386" t="s">
        <v>3711</v>
      </c>
      <c r="C65" s="251" t="s">
        <v>3712</v>
      </c>
      <c r="D65" s="251" t="s">
        <v>3602</v>
      </c>
      <c r="E65" s="262"/>
      <c r="F65" s="257"/>
      <c r="G65" s="263"/>
      <c r="H65" s="257"/>
      <c r="I65" s="257"/>
      <c r="J65" s="257"/>
      <c r="K65" s="257"/>
      <c r="L65" s="257"/>
      <c r="M65" s="257"/>
      <c r="N65" s="273"/>
      <c r="O65" s="259"/>
      <c r="P65" s="259"/>
    </row>
    <row r="66" s="225" customFormat="1" ht="25" customHeight="1" spans="1:16">
      <c r="A66" s="261"/>
      <c r="B66" s="386" t="s">
        <v>3713</v>
      </c>
      <c r="C66" s="251" t="s">
        <v>3714</v>
      </c>
      <c r="D66" s="251" t="s">
        <v>3602</v>
      </c>
      <c r="E66" s="262"/>
      <c r="F66" s="257"/>
      <c r="G66" s="263"/>
      <c r="H66" s="257"/>
      <c r="I66" s="257"/>
      <c r="J66" s="257"/>
      <c r="K66" s="257" t="s">
        <v>5841</v>
      </c>
      <c r="L66" s="257" t="s">
        <v>5842</v>
      </c>
      <c r="M66" s="263"/>
      <c r="N66" s="265"/>
      <c r="O66" s="259"/>
      <c r="P66" s="259"/>
    </row>
    <row r="67" s="225" customFormat="1" ht="124.5" customHeight="1" spans="1:16">
      <c r="A67" s="260">
        <v>42</v>
      </c>
      <c r="B67" s="386" t="s">
        <v>3715</v>
      </c>
      <c r="C67" s="251" t="s">
        <v>3716</v>
      </c>
      <c r="D67" s="251" t="s">
        <v>3602</v>
      </c>
      <c r="E67" s="252" t="s">
        <v>5843</v>
      </c>
      <c r="F67" s="252" t="s">
        <v>5844</v>
      </c>
      <c r="G67" s="252" t="s">
        <v>1059</v>
      </c>
      <c r="H67" s="252" t="s">
        <v>1059</v>
      </c>
      <c r="I67" s="252" t="s">
        <v>5845</v>
      </c>
      <c r="J67" s="252" t="s">
        <v>5846</v>
      </c>
      <c r="K67" s="252" t="s">
        <v>5847</v>
      </c>
      <c r="L67" s="252" t="s">
        <v>5848</v>
      </c>
      <c r="M67" s="252" t="s">
        <v>5849</v>
      </c>
      <c r="N67" s="252" t="s">
        <v>5850</v>
      </c>
      <c r="O67" s="252" t="s">
        <v>5851</v>
      </c>
      <c r="P67" s="252" t="s">
        <v>5852</v>
      </c>
    </row>
    <row r="68" s="225" customFormat="1" ht="34" customHeight="1" spans="1:16">
      <c r="A68" s="261"/>
      <c r="B68" s="386" t="s">
        <v>3719</v>
      </c>
      <c r="C68" s="250" t="s">
        <v>3720</v>
      </c>
      <c r="D68" s="251" t="s">
        <v>3602</v>
      </c>
      <c r="E68" s="262"/>
      <c r="F68" s="257"/>
      <c r="G68" s="263"/>
      <c r="H68" s="257"/>
      <c r="I68" s="257"/>
      <c r="J68" s="257"/>
      <c r="K68" s="257"/>
      <c r="L68" s="257"/>
      <c r="M68" s="257"/>
      <c r="N68" s="273"/>
      <c r="O68" s="259"/>
      <c r="P68" s="259"/>
    </row>
    <row r="69" s="225" customFormat="1" ht="40" customHeight="1" spans="1:16">
      <c r="A69" s="249">
        <v>43</v>
      </c>
      <c r="B69" s="386" t="s">
        <v>3721</v>
      </c>
      <c r="C69" s="251" t="s">
        <v>3722</v>
      </c>
      <c r="D69" s="251" t="s">
        <v>3602</v>
      </c>
      <c r="E69" s="252" t="s">
        <v>5853</v>
      </c>
      <c r="F69" s="252" t="s">
        <v>4599</v>
      </c>
      <c r="G69" s="252" t="s">
        <v>1059</v>
      </c>
      <c r="H69" s="252" t="s">
        <v>1059</v>
      </c>
      <c r="I69" s="252" t="s">
        <v>5854</v>
      </c>
      <c r="J69" s="252" t="s">
        <v>5855</v>
      </c>
      <c r="K69" s="252" t="s">
        <v>5856</v>
      </c>
      <c r="L69" s="252" t="s">
        <v>5857</v>
      </c>
      <c r="M69" s="252" t="s">
        <v>4598</v>
      </c>
      <c r="N69" s="252" t="s">
        <v>4599</v>
      </c>
      <c r="O69" s="252" t="s">
        <v>5858</v>
      </c>
      <c r="P69" s="252" t="s">
        <v>5859</v>
      </c>
    </row>
    <row r="70" s="225" customFormat="1" ht="58" customHeight="1" spans="1:16">
      <c r="A70" s="249">
        <v>44</v>
      </c>
      <c r="B70" s="386" t="s">
        <v>3725</v>
      </c>
      <c r="C70" s="251" t="s">
        <v>3726</v>
      </c>
      <c r="D70" s="251" t="s">
        <v>3602</v>
      </c>
      <c r="E70" s="252" t="s">
        <v>5860</v>
      </c>
      <c r="F70" s="252" t="s">
        <v>5861</v>
      </c>
      <c r="G70" s="252" t="s">
        <v>1059</v>
      </c>
      <c r="H70" s="252" t="s">
        <v>1059</v>
      </c>
      <c r="I70" s="252" t="s">
        <v>5862</v>
      </c>
      <c r="J70" s="252" t="s">
        <v>4323</v>
      </c>
      <c r="K70" s="252" t="s">
        <v>1059</v>
      </c>
      <c r="L70" s="252" t="s">
        <v>1059</v>
      </c>
      <c r="M70" s="252" t="s">
        <v>5863</v>
      </c>
      <c r="N70" s="252" t="s">
        <v>5864</v>
      </c>
      <c r="O70" s="252" t="s">
        <v>1059</v>
      </c>
      <c r="P70" s="252" t="s">
        <v>1059</v>
      </c>
    </row>
    <row r="71" s="225" customFormat="1" ht="69" customHeight="1" spans="1:16">
      <c r="A71" s="249">
        <v>45</v>
      </c>
      <c r="B71" s="386" t="s">
        <v>3729</v>
      </c>
      <c r="C71" s="251" t="s">
        <v>3730</v>
      </c>
      <c r="D71" s="251" t="s">
        <v>3602</v>
      </c>
      <c r="E71" s="252" t="s">
        <v>5865</v>
      </c>
      <c r="F71" s="252" t="s">
        <v>5866</v>
      </c>
      <c r="G71" s="252" t="s">
        <v>1059</v>
      </c>
      <c r="H71" s="252" t="s">
        <v>1059</v>
      </c>
      <c r="I71" s="252" t="s">
        <v>5867</v>
      </c>
      <c r="J71" s="252" t="s">
        <v>5868</v>
      </c>
      <c r="K71" s="252" t="s">
        <v>1059</v>
      </c>
      <c r="L71" s="252" t="s">
        <v>1059</v>
      </c>
      <c r="M71" s="252" t="s">
        <v>5869</v>
      </c>
      <c r="N71" s="252" t="s">
        <v>5870</v>
      </c>
      <c r="O71" s="254" t="s">
        <v>4337</v>
      </c>
      <c r="P71" s="252" t="s">
        <v>4338</v>
      </c>
    </row>
    <row r="72" s="225" customFormat="1" ht="96.45" customHeight="1" spans="1:16">
      <c r="A72" s="260">
        <v>46</v>
      </c>
      <c r="B72" s="386" t="s">
        <v>3733</v>
      </c>
      <c r="C72" s="251" t="s">
        <v>3734</v>
      </c>
      <c r="D72" s="251" t="s">
        <v>3602</v>
      </c>
      <c r="E72" s="252" t="s">
        <v>5871</v>
      </c>
      <c r="F72" s="252" t="s">
        <v>5872</v>
      </c>
      <c r="G72" s="252" t="s">
        <v>1059</v>
      </c>
      <c r="H72" s="252" t="s">
        <v>1059</v>
      </c>
      <c r="I72" s="252" t="s">
        <v>5873</v>
      </c>
      <c r="J72" s="252" t="s">
        <v>5874</v>
      </c>
      <c r="K72" s="252" t="s">
        <v>5875</v>
      </c>
      <c r="L72" s="252" t="s">
        <v>5876</v>
      </c>
      <c r="M72" s="252" t="s">
        <v>5877</v>
      </c>
      <c r="N72" s="252" t="s">
        <v>5878</v>
      </c>
      <c r="O72" s="254" t="s">
        <v>4475</v>
      </c>
      <c r="P72" s="252" t="s">
        <v>4476</v>
      </c>
    </row>
    <row r="73" s="225" customFormat="1" ht="82" customHeight="1" spans="1:16">
      <c r="A73" s="261"/>
      <c r="B73" s="386" t="s">
        <v>3738</v>
      </c>
      <c r="C73" s="251" t="s">
        <v>3739</v>
      </c>
      <c r="D73" s="251" t="s">
        <v>3602</v>
      </c>
      <c r="E73" s="252" t="s">
        <v>5879</v>
      </c>
      <c r="F73" s="252" t="s">
        <v>5880</v>
      </c>
      <c r="G73" s="252" t="s">
        <v>1059</v>
      </c>
      <c r="H73" s="252" t="s">
        <v>1059</v>
      </c>
      <c r="I73" s="252" t="s">
        <v>5881</v>
      </c>
      <c r="J73" s="252" t="s">
        <v>5882</v>
      </c>
      <c r="K73" s="252" t="s">
        <v>1059</v>
      </c>
      <c r="L73" s="252" t="s">
        <v>1059</v>
      </c>
      <c r="M73" s="252" t="s">
        <v>5883</v>
      </c>
      <c r="N73" s="252" t="s">
        <v>5884</v>
      </c>
      <c r="O73" s="254" t="s">
        <v>4460</v>
      </c>
      <c r="P73" s="252" t="s">
        <v>4461</v>
      </c>
    </row>
    <row r="74" s="225" customFormat="1" ht="73" customHeight="1" spans="1:16">
      <c r="A74" s="260">
        <v>47</v>
      </c>
      <c r="B74" s="386" t="s">
        <v>3740</v>
      </c>
      <c r="C74" s="251" t="s">
        <v>3741</v>
      </c>
      <c r="D74" s="251" t="s">
        <v>22</v>
      </c>
      <c r="E74" s="252" t="s">
        <v>5871</v>
      </c>
      <c r="F74" s="252" t="s">
        <v>5872</v>
      </c>
      <c r="G74" s="252" t="s">
        <v>1059</v>
      </c>
      <c r="H74" s="252" t="s">
        <v>1059</v>
      </c>
      <c r="I74" s="252" t="s">
        <v>5885</v>
      </c>
      <c r="J74" s="252" t="s">
        <v>5886</v>
      </c>
      <c r="K74" s="252" t="s">
        <v>5875</v>
      </c>
      <c r="L74" s="252" t="s">
        <v>5876</v>
      </c>
      <c r="M74" s="252" t="s">
        <v>5877</v>
      </c>
      <c r="N74" s="252" t="s">
        <v>5878</v>
      </c>
      <c r="O74" s="254" t="s">
        <v>4475</v>
      </c>
      <c r="P74" s="252" t="s">
        <v>4476</v>
      </c>
    </row>
    <row r="75" s="225" customFormat="1" ht="25" customHeight="1" spans="1:16">
      <c r="A75" s="261"/>
      <c r="B75" s="386" t="s">
        <v>3745</v>
      </c>
      <c r="C75" s="251" t="s">
        <v>3746</v>
      </c>
      <c r="D75" s="251" t="s">
        <v>22</v>
      </c>
      <c r="E75" s="262"/>
      <c r="F75" s="257"/>
      <c r="G75" s="263"/>
      <c r="H75" s="257"/>
      <c r="I75" s="257" t="s">
        <v>5887</v>
      </c>
      <c r="J75" s="257" t="s">
        <v>5888</v>
      </c>
      <c r="K75" s="264"/>
      <c r="L75" s="264"/>
      <c r="M75" s="263"/>
      <c r="N75" s="265"/>
      <c r="O75" s="259"/>
      <c r="P75" s="259"/>
    </row>
    <row r="76" s="225" customFormat="1" ht="210.3" customHeight="1" spans="1:16">
      <c r="A76" s="279">
        <v>48</v>
      </c>
      <c r="B76" s="386" t="s">
        <v>3747</v>
      </c>
      <c r="C76" s="280" t="s">
        <v>3748</v>
      </c>
      <c r="D76" s="251" t="s">
        <v>3602</v>
      </c>
      <c r="E76" s="252" t="s">
        <v>5889</v>
      </c>
      <c r="F76" s="252" t="s">
        <v>5890</v>
      </c>
      <c r="G76" s="252" t="s">
        <v>1059</v>
      </c>
      <c r="H76" s="252" t="s">
        <v>1059</v>
      </c>
      <c r="I76" s="252" t="s">
        <v>5891</v>
      </c>
      <c r="J76" s="252" t="s">
        <v>5892</v>
      </c>
      <c r="K76" s="252" t="s">
        <v>5893</v>
      </c>
      <c r="L76" s="252" t="s">
        <v>5894</v>
      </c>
      <c r="M76" s="252" t="s">
        <v>5895</v>
      </c>
      <c r="N76" s="252" t="s">
        <v>5896</v>
      </c>
      <c r="O76" s="252" t="s">
        <v>1059</v>
      </c>
      <c r="P76" s="252" t="s">
        <v>1059</v>
      </c>
    </row>
    <row r="77" s="225" customFormat="1" ht="165.15" customHeight="1" spans="1:16">
      <c r="A77" s="260">
        <v>49</v>
      </c>
      <c r="B77" s="386" t="s">
        <v>3751</v>
      </c>
      <c r="C77" s="251" t="s">
        <v>3752</v>
      </c>
      <c r="D77" s="251" t="s">
        <v>3602</v>
      </c>
      <c r="E77" s="252" t="s">
        <v>5897</v>
      </c>
      <c r="F77" s="252" t="s">
        <v>5898</v>
      </c>
      <c r="G77" s="252" t="s">
        <v>1059</v>
      </c>
      <c r="H77" s="252" t="s">
        <v>1059</v>
      </c>
      <c r="I77" s="252" t="s">
        <v>5899</v>
      </c>
      <c r="J77" s="252" t="s">
        <v>5900</v>
      </c>
      <c r="K77" s="252" t="s">
        <v>5901</v>
      </c>
      <c r="L77" s="252" t="s">
        <v>5902</v>
      </c>
      <c r="M77" s="252" t="s">
        <v>5903</v>
      </c>
      <c r="N77" s="252" t="s">
        <v>5904</v>
      </c>
      <c r="O77" s="252" t="s">
        <v>4382</v>
      </c>
      <c r="P77" s="252" t="s">
        <v>4383</v>
      </c>
    </row>
    <row r="78" s="225" customFormat="1" ht="25" customHeight="1" spans="1:16">
      <c r="A78" s="272"/>
      <c r="B78" s="386" t="s">
        <v>3756</v>
      </c>
      <c r="C78" s="251" t="s">
        <v>3757</v>
      </c>
      <c r="D78" s="251" t="s">
        <v>3602</v>
      </c>
      <c r="E78" s="262"/>
      <c r="F78" s="257"/>
      <c r="G78" s="263"/>
      <c r="H78" s="257"/>
      <c r="I78" s="255"/>
      <c r="J78" s="255"/>
      <c r="K78" s="257"/>
      <c r="L78" s="257"/>
      <c r="M78" s="263"/>
      <c r="N78" s="265"/>
      <c r="O78" s="259"/>
      <c r="P78" s="259"/>
    </row>
    <row r="79" s="225" customFormat="1" ht="65.1" customHeight="1" spans="1:16">
      <c r="A79" s="261"/>
      <c r="B79" s="386" t="s">
        <v>3758</v>
      </c>
      <c r="C79" s="251" t="s">
        <v>3759</v>
      </c>
      <c r="D79" s="251" t="s">
        <v>3602</v>
      </c>
      <c r="E79" s="252" t="s">
        <v>5905</v>
      </c>
      <c r="F79" s="252" t="s">
        <v>5906</v>
      </c>
      <c r="G79" s="252" t="s">
        <v>1059</v>
      </c>
      <c r="H79" s="252" t="s">
        <v>1059</v>
      </c>
      <c r="I79" s="252" t="s">
        <v>5907</v>
      </c>
      <c r="J79" s="252" t="s">
        <v>5908</v>
      </c>
      <c r="K79" s="252" t="s">
        <v>5901</v>
      </c>
      <c r="L79" s="252" t="s">
        <v>5902</v>
      </c>
      <c r="M79" s="252" t="s">
        <v>5909</v>
      </c>
      <c r="N79" s="252" t="s">
        <v>5910</v>
      </c>
      <c r="O79" s="254" t="s">
        <v>5345</v>
      </c>
      <c r="P79" s="252" t="s">
        <v>5346</v>
      </c>
    </row>
    <row r="80" s="225" customFormat="1" ht="147.6" customHeight="1" spans="1:16">
      <c r="A80" s="260">
        <v>50</v>
      </c>
      <c r="B80" s="386" t="s">
        <v>3760</v>
      </c>
      <c r="C80" s="251" t="s">
        <v>3761</v>
      </c>
      <c r="D80" s="251" t="s">
        <v>3602</v>
      </c>
      <c r="E80" s="252" t="s">
        <v>5911</v>
      </c>
      <c r="F80" s="252" t="s">
        <v>5912</v>
      </c>
      <c r="G80" s="252" t="s">
        <v>1059</v>
      </c>
      <c r="H80" s="252" t="s">
        <v>1059</v>
      </c>
      <c r="I80" s="252" t="s">
        <v>5913</v>
      </c>
      <c r="J80" s="252" t="s">
        <v>5914</v>
      </c>
      <c r="K80" s="252" t="s">
        <v>5901</v>
      </c>
      <c r="L80" s="252" t="s">
        <v>5902</v>
      </c>
      <c r="M80" s="252" t="s">
        <v>5915</v>
      </c>
      <c r="N80" s="252" t="s">
        <v>5916</v>
      </c>
      <c r="O80" s="254" t="s">
        <v>5917</v>
      </c>
      <c r="P80" s="252" t="s">
        <v>5918</v>
      </c>
    </row>
    <row r="81" s="225" customFormat="1" ht="25" customHeight="1" spans="1:16">
      <c r="A81" s="272"/>
      <c r="B81" s="386" t="s">
        <v>3765</v>
      </c>
      <c r="C81" s="251" t="s">
        <v>3766</v>
      </c>
      <c r="D81" s="251" t="s">
        <v>3602</v>
      </c>
      <c r="E81" s="262"/>
      <c r="F81" s="257"/>
      <c r="G81" s="263"/>
      <c r="H81" s="257"/>
      <c r="I81" s="257"/>
      <c r="J81" s="257"/>
      <c r="K81" s="257"/>
      <c r="L81" s="257"/>
      <c r="M81" s="263"/>
      <c r="N81" s="265"/>
      <c r="O81" s="281"/>
      <c r="P81" s="259"/>
    </row>
    <row r="82" s="225" customFormat="1" ht="47" customHeight="1" spans="1:16">
      <c r="A82" s="272"/>
      <c r="B82" s="386" t="s">
        <v>3767</v>
      </c>
      <c r="C82" s="251" t="s">
        <v>3768</v>
      </c>
      <c r="D82" s="251" t="s">
        <v>3602</v>
      </c>
      <c r="E82" s="262"/>
      <c r="F82" s="257"/>
      <c r="G82" s="263"/>
      <c r="H82" s="257"/>
      <c r="I82" s="257" t="s">
        <v>5919</v>
      </c>
      <c r="J82" s="257" t="s">
        <v>5920</v>
      </c>
      <c r="K82" s="257" t="s">
        <v>5901</v>
      </c>
      <c r="L82" s="257" t="s">
        <v>5902</v>
      </c>
      <c r="M82" s="282" t="s">
        <v>5921</v>
      </c>
      <c r="N82" s="265" t="s">
        <v>5922</v>
      </c>
      <c r="O82" s="259"/>
      <c r="P82" s="259"/>
    </row>
    <row r="83" s="225" customFormat="1" ht="25" customHeight="1" spans="1:16">
      <c r="A83" s="261"/>
      <c r="B83" s="386" t="s">
        <v>3769</v>
      </c>
      <c r="C83" s="251" t="s">
        <v>3770</v>
      </c>
      <c r="D83" s="251" t="s">
        <v>3602</v>
      </c>
      <c r="E83" s="388" t="s">
        <v>5923</v>
      </c>
      <c r="F83" s="257" t="s">
        <v>5924</v>
      </c>
      <c r="G83" s="263"/>
      <c r="H83" s="257"/>
      <c r="I83" s="257"/>
      <c r="J83" s="257"/>
      <c r="K83" s="257"/>
      <c r="L83" s="257"/>
      <c r="M83" s="263" t="s">
        <v>5366</v>
      </c>
      <c r="N83" s="265" t="s">
        <v>5367</v>
      </c>
      <c r="O83" s="259"/>
      <c r="P83" s="259"/>
    </row>
    <row r="84" s="225" customFormat="1" ht="158.7" customHeight="1" spans="1:16">
      <c r="A84" s="260">
        <v>51</v>
      </c>
      <c r="B84" s="386" t="s">
        <v>3771</v>
      </c>
      <c r="C84" s="251" t="s">
        <v>3772</v>
      </c>
      <c r="D84" s="251" t="s">
        <v>3602</v>
      </c>
      <c r="E84" s="252" t="s">
        <v>5925</v>
      </c>
      <c r="F84" s="252" t="s">
        <v>5926</v>
      </c>
      <c r="G84" s="252" t="s">
        <v>1059</v>
      </c>
      <c r="H84" s="252" t="s">
        <v>1059</v>
      </c>
      <c r="I84" s="252" t="s">
        <v>5927</v>
      </c>
      <c r="J84" s="252" t="s">
        <v>5928</v>
      </c>
      <c r="K84" s="252" t="s">
        <v>5901</v>
      </c>
      <c r="L84" s="252" t="s">
        <v>5902</v>
      </c>
      <c r="M84" s="252" t="s">
        <v>5929</v>
      </c>
      <c r="N84" s="252" t="s">
        <v>5930</v>
      </c>
      <c r="O84" s="254" t="s">
        <v>4364</v>
      </c>
      <c r="P84" s="252" t="s">
        <v>4365</v>
      </c>
    </row>
    <row r="85" s="225" customFormat="1" ht="25" customHeight="1" spans="1:16">
      <c r="A85" s="272"/>
      <c r="B85" s="386" t="s">
        <v>3775</v>
      </c>
      <c r="C85" s="251" t="s">
        <v>3776</v>
      </c>
      <c r="D85" s="251" t="s">
        <v>3602</v>
      </c>
      <c r="E85" s="262"/>
      <c r="F85" s="257"/>
      <c r="G85" s="263"/>
      <c r="H85" s="257"/>
      <c r="I85" s="257"/>
      <c r="J85" s="257"/>
      <c r="K85" s="257"/>
      <c r="L85" s="257"/>
      <c r="M85" s="263"/>
      <c r="N85" s="265"/>
      <c r="O85" s="259"/>
      <c r="P85" s="259"/>
    </row>
    <row r="86" s="225" customFormat="1" ht="25" customHeight="1" spans="1:16">
      <c r="A86" s="261"/>
      <c r="B86" s="386" t="s">
        <v>3777</v>
      </c>
      <c r="C86" s="251" t="s">
        <v>3778</v>
      </c>
      <c r="D86" s="251" t="s">
        <v>3602</v>
      </c>
      <c r="E86" s="262"/>
      <c r="F86" s="257"/>
      <c r="G86" s="263"/>
      <c r="H86" s="257"/>
      <c r="I86" s="257" t="s">
        <v>5931</v>
      </c>
      <c r="J86" s="257" t="s">
        <v>5932</v>
      </c>
      <c r="K86" s="257"/>
      <c r="L86" s="257"/>
      <c r="M86" s="263"/>
      <c r="N86" s="265"/>
      <c r="O86" s="259"/>
      <c r="P86" s="259"/>
    </row>
    <row r="87" s="225" customFormat="1" ht="104.25" customHeight="1" spans="1:16">
      <c r="A87" s="260">
        <v>52</v>
      </c>
      <c r="B87" s="386" t="s">
        <v>3779</v>
      </c>
      <c r="C87" s="251" t="s">
        <v>3780</v>
      </c>
      <c r="D87" s="251" t="s">
        <v>3602</v>
      </c>
      <c r="E87" s="252"/>
      <c r="F87" s="255"/>
      <c r="G87" s="256"/>
      <c r="H87" s="255"/>
      <c r="I87" s="257" t="s">
        <v>5933</v>
      </c>
      <c r="J87" s="257" t="s">
        <v>5934</v>
      </c>
      <c r="K87" s="257" t="s">
        <v>5901</v>
      </c>
      <c r="L87" s="257" t="s">
        <v>5902</v>
      </c>
      <c r="M87" s="255"/>
      <c r="N87" s="258"/>
      <c r="O87" s="259"/>
      <c r="P87" s="259"/>
    </row>
    <row r="88" s="225" customFormat="1" ht="25" customHeight="1" spans="1:16">
      <c r="A88" s="261"/>
      <c r="B88" s="386" t="s">
        <v>3783</v>
      </c>
      <c r="C88" s="251" t="s">
        <v>3784</v>
      </c>
      <c r="D88" s="251" t="s">
        <v>3602</v>
      </c>
      <c r="E88" s="262"/>
      <c r="F88" s="257"/>
      <c r="G88" s="263"/>
      <c r="H88" s="257"/>
      <c r="I88" s="257"/>
      <c r="J88" s="257"/>
      <c r="K88" s="257"/>
      <c r="L88" s="255"/>
      <c r="M88" s="263"/>
      <c r="N88" s="265"/>
      <c r="O88" s="259"/>
      <c r="P88" s="259"/>
    </row>
    <row r="89" s="225" customFormat="1" ht="92.85" customHeight="1" spans="1:16">
      <c r="A89" s="260">
        <v>53</v>
      </c>
      <c r="B89" s="386" t="s">
        <v>3785</v>
      </c>
      <c r="C89" s="251" t="s">
        <v>3786</v>
      </c>
      <c r="D89" s="251" t="s">
        <v>3602</v>
      </c>
      <c r="E89" s="252" t="s">
        <v>5935</v>
      </c>
      <c r="F89" s="252" t="s">
        <v>5936</v>
      </c>
      <c r="G89" s="252" t="s">
        <v>1059</v>
      </c>
      <c r="H89" s="252" t="s">
        <v>1059</v>
      </c>
      <c r="I89" s="252" t="s">
        <v>5937</v>
      </c>
      <c r="J89" s="252" t="s">
        <v>5938</v>
      </c>
      <c r="K89" s="252" t="s">
        <v>5901</v>
      </c>
      <c r="L89" s="252" t="s">
        <v>5902</v>
      </c>
      <c r="M89" s="252" t="s">
        <v>5939</v>
      </c>
      <c r="N89" s="252" t="s">
        <v>5940</v>
      </c>
      <c r="O89" s="252" t="s">
        <v>4382</v>
      </c>
      <c r="P89" s="252" t="s">
        <v>4383</v>
      </c>
    </row>
    <row r="90" s="225" customFormat="1" ht="25" customHeight="1" spans="1:16">
      <c r="A90" s="261"/>
      <c r="B90" s="386" t="s">
        <v>3790</v>
      </c>
      <c r="C90" s="251" t="s">
        <v>3791</v>
      </c>
      <c r="D90" s="251" t="s">
        <v>3602</v>
      </c>
      <c r="E90" s="262"/>
      <c r="F90" s="257"/>
      <c r="G90" s="263"/>
      <c r="H90" s="257"/>
      <c r="I90" s="255"/>
      <c r="J90" s="255"/>
      <c r="K90" s="257"/>
      <c r="L90" s="255"/>
      <c r="M90" s="263"/>
      <c r="N90" s="265"/>
      <c r="O90" s="259"/>
      <c r="P90" s="259"/>
    </row>
    <row r="91" s="225" customFormat="1" ht="76.35" customHeight="1" spans="1:16">
      <c r="A91" s="260">
        <v>54</v>
      </c>
      <c r="B91" s="386" t="s">
        <v>3792</v>
      </c>
      <c r="C91" s="251" t="s">
        <v>3793</v>
      </c>
      <c r="D91" s="251" t="s">
        <v>3602</v>
      </c>
      <c r="E91" s="252"/>
      <c r="F91" s="255"/>
      <c r="G91" s="256"/>
      <c r="H91" s="255"/>
      <c r="I91" s="255"/>
      <c r="J91" s="255"/>
      <c r="K91" s="255"/>
      <c r="L91" s="255"/>
      <c r="M91" s="263" t="s">
        <v>5417</v>
      </c>
      <c r="N91" s="265" t="s">
        <v>5418</v>
      </c>
      <c r="O91" s="259"/>
      <c r="P91" s="259"/>
    </row>
    <row r="92" s="225" customFormat="1" ht="25" customHeight="1" spans="1:16">
      <c r="A92" s="261"/>
      <c r="B92" s="386" t="s">
        <v>3796</v>
      </c>
      <c r="C92" s="251" t="s">
        <v>3797</v>
      </c>
      <c r="D92" s="251" t="s">
        <v>3602</v>
      </c>
      <c r="E92" s="262"/>
      <c r="F92" s="257"/>
      <c r="G92" s="263"/>
      <c r="H92" s="257"/>
      <c r="I92" s="264"/>
      <c r="J92" s="264"/>
      <c r="K92" s="264"/>
      <c r="L92" s="264"/>
      <c r="M92" s="263"/>
      <c r="N92" s="265"/>
      <c r="O92" s="259"/>
      <c r="P92" s="259"/>
    </row>
    <row r="93" s="225" customFormat="1" ht="60.6" customHeight="1" spans="1:16">
      <c r="A93" s="260">
        <v>55</v>
      </c>
      <c r="B93" s="386" t="s">
        <v>3798</v>
      </c>
      <c r="C93" s="251" t="s">
        <v>3799</v>
      </c>
      <c r="D93" s="251" t="s">
        <v>3602</v>
      </c>
      <c r="E93" s="252"/>
      <c r="F93" s="255"/>
      <c r="G93" s="256"/>
      <c r="H93" s="255"/>
      <c r="I93" s="255"/>
      <c r="J93" s="255"/>
      <c r="K93" s="255"/>
      <c r="L93" s="255"/>
      <c r="M93" s="255"/>
      <c r="N93" s="258"/>
      <c r="O93" s="259"/>
      <c r="P93" s="259"/>
    </row>
    <row r="94" s="225" customFormat="1" ht="25" customHeight="1" spans="1:16">
      <c r="A94" s="261"/>
      <c r="B94" s="386" t="s">
        <v>3803</v>
      </c>
      <c r="C94" s="251" t="s">
        <v>3804</v>
      </c>
      <c r="D94" s="251" t="s">
        <v>3602</v>
      </c>
      <c r="E94" s="262"/>
      <c r="F94" s="257"/>
      <c r="G94" s="263"/>
      <c r="H94" s="257"/>
      <c r="I94" s="264"/>
      <c r="J94" s="264"/>
      <c r="K94" s="264"/>
      <c r="L94" s="264"/>
      <c r="M94" s="257"/>
      <c r="N94" s="273"/>
      <c r="O94" s="259"/>
      <c r="P94" s="259"/>
    </row>
    <row r="95" s="225" customFormat="1" ht="129.3" customHeight="1" spans="1:16">
      <c r="A95" s="260">
        <v>56</v>
      </c>
      <c r="B95" s="386" t="s">
        <v>3805</v>
      </c>
      <c r="C95" s="251" t="s">
        <v>3806</v>
      </c>
      <c r="D95" s="251" t="s">
        <v>3602</v>
      </c>
      <c r="E95" s="252" t="s">
        <v>5941</v>
      </c>
      <c r="F95" s="252" t="s">
        <v>5942</v>
      </c>
      <c r="G95" s="252" t="s">
        <v>1059</v>
      </c>
      <c r="H95" s="252" t="s">
        <v>1059</v>
      </c>
      <c r="I95" s="252" t="s">
        <v>5943</v>
      </c>
      <c r="J95" s="252" t="s">
        <v>5397</v>
      </c>
      <c r="K95" s="252" t="s">
        <v>5944</v>
      </c>
      <c r="L95" s="252" t="s">
        <v>5945</v>
      </c>
      <c r="M95" s="252" t="s">
        <v>5946</v>
      </c>
      <c r="N95" s="252" t="s">
        <v>5947</v>
      </c>
      <c r="O95" s="254" t="s">
        <v>4382</v>
      </c>
      <c r="P95" s="252" t="s">
        <v>4383</v>
      </c>
    </row>
    <row r="96" s="225" customFormat="1" ht="25" customHeight="1" spans="1:16">
      <c r="A96" s="272"/>
      <c r="B96" s="386" t="s">
        <v>3809</v>
      </c>
      <c r="C96" s="251" t="s">
        <v>3810</v>
      </c>
      <c r="D96" s="251" t="s">
        <v>3602</v>
      </c>
      <c r="E96" s="252"/>
      <c r="F96" s="255"/>
      <c r="G96" s="263"/>
      <c r="H96" s="257"/>
      <c r="I96" s="254"/>
      <c r="J96" s="276"/>
      <c r="K96" s="257"/>
      <c r="L96" s="257"/>
      <c r="M96" s="263"/>
      <c r="N96" s="265"/>
      <c r="O96" s="259"/>
      <c r="P96" s="259"/>
    </row>
    <row r="97" s="225" customFormat="1" ht="60" customHeight="1" spans="1:16">
      <c r="A97" s="261"/>
      <c r="B97" s="386" t="s">
        <v>3811</v>
      </c>
      <c r="C97" s="251" t="s">
        <v>3812</v>
      </c>
      <c r="D97" s="251" t="s">
        <v>3602</v>
      </c>
      <c r="E97" s="252" t="s">
        <v>5948</v>
      </c>
      <c r="F97" s="252" t="s">
        <v>5949</v>
      </c>
      <c r="G97" s="252" t="s">
        <v>1059</v>
      </c>
      <c r="H97" s="252" t="s">
        <v>1059</v>
      </c>
      <c r="I97" s="252" t="s">
        <v>5950</v>
      </c>
      <c r="J97" s="252" t="s">
        <v>5385</v>
      </c>
      <c r="K97" s="252" t="s">
        <v>5951</v>
      </c>
      <c r="L97" s="252" t="s">
        <v>5952</v>
      </c>
      <c r="M97" s="252" t="s">
        <v>5953</v>
      </c>
      <c r="N97" s="252" t="s">
        <v>5954</v>
      </c>
      <c r="O97" s="252" t="s">
        <v>1059</v>
      </c>
      <c r="P97" s="252" t="s">
        <v>1059</v>
      </c>
    </row>
    <row r="98" s="225" customFormat="1" ht="48.6" customHeight="1" spans="1:16">
      <c r="A98" s="260">
        <v>57</v>
      </c>
      <c r="B98" s="386" t="s">
        <v>3813</v>
      </c>
      <c r="C98" s="251" t="s">
        <v>3814</v>
      </c>
      <c r="D98" s="251" t="s">
        <v>3817</v>
      </c>
      <c r="E98" s="252" t="s">
        <v>5955</v>
      </c>
      <c r="F98" s="252" t="s">
        <v>5956</v>
      </c>
      <c r="G98" s="252" t="s">
        <v>1059</v>
      </c>
      <c r="H98" s="252" t="s">
        <v>1059</v>
      </c>
      <c r="I98" s="252" t="s">
        <v>5957</v>
      </c>
      <c r="J98" s="252" t="s">
        <v>5958</v>
      </c>
      <c r="K98" s="252" t="s">
        <v>1059</v>
      </c>
      <c r="L98" s="252" t="s">
        <v>1059</v>
      </c>
      <c r="M98" s="252" t="s">
        <v>5959</v>
      </c>
      <c r="N98" s="252" t="s">
        <v>5960</v>
      </c>
      <c r="O98" s="254" t="s">
        <v>5504</v>
      </c>
      <c r="P98" s="252" t="s">
        <v>5505</v>
      </c>
    </row>
    <row r="99" s="225" customFormat="1" ht="25" customHeight="1" spans="1:16">
      <c r="A99" s="272"/>
      <c r="B99" s="386" t="s">
        <v>3818</v>
      </c>
      <c r="C99" s="251" t="s">
        <v>3819</v>
      </c>
      <c r="D99" s="251" t="s">
        <v>3817</v>
      </c>
      <c r="E99" s="252"/>
      <c r="F99" s="255"/>
      <c r="G99" s="263"/>
      <c r="H99" s="257"/>
      <c r="I99" s="257"/>
      <c r="J99" s="257"/>
      <c r="K99" s="257"/>
      <c r="L99" s="257"/>
      <c r="M99" s="263"/>
      <c r="N99" s="265"/>
      <c r="O99" s="259"/>
      <c r="P99" s="259"/>
    </row>
    <row r="100" s="225" customFormat="1" ht="25" customHeight="1" spans="1:16">
      <c r="A100" s="261"/>
      <c r="B100" s="386" t="s">
        <v>3820</v>
      </c>
      <c r="C100" s="251" t="s">
        <v>3821</v>
      </c>
      <c r="D100" s="251" t="s">
        <v>3817</v>
      </c>
      <c r="E100" s="252"/>
      <c r="F100" s="255"/>
      <c r="G100" s="263"/>
      <c r="H100" s="257"/>
      <c r="I100" s="257"/>
      <c r="J100" s="257"/>
      <c r="K100" s="257"/>
      <c r="L100" s="257"/>
      <c r="M100" s="263"/>
      <c r="N100" s="265"/>
      <c r="O100" s="259"/>
      <c r="P100" s="259"/>
    </row>
    <row r="101" s="225" customFormat="1" ht="146.4" customHeight="1" spans="1:16">
      <c r="A101" s="260">
        <v>58</v>
      </c>
      <c r="B101" s="386" t="s">
        <v>3822</v>
      </c>
      <c r="C101" s="251" t="s">
        <v>3823</v>
      </c>
      <c r="D101" s="251" t="s">
        <v>22</v>
      </c>
      <c r="E101" s="252" t="s">
        <v>5961</v>
      </c>
      <c r="F101" s="252" t="s">
        <v>5962</v>
      </c>
      <c r="G101" s="252" t="s">
        <v>1059</v>
      </c>
      <c r="H101" s="252" t="s">
        <v>1059</v>
      </c>
      <c r="I101" s="252" t="s">
        <v>5963</v>
      </c>
      <c r="J101" s="252" t="s">
        <v>5964</v>
      </c>
      <c r="K101" s="252" t="s">
        <v>5965</v>
      </c>
      <c r="L101" s="252" t="s">
        <v>5966</v>
      </c>
      <c r="M101" s="252" t="s">
        <v>5967</v>
      </c>
      <c r="N101" s="252" t="s">
        <v>5968</v>
      </c>
      <c r="O101" s="252" t="s">
        <v>1059</v>
      </c>
      <c r="P101" s="252" t="s">
        <v>1059</v>
      </c>
    </row>
    <row r="102" s="225" customFormat="1" ht="25" customHeight="1" spans="1:16">
      <c r="A102" s="261"/>
      <c r="B102" s="386" t="s">
        <v>3826</v>
      </c>
      <c r="C102" s="251" t="s">
        <v>3827</v>
      </c>
      <c r="D102" s="251" t="s">
        <v>22</v>
      </c>
      <c r="E102" s="252"/>
      <c r="F102" s="255"/>
      <c r="G102" s="263"/>
      <c r="H102" s="257"/>
      <c r="I102" s="257" t="s">
        <v>5969</v>
      </c>
      <c r="J102" s="257" t="s">
        <v>5970</v>
      </c>
      <c r="K102" s="257"/>
      <c r="L102" s="257"/>
      <c r="M102" s="263"/>
      <c r="N102" s="265"/>
      <c r="O102" s="259"/>
      <c r="P102" s="259"/>
    </row>
    <row r="103" s="225" customFormat="1" ht="160" customHeight="1" spans="1:16">
      <c r="A103" s="260">
        <v>59</v>
      </c>
      <c r="B103" s="386" t="s">
        <v>3828</v>
      </c>
      <c r="C103" s="251" t="s">
        <v>3829</v>
      </c>
      <c r="D103" s="251" t="s">
        <v>22</v>
      </c>
      <c r="E103" s="252" t="s">
        <v>1059</v>
      </c>
      <c r="F103" s="252" t="s">
        <v>1059</v>
      </c>
      <c r="G103" s="252" t="s">
        <v>1059</v>
      </c>
      <c r="H103" s="252" t="s">
        <v>1059</v>
      </c>
      <c r="I103" s="252" t="s">
        <v>5971</v>
      </c>
      <c r="J103" s="252" t="s">
        <v>5972</v>
      </c>
      <c r="K103" s="252" t="s">
        <v>5973</v>
      </c>
      <c r="L103" s="252" t="s">
        <v>5974</v>
      </c>
      <c r="M103" s="252" t="s">
        <v>5975</v>
      </c>
      <c r="N103" s="252" t="s">
        <v>5976</v>
      </c>
      <c r="O103" s="254" t="s">
        <v>5977</v>
      </c>
      <c r="P103" s="252" t="s">
        <v>5978</v>
      </c>
    </row>
    <row r="104" s="225" customFormat="1" ht="25" customHeight="1" spans="1:16">
      <c r="A104" s="261"/>
      <c r="B104" s="386" t="s">
        <v>3832</v>
      </c>
      <c r="C104" s="251" t="s">
        <v>3833</v>
      </c>
      <c r="D104" s="251" t="s">
        <v>22</v>
      </c>
      <c r="E104" s="252"/>
      <c r="F104" s="255"/>
      <c r="G104" s="263"/>
      <c r="H104" s="257"/>
      <c r="I104" s="257"/>
      <c r="J104" s="257"/>
      <c r="K104" s="257"/>
      <c r="L104" s="257"/>
      <c r="M104" s="263"/>
      <c r="N104" s="265"/>
      <c r="O104" s="259"/>
      <c r="P104" s="259"/>
    </row>
    <row r="105" s="225" customFormat="1" ht="100" customHeight="1" spans="1:16">
      <c r="A105" s="260">
        <v>60</v>
      </c>
      <c r="B105" s="386" t="s">
        <v>3834</v>
      </c>
      <c r="C105" s="251" t="s">
        <v>3835</v>
      </c>
      <c r="D105" s="251" t="s">
        <v>22</v>
      </c>
      <c r="E105" s="252" t="s">
        <v>1059</v>
      </c>
      <c r="F105" s="252" t="s">
        <v>1059</v>
      </c>
      <c r="G105" s="252" t="s">
        <v>1059</v>
      </c>
      <c r="H105" s="252" t="s">
        <v>1059</v>
      </c>
      <c r="I105" s="252" t="s">
        <v>5979</v>
      </c>
      <c r="J105" s="252" t="s">
        <v>5980</v>
      </c>
      <c r="K105" s="252" t="s">
        <v>5981</v>
      </c>
      <c r="L105" s="252" t="s">
        <v>5982</v>
      </c>
      <c r="M105" s="252"/>
      <c r="N105" s="252"/>
      <c r="O105" s="252" t="s">
        <v>5480</v>
      </c>
      <c r="P105" s="252" t="s">
        <v>5481</v>
      </c>
    </row>
    <row r="106" s="225" customFormat="1" ht="40" customHeight="1" spans="1:16">
      <c r="A106" s="261"/>
      <c r="B106" s="386" t="s">
        <v>3837</v>
      </c>
      <c r="C106" s="251" t="s">
        <v>3838</v>
      </c>
      <c r="D106" s="251" t="s">
        <v>22</v>
      </c>
      <c r="E106" s="252"/>
      <c r="F106" s="255"/>
      <c r="G106" s="263"/>
      <c r="H106" s="257"/>
      <c r="I106" s="257"/>
      <c r="J106" s="257"/>
      <c r="K106" s="257"/>
      <c r="L106" s="257"/>
      <c r="M106" s="263"/>
      <c r="N106" s="265"/>
      <c r="O106" s="259"/>
      <c r="P106" s="259"/>
    </row>
    <row r="107" s="225" customFormat="1" ht="54" customHeight="1" spans="1:16">
      <c r="A107" s="260">
        <v>61</v>
      </c>
      <c r="B107" s="386" t="s">
        <v>3839</v>
      </c>
      <c r="C107" s="251" t="s">
        <v>3840</v>
      </c>
      <c r="D107" s="251" t="s">
        <v>3817</v>
      </c>
      <c r="E107" s="252"/>
      <c r="F107" s="255"/>
      <c r="G107" s="256"/>
      <c r="H107" s="255"/>
      <c r="I107" s="254" t="s">
        <v>5983</v>
      </c>
      <c r="J107" s="276" t="s">
        <v>5984</v>
      </c>
      <c r="K107" s="276" t="s">
        <v>5985</v>
      </c>
      <c r="L107" s="276" t="s">
        <v>5986</v>
      </c>
      <c r="M107" s="255"/>
      <c r="N107" s="258"/>
      <c r="O107" s="259"/>
      <c r="P107" s="259"/>
    </row>
    <row r="108" s="225" customFormat="1" ht="25" customHeight="1" spans="1:16">
      <c r="A108" s="261"/>
      <c r="B108" s="386" t="s">
        <v>3843</v>
      </c>
      <c r="C108" s="251" t="s">
        <v>3844</v>
      </c>
      <c r="D108" s="251" t="s">
        <v>3817</v>
      </c>
      <c r="E108" s="252"/>
      <c r="F108" s="255"/>
      <c r="G108" s="263"/>
      <c r="H108" s="257"/>
      <c r="I108" s="254"/>
      <c r="J108" s="276"/>
      <c r="K108" s="276"/>
      <c r="L108" s="276"/>
      <c r="M108" s="263"/>
      <c r="N108" s="265"/>
      <c r="O108" s="259"/>
      <c r="P108" s="259"/>
    </row>
    <row r="109" s="225" customFormat="1" ht="65" customHeight="1" spans="1:16">
      <c r="A109" s="260">
        <v>62</v>
      </c>
      <c r="B109" s="386" t="s">
        <v>3845</v>
      </c>
      <c r="C109" s="251" t="s">
        <v>3846</v>
      </c>
      <c r="D109" s="251" t="s">
        <v>22</v>
      </c>
      <c r="E109" s="252" t="s">
        <v>1059</v>
      </c>
      <c r="F109" s="252" t="s">
        <v>1059</v>
      </c>
      <c r="G109" s="252" t="s">
        <v>1059</v>
      </c>
      <c r="H109" s="252" t="s">
        <v>1059</v>
      </c>
      <c r="I109" s="252" t="s">
        <v>5987</v>
      </c>
      <c r="J109" s="252" t="s">
        <v>5988</v>
      </c>
      <c r="K109" s="252" t="s">
        <v>1059</v>
      </c>
      <c r="L109" s="252" t="s">
        <v>1059</v>
      </c>
      <c r="M109" s="252" t="s">
        <v>1059</v>
      </c>
      <c r="N109" s="252" t="s">
        <v>1059</v>
      </c>
      <c r="O109" s="252" t="s">
        <v>1059</v>
      </c>
      <c r="P109" s="252" t="s">
        <v>1059</v>
      </c>
    </row>
    <row r="110" s="225" customFormat="1" ht="25" customHeight="1" spans="1:16">
      <c r="A110" s="261"/>
      <c r="B110" s="386" t="s">
        <v>3849</v>
      </c>
      <c r="C110" s="251" t="s">
        <v>3850</v>
      </c>
      <c r="D110" s="251" t="s">
        <v>22</v>
      </c>
      <c r="E110" s="252"/>
      <c r="F110" s="255"/>
      <c r="G110" s="263"/>
      <c r="H110" s="257"/>
      <c r="I110" s="257"/>
      <c r="J110" s="257"/>
      <c r="K110" s="257"/>
      <c r="L110" s="257"/>
      <c r="M110" s="263"/>
      <c r="N110" s="265"/>
      <c r="O110" s="259"/>
      <c r="P110" s="259"/>
    </row>
    <row r="111" s="225" customFormat="1" ht="25" customHeight="1" spans="1:16">
      <c r="A111" s="260">
        <v>63</v>
      </c>
      <c r="B111" s="386" t="s">
        <v>3851</v>
      </c>
      <c r="C111" s="251" t="s">
        <v>3852</v>
      </c>
      <c r="D111" s="251" t="s">
        <v>22</v>
      </c>
      <c r="E111" s="252"/>
      <c r="F111" s="255"/>
      <c r="G111" s="256"/>
      <c r="H111" s="255"/>
      <c r="I111" s="254" t="s">
        <v>5989</v>
      </c>
      <c r="J111" s="276" t="s">
        <v>5990</v>
      </c>
      <c r="K111" s="255"/>
      <c r="L111" s="255"/>
      <c r="M111" s="255"/>
      <c r="N111" s="258"/>
      <c r="O111" s="259"/>
      <c r="P111" s="259"/>
    </row>
    <row r="112" s="225" customFormat="1" ht="25" customHeight="1" spans="1:16">
      <c r="A112" s="261"/>
      <c r="B112" s="386" t="s">
        <v>3855</v>
      </c>
      <c r="C112" s="251" t="s">
        <v>3856</v>
      </c>
      <c r="D112" s="251" t="s">
        <v>22</v>
      </c>
      <c r="E112" s="252"/>
      <c r="F112" s="255"/>
      <c r="G112" s="263"/>
      <c r="H112" s="257"/>
      <c r="I112" s="254"/>
      <c r="J112" s="276"/>
      <c r="K112" s="257"/>
      <c r="L112" s="257"/>
      <c r="M112" s="263"/>
      <c r="N112" s="265"/>
      <c r="O112" s="259"/>
      <c r="P112" s="259"/>
    </row>
    <row r="113" s="225" customFormat="1" ht="71.85" customHeight="1" spans="1:16">
      <c r="A113" s="260">
        <v>64</v>
      </c>
      <c r="B113" s="386" t="s">
        <v>3857</v>
      </c>
      <c r="C113" s="251" t="s">
        <v>3858</v>
      </c>
      <c r="D113" s="251" t="s">
        <v>3602</v>
      </c>
      <c r="E113" s="252" t="s">
        <v>1059</v>
      </c>
      <c r="F113" s="252" t="s">
        <v>1059</v>
      </c>
      <c r="G113" s="252" t="s">
        <v>1059</v>
      </c>
      <c r="H113" s="252" t="s">
        <v>1059</v>
      </c>
      <c r="I113" s="252" t="s">
        <v>5991</v>
      </c>
      <c r="J113" s="252" t="s">
        <v>5992</v>
      </c>
      <c r="K113" s="252" t="s">
        <v>5993</v>
      </c>
      <c r="L113" s="252" t="s">
        <v>5994</v>
      </c>
      <c r="M113" s="252" t="s">
        <v>1059</v>
      </c>
      <c r="N113" s="252" t="s">
        <v>1059</v>
      </c>
      <c r="O113" s="252" t="s">
        <v>1059</v>
      </c>
      <c r="P113" s="252" t="s">
        <v>1059</v>
      </c>
    </row>
    <row r="114" s="225" customFormat="1" ht="25" customHeight="1" spans="1:16">
      <c r="A114" s="272"/>
      <c r="B114" s="386" t="s">
        <v>3862</v>
      </c>
      <c r="C114" s="250" t="s">
        <v>3863</v>
      </c>
      <c r="D114" s="251" t="s">
        <v>3602</v>
      </c>
      <c r="E114" s="252"/>
      <c r="F114" s="255"/>
      <c r="G114" s="263"/>
      <c r="H114" s="257"/>
      <c r="I114" s="257"/>
      <c r="J114" s="257"/>
      <c r="K114" s="257"/>
      <c r="L114" s="257"/>
      <c r="M114" s="263"/>
      <c r="N114" s="265"/>
      <c r="O114" s="259"/>
      <c r="P114" s="259"/>
    </row>
    <row r="115" s="225" customFormat="1" ht="25" customHeight="1" spans="1:16">
      <c r="A115" s="261"/>
      <c r="B115" s="386" t="s">
        <v>3864</v>
      </c>
      <c r="C115" s="250" t="s">
        <v>3865</v>
      </c>
      <c r="D115" s="251" t="s">
        <v>3602</v>
      </c>
      <c r="E115" s="252"/>
      <c r="F115" s="255"/>
      <c r="G115" s="263"/>
      <c r="H115" s="257"/>
      <c r="I115" s="257"/>
      <c r="J115" s="257"/>
      <c r="K115" s="257"/>
      <c r="L115" s="257"/>
      <c r="M115" s="263"/>
      <c r="N115" s="265"/>
      <c r="O115" s="259"/>
      <c r="P115" s="259"/>
    </row>
    <row r="116" s="225" customFormat="1" ht="94" customHeight="1" spans="1:16">
      <c r="A116" s="260">
        <v>65</v>
      </c>
      <c r="B116" s="386" t="s">
        <v>3866</v>
      </c>
      <c r="C116" s="251" t="s">
        <v>3867</v>
      </c>
      <c r="D116" s="251" t="s">
        <v>3581</v>
      </c>
      <c r="E116" s="252" t="s">
        <v>1059</v>
      </c>
      <c r="F116" s="252" t="s">
        <v>1059</v>
      </c>
      <c r="G116" s="252" t="s">
        <v>1059</v>
      </c>
      <c r="H116" s="252" t="s">
        <v>1059</v>
      </c>
      <c r="I116" s="252" t="s">
        <v>5995</v>
      </c>
      <c r="J116" s="252" t="s">
        <v>5996</v>
      </c>
      <c r="K116" s="252" t="s">
        <v>1059</v>
      </c>
      <c r="L116" s="252" t="s">
        <v>1059</v>
      </c>
      <c r="M116" s="252" t="s">
        <v>5564</v>
      </c>
      <c r="N116" s="252" t="s">
        <v>5565</v>
      </c>
      <c r="O116" s="252" t="s">
        <v>1059</v>
      </c>
      <c r="P116" s="252" t="s">
        <v>1059</v>
      </c>
    </row>
    <row r="117" s="225" customFormat="1" ht="25" customHeight="1" spans="1:16">
      <c r="A117" s="261"/>
      <c r="B117" s="386" t="s">
        <v>3870</v>
      </c>
      <c r="C117" s="250" t="s">
        <v>3871</v>
      </c>
      <c r="D117" s="251" t="s">
        <v>3581</v>
      </c>
      <c r="E117" s="262"/>
      <c r="F117" s="257"/>
      <c r="G117" s="263"/>
      <c r="H117" s="257"/>
      <c r="I117" s="257" t="s">
        <v>5997</v>
      </c>
      <c r="J117" s="257" t="s">
        <v>5998</v>
      </c>
      <c r="K117" s="257"/>
      <c r="L117" s="257"/>
      <c r="M117" s="263"/>
      <c r="N117" s="265"/>
      <c r="O117" s="259"/>
      <c r="P117" s="259"/>
    </row>
    <row r="118" s="225" customFormat="1" ht="44.85" customHeight="1" spans="1:16">
      <c r="A118" s="283">
        <v>66</v>
      </c>
      <c r="B118" s="386" t="s">
        <v>3872</v>
      </c>
      <c r="C118" s="267" t="s">
        <v>3873</v>
      </c>
      <c r="D118" s="251" t="s">
        <v>3581</v>
      </c>
      <c r="E118" s="252" t="s">
        <v>1059</v>
      </c>
      <c r="F118" s="252" t="s">
        <v>1059</v>
      </c>
      <c r="G118" s="252" t="s">
        <v>1059</v>
      </c>
      <c r="H118" s="252" t="s">
        <v>1059</v>
      </c>
      <c r="I118" s="252" t="s">
        <v>5999</v>
      </c>
      <c r="J118" s="252" t="s">
        <v>6000</v>
      </c>
      <c r="K118" s="252" t="s">
        <v>1059</v>
      </c>
      <c r="L118" s="252" t="s">
        <v>1059</v>
      </c>
      <c r="M118" s="252" t="s">
        <v>6001</v>
      </c>
      <c r="N118" s="252" t="s">
        <v>6002</v>
      </c>
      <c r="O118" s="252" t="s">
        <v>1059</v>
      </c>
      <c r="P118" s="252" t="s">
        <v>1059</v>
      </c>
    </row>
    <row r="119" s="225" customFormat="1" ht="25" customHeight="1" spans="1:16">
      <c r="A119" s="284"/>
      <c r="B119" s="386" t="s">
        <v>3875</v>
      </c>
      <c r="C119" s="250" t="s">
        <v>3876</v>
      </c>
      <c r="D119" s="251" t="s">
        <v>3581</v>
      </c>
      <c r="E119" s="268"/>
      <c r="F119" s="269"/>
      <c r="G119" s="270"/>
      <c r="H119" s="269"/>
      <c r="I119" s="269"/>
      <c r="J119" s="269"/>
      <c r="K119" s="269"/>
      <c r="L119" s="269"/>
      <c r="M119" s="263"/>
      <c r="N119" s="265"/>
      <c r="O119" s="259"/>
      <c r="P119" s="259"/>
    </row>
    <row r="120" s="225" customFormat="1" ht="70" customHeight="1" spans="1:16">
      <c r="A120" s="260">
        <v>67</v>
      </c>
      <c r="B120" s="386" t="s">
        <v>3877</v>
      </c>
      <c r="C120" s="251" t="s">
        <v>3878</v>
      </c>
      <c r="D120" s="251" t="s">
        <v>3602</v>
      </c>
      <c r="E120" s="252" t="s">
        <v>1059</v>
      </c>
      <c r="F120" s="252" t="s">
        <v>1059</v>
      </c>
      <c r="G120" s="252" t="s">
        <v>1059</v>
      </c>
      <c r="H120" s="252" t="s">
        <v>1059</v>
      </c>
      <c r="I120" s="252" t="s">
        <v>6003</v>
      </c>
      <c r="J120" s="252" t="s">
        <v>6004</v>
      </c>
      <c r="K120" s="252" t="s">
        <v>6005</v>
      </c>
      <c r="L120" s="252" t="s">
        <v>6006</v>
      </c>
      <c r="M120" s="252" t="s">
        <v>6007</v>
      </c>
      <c r="N120" s="252" t="s">
        <v>6008</v>
      </c>
      <c r="O120" s="252" t="s">
        <v>1059</v>
      </c>
      <c r="P120" s="252" t="s">
        <v>1059</v>
      </c>
    </row>
    <row r="121" s="225" customFormat="1" ht="25" customHeight="1" spans="1:16">
      <c r="A121" s="261"/>
      <c r="B121" s="386" t="s">
        <v>3881</v>
      </c>
      <c r="C121" s="251" t="s">
        <v>3882</v>
      </c>
      <c r="D121" s="251" t="s">
        <v>3602</v>
      </c>
      <c r="E121" s="262"/>
      <c r="F121" s="257"/>
      <c r="G121" s="263"/>
      <c r="H121" s="257"/>
      <c r="I121" s="257"/>
      <c r="J121" s="257"/>
      <c r="K121" s="257"/>
      <c r="L121" s="257"/>
      <c r="M121" s="257"/>
      <c r="N121" s="273"/>
      <c r="O121" s="259"/>
      <c r="P121" s="259"/>
    </row>
    <row r="122" s="225" customFormat="1" ht="119.4" customHeight="1" spans="1:16">
      <c r="A122" s="260">
        <v>68</v>
      </c>
      <c r="B122" s="386" t="s">
        <v>3883</v>
      </c>
      <c r="C122" s="251" t="s">
        <v>3884</v>
      </c>
      <c r="D122" s="251" t="s">
        <v>22</v>
      </c>
      <c r="E122" s="252" t="s">
        <v>6009</v>
      </c>
      <c r="F122" s="252" t="s">
        <v>4386</v>
      </c>
      <c r="G122" s="252" t="s">
        <v>1059</v>
      </c>
      <c r="H122" s="252" t="s">
        <v>1059</v>
      </c>
      <c r="I122" s="252" t="s">
        <v>6010</v>
      </c>
      <c r="J122" s="252" t="s">
        <v>6011</v>
      </c>
      <c r="K122" s="252" t="s">
        <v>6012</v>
      </c>
      <c r="L122" s="252" t="s">
        <v>6013</v>
      </c>
      <c r="M122" s="252" t="s">
        <v>4385</v>
      </c>
      <c r="N122" s="252" t="s">
        <v>4386</v>
      </c>
      <c r="O122" s="252" t="s">
        <v>1059</v>
      </c>
      <c r="P122" s="252" t="s">
        <v>1059</v>
      </c>
    </row>
    <row r="123" s="225" customFormat="1" ht="25" customHeight="1" spans="1:16">
      <c r="A123" s="261"/>
      <c r="B123" s="386" t="s">
        <v>3887</v>
      </c>
      <c r="C123" s="251" t="s">
        <v>3888</v>
      </c>
      <c r="D123" s="251" t="s">
        <v>22</v>
      </c>
      <c r="E123" s="262"/>
      <c r="F123" s="257"/>
      <c r="G123" s="263"/>
      <c r="H123" s="257"/>
      <c r="I123" s="257"/>
      <c r="J123" s="257"/>
      <c r="K123" s="257"/>
      <c r="L123" s="257"/>
      <c r="M123" s="263"/>
      <c r="N123" s="265"/>
      <c r="O123" s="259"/>
      <c r="P123" s="259"/>
    </row>
    <row r="124" s="225" customFormat="1" ht="45" customHeight="1" spans="1:16">
      <c r="A124" s="260">
        <v>69</v>
      </c>
      <c r="B124" s="386" t="s">
        <v>3889</v>
      </c>
      <c r="C124" s="251" t="s">
        <v>3890</v>
      </c>
      <c r="D124" s="251" t="s">
        <v>6014</v>
      </c>
      <c r="E124" s="252" t="s">
        <v>1059</v>
      </c>
      <c r="F124" s="252" t="s">
        <v>1059</v>
      </c>
      <c r="G124" s="252" t="s">
        <v>1059</v>
      </c>
      <c r="H124" s="252" t="s">
        <v>1059</v>
      </c>
      <c r="I124" s="252" t="s">
        <v>6015</v>
      </c>
      <c r="J124" s="252" t="s">
        <v>6016</v>
      </c>
      <c r="K124" s="252" t="s">
        <v>1059</v>
      </c>
      <c r="L124" s="252" t="s">
        <v>1059</v>
      </c>
      <c r="M124" s="252" t="s">
        <v>1059</v>
      </c>
      <c r="N124" s="252" t="s">
        <v>1059</v>
      </c>
      <c r="O124" s="252" t="s">
        <v>1059</v>
      </c>
      <c r="P124" s="252" t="s">
        <v>1059</v>
      </c>
    </row>
    <row r="125" s="225" customFormat="1" ht="25" customHeight="1" spans="1:16">
      <c r="A125" s="261"/>
      <c r="B125" s="386" t="s">
        <v>3893</v>
      </c>
      <c r="C125" s="251" t="s">
        <v>3894</v>
      </c>
      <c r="D125" s="251" t="s">
        <v>22</v>
      </c>
      <c r="E125" s="262"/>
      <c r="F125" s="257"/>
      <c r="G125" s="263"/>
      <c r="H125" s="257"/>
      <c r="I125" s="257"/>
      <c r="J125" s="257"/>
      <c r="K125" s="257"/>
      <c r="L125" s="257"/>
      <c r="M125" s="255"/>
      <c r="N125" s="258"/>
      <c r="O125" s="259"/>
      <c r="P125" s="259"/>
    </row>
    <row r="126" s="225" customFormat="1" ht="88.35" customHeight="1" spans="1:16">
      <c r="A126" s="249">
        <v>70</v>
      </c>
      <c r="B126" s="386" t="s">
        <v>3895</v>
      </c>
      <c r="C126" s="251" t="s">
        <v>3896</v>
      </c>
      <c r="D126" s="251" t="s">
        <v>22</v>
      </c>
      <c r="E126" s="252"/>
      <c r="F126" s="255"/>
      <c r="G126" s="256"/>
      <c r="H126" s="255"/>
      <c r="I126" s="255"/>
      <c r="J126" s="255"/>
      <c r="K126" s="255"/>
      <c r="L126" s="255"/>
      <c r="M126" s="263" t="s">
        <v>5576</v>
      </c>
      <c r="N126" s="265" t="s">
        <v>5577</v>
      </c>
      <c r="O126" s="259"/>
      <c r="P126" s="259"/>
    </row>
    <row r="127" s="225" customFormat="1" ht="51.6" customHeight="1" spans="1:16">
      <c r="A127" s="260">
        <v>71</v>
      </c>
      <c r="B127" s="386" t="s">
        <v>3899</v>
      </c>
      <c r="C127" s="251" t="s">
        <v>3900</v>
      </c>
      <c r="D127" s="251" t="s">
        <v>22</v>
      </c>
      <c r="E127" s="252"/>
      <c r="F127" s="255"/>
      <c r="G127" s="256"/>
      <c r="H127" s="255"/>
      <c r="I127" s="257" t="s">
        <v>6017</v>
      </c>
      <c r="J127" s="257" t="s">
        <v>6018</v>
      </c>
      <c r="K127" s="255"/>
      <c r="L127" s="255"/>
      <c r="M127" s="255"/>
      <c r="N127" s="258"/>
      <c r="O127" s="259"/>
      <c r="P127" s="259"/>
    </row>
    <row r="128" s="225" customFormat="1" ht="25" customHeight="1" spans="1:16">
      <c r="A128" s="272"/>
      <c r="B128" s="386" t="s">
        <v>3904</v>
      </c>
      <c r="C128" s="251" t="s">
        <v>3905</v>
      </c>
      <c r="D128" s="251" t="s">
        <v>22</v>
      </c>
      <c r="E128" s="262"/>
      <c r="F128" s="257"/>
      <c r="G128" s="263"/>
      <c r="H128" s="257"/>
      <c r="I128" s="257"/>
      <c r="J128" s="257"/>
      <c r="K128" s="257"/>
      <c r="L128" s="257"/>
      <c r="M128" s="257"/>
      <c r="N128" s="273"/>
      <c r="O128" s="259"/>
      <c r="P128" s="259"/>
    </row>
    <row r="129" s="225" customFormat="1" ht="25" customHeight="1" spans="1:16">
      <c r="A129" s="261"/>
      <c r="B129" s="386" t="s">
        <v>3906</v>
      </c>
      <c r="C129" s="251" t="s">
        <v>3907</v>
      </c>
      <c r="D129" s="251" t="s">
        <v>22</v>
      </c>
      <c r="E129" s="262"/>
      <c r="F129" s="257"/>
      <c r="G129" s="263"/>
      <c r="H129" s="257"/>
      <c r="I129" s="257"/>
      <c r="J129" s="257"/>
      <c r="K129" s="257"/>
      <c r="L129" s="257"/>
      <c r="M129" s="263" t="s">
        <v>5573</v>
      </c>
      <c r="N129" s="265" t="s">
        <v>5574</v>
      </c>
      <c r="O129" s="259"/>
      <c r="P129" s="259"/>
    </row>
    <row r="130" s="225" customFormat="1" ht="71.1" customHeight="1" spans="1:16">
      <c r="A130" s="260">
        <v>72</v>
      </c>
      <c r="B130" s="386" t="s">
        <v>3908</v>
      </c>
      <c r="C130" s="251" t="s">
        <v>3909</v>
      </c>
      <c r="D130" s="251" t="s">
        <v>1029</v>
      </c>
      <c r="E130" s="252" t="s">
        <v>1059</v>
      </c>
      <c r="F130" s="252" t="s">
        <v>1059</v>
      </c>
      <c r="G130" s="252" t="s">
        <v>1059</v>
      </c>
      <c r="H130" s="252" t="s">
        <v>1059</v>
      </c>
      <c r="I130" s="252" t="s">
        <v>6019</v>
      </c>
      <c r="J130" s="252" t="s">
        <v>6020</v>
      </c>
      <c r="K130" s="252" t="s">
        <v>1059</v>
      </c>
      <c r="L130" s="252" t="s">
        <v>1059</v>
      </c>
      <c r="M130" s="252" t="s">
        <v>6021</v>
      </c>
      <c r="N130" s="252" t="s">
        <v>6022</v>
      </c>
      <c r="O130" s="252" t="s">
        <v>1059</v>
      </c>
      <c r="P130" s="252" t="s">
        <v>1059</v>
      </c>
    </row>
    <row r="131" s="225" customFormat="1" ht="25" customHeight="1" spans="1:16">
      <c r="A131" s="261"/>
      <c r="B131" s="386" t="s">
        <v>3912</v>
      </c>
      <c r="C131" s="251" t="s">
        <v>3913</v>
      </c>
      <c r="D131" s="251" t="s">
        <v>1029</v>
      </c>
      <c r="E131" s="262"/>
      <c r="F131" s="257"/>
      <c r="G131" s="263"/>
      <c r="H131" s="257"/>
      <c r="I131" s="257"/>
      <c r="J131" s="257"/>
      <c r="K131" s="257"/>
      <c r="L131" s="257"/>
      <c r="M131" s="263"/>
      <c r="N131" s="265"/>
      <c r="O131" s="259"/>
      <c r="P131" s="259"/>
    </row>
    <row r="132" s="225" customFormat="1" ht="74.85" customHeight="1" spans="1:16">
      <c r="A132" s="260">
        <v>73</v>
      </c>
      <c r="B132" s="386" t="s">
        <v>3914</v>
      </c>
      <c r="C132" s="251" t="s">
        <v>3915</v>
      </c>
      <c r="D132" s="251" t="s">
        <v>3918</v>
      </c>
      <c r="E132" s="252"/>
      <c r="F132" s="255"/>
      <c r="G132" s="256"/>
      <c r="H132" s="255"/>
      <c r="I132" s="255"/>
      <c r="J132" s="255"/>
      <c r="K132" s="255"/>
      <c r="L132" s="255"/>
      <c r="M132" s="255"/>
      <c r="N132" s="258"/>
      <c r="O132" s="259"/>
      <c r="P132" s="259"/>
    </row>
    <row r="133" s="225" customFormat="1" ht="25" customHeight="1" spans="1:16">
      <c r="A133" s="261"/>
      <c r="B133" s="386" t="s">
        <v>3919</v>
      </c>
      <c r="C133" s="251" t="s">
        <v>3920</v>
      </c>
      <c r="D133" s="251" t="s">
        <v>3918</v>
      </c>
      <c r="E133" s="262"/>
      <c r="F133" s="263"/>
      <c r="G133" s="262"/>
      <c r="H133" s="257"/>
      <c r="I133" s="257"/>
      <c r="J133" s="257"/>
      <c r="K133" s="257"/>
      <c r="L133" s="257"/>
      <c r="M133" s="263"/>
      <c r="N133" s="265"/>
      <c r="O133" s="259"/>
      <c r="P133" s="259"/>
    </row>
    <row r="134" s="225" customFormat="1" ht="171" customHeight="1" spans="1:16">
      <c r="A134" s="279">
        <v>74</v>
      </c>
      <c r="B134" s="386" t="s">
        <v>3921</v>
      </c>
      <c r="C134" s="251" t="s">
        <v>3922</v>
      </c>
      <c r="D134" s="251" t="s">
        <v>22</v>
      </c>
      <c r="E134" s="252" t="s">
        <v>1059</v>
      </c>
      <c r="F134" s="252" t="s">
        <v>1059</v>
      </c>
      <c r="G134" s="252" t="s">
        <v>1059</v>
      </c>
      <c r="H134" s="252" t="s">
        <v>1059</v>
      </c>
      <c r="I134" s="252" t="s">
        <v>1059</v>
      </c>
      <c r="J134" s="252" t="s">
        <v>1059</v>
      </c>
      <c r="K134" s="252" t="s">
        <v>6023</v>
      </c>
      <c r="L134" s="252" t="s">
        <v>6024</v>
      </c>
      <c r="M134" s="252" t="s">
        <v>1059</v>
      </c>
      <c r="N134" s="252" t="s">
        <v>1059</v>
      </c>
      <c r="O134" s="252" t="s">
        <v>6025</v>
      </c>
      <c r="P134" s="252" t="s">
        <v>6026</v>
      </c>
    </row>
    <row r="135" s="225" customFormat="1" ht="95" customHeight="1" spans="1:16">
      <c r="A135" s="279">
        <v>75</v>
      </c>
      <c r="B135" s="386" t="s">
        <v>3925</v>
      </c>
      <c r="C135" s="280" t="s">
        <v>3926</v>
      </c>
      <c r="D135" s="251" t="s">
        <v>3918</v>
      </c>
      <c r="E135" s="252" t="s">
        <v>1059</v>
      </c>
      <c r="F135" s="252" t="s">
        <v>1059</v>
      </c>
      <c r="G135" s="252" t="s">
        <v>1059</v>
      </c>
      <c r="H135" s="252" t="s">
        <v>1059</v>
      </c>
      <c r="I135" s="252" t="s">
        <v>6027</v>
      </c>
      <c r="J135" s="252" t="s">
        <v>6028</v>
      </c>
      <c r="K135" s="252" t="s">
        <v>6029</v>
      </c>
      <c r="L135" s="252" t="s">
        <v>6030</v>
      </c>
      <c r="M135" s="252" t="s">
        <v>6031</v>
      </c>
      <c r="N135" s="252" t="s">
        <v>6032</v>
      </c>
      <c r="O135" s="252" t="s">
        <v>4769</v>
      </c>
      <c r="P135" s="252" t="s">
        <v>4770</v>
      </c>
    </row>
    <row r="136" s="225" customFormat="1" ht="314" customHeight="1" spans="1:16">
      <c r="A136" s="285">
        <v>76</v>
      </c>
      <c r="B136" s="386" t="s">
        <v>3929</v>
      </c>
      <c r="C136" s="280" t="s">
        <v>3930</v>
      </c>
      <c r="D136" s="251" t="s">
        <v>3918</v>
      </c>
      <c r="E136" s="252" t="s">
        <v>6033</v>
      </c>
      <c r="F136" s="252" t="s">
        <v>6034</v>
      </c>
      <c r="G136" s="252" t="s">
        <v>6035</v>
      </c>
      <c r="H136" s="252" t="s">
        <v>6036</v>
      </c>
      <c r="I136" s="252" t="s">
        <v>6037</v>
      </c>
      <c r="J136" s="252" t="s">
        <v>6038</v>
      </c>
      <c r="K136" s="252" t="s">
        <v>6039</v>
      </c>
      <c r="L136" s="252" t="s">
        <v>6040</v>
      </c>
      <c r="M136" s="252" t="s">
        <v>6041</v>
      </c>
      <c r="N136" s="268" t="s">
        <v>6042</v>
      </c>
      <c r="O136" s="254" t="s">
        <v>6043</v>
      </c>
      <c r="P136" s="252" t="s">
        <v>6044</v>
      </c>
    </row>
    <row r="137" s="225" customFormat="1" ht="88" customHeight="1" spans="1:16">
      <c r="A137" s="286"/>
      <c r="B137" s="386" t="s">
        <v>3934</v>
      </c>
      <c r="C137" s="280" t="s">
        <v>3935</v>
      </c>
      <c r="D137" s="251" t="s">
        <v>3918</v>
      </c>
      <c r="E137" s="252" t="s">
        <v>1059</v>
      </c>
      <c r="F137" s="252" t="s">
        <v>1059</v>
      </c>
      <c r="G137" s="252" t="s">
        <v>1059</v>
      </c>
      <c r="H137" s="252" t="s">
        <v>1059</v>
      </c>
      <c r="I137" s="252" t="s">
        <v>6045</v>
      </c>
      <c r="J137" s="252" t="s">
        <v>6046</v>
      </c>
      <c r="K137" s="252" t="s">
        <v>6047</v>
      </c>
      <c r="L137" s="252" t="s">
        <v>6048</v>
      </c>
      <c r="M137" s="252" t="s">
        <v>6049</v>
      </c>
      <c r="N137" s="252" t="s">
        <v>6050</v>
      </c>
      <c r="O137" s="254" t="s">
        <v>4823</v>
      </c>
      <c r="P137" s="252" t="s">
        <v>4824</v>
      </c>
    </row>
    <row r="138" s="225" customFormat="1" ht="25" customHeight="1" spans="1:16">
      <c r="A138" s="287"/>
      <c r="B138" s="386" t="s">
        <v>3936</v>
      </c>
      <c r="C138" s="280" t="s">
        <v>3937</v>
      </c>
      <c r="D138" s="251" t="s">
        <v>3918</v>
      </c>
      <c r="E138" s="288"/>
      <c r="F138" s="289"/>
      <c r="G138" s="290"/>
      <c r="H138" s="289"/>
      <c r="I138" s="289"/>
      <c r="J138" s="289"/>
      <c r="K138" s="289"/>
      <c r="L138" s="289"/>
      <c r="M138" s="290"/>
      <c r="N138" s="291"/>
      <c r="O138" s="259"/>
      <c r="P138" s="259"/>
    </row>
    <row r="139" s="225" customFormat="1" ht="175.5" customHeight="1" spans="1:16">
      <c r="A139" s="285">
        <v>77</v>
      </c>
      <c r="B139" s="386" t="s">
        <v>3938</v>
      </c>
      <c r="C139" s="280" t="s">
        <v>3939</v>
      </c>
      <c r="D139" s="251" t="s">
        <v>3632</v>
      </c>
      <c r="E139" s="252" t="s">
        <v>6051</v>
      </c>
      <c r="F139" s="252" t="s">
        <v>4740</v>
      </c>
      <c r="G139" s="252" t="s">
        <v>6052</v>
      </c>
      <c r="H139" s="252" t="s">
        <v>4779</v>
      </c>
      <c r="I139" s="252" t="s">
        <v>6053</v>
      </c>
      <c r="J139" s="252" t="s">
        <v>6054</v>
      </c>
      <c r="K139" s="252" t="s">
        <v>1059</v>
      </c>
      <c r="L139" s="252" t="s">
        <v>1059</v>
      </c>
      <c r="M139" s="252" t="s">
        <v>6055</v>
      </c>
      <c r="N139" s="252" t="s">
        <v>6056</v>
      </c>
      <c r="O139" s="252" t="s">
        <v>1059</v>
      </c>
      <c r="P139" s="252" t="s">
        <v>1059</v>
      </c>
    </row>
    <row r="140" s="225" customFormat="1" ht="25" customHeight="1" spans="1:16">
      <c r="A140" s="287"/>
      <c r="B140" s="386" t="s">
        <v>3942</v>
      </c>
      <c r="C140" s="280" t="s">
        <v>3943</v>
      </c>
      <c r="D140" s="251" t="s">
        <v>3632</v>
      </c>
      <c r="E140" s="288"/>
      <c r="F140" s="289"/>
      <c r="G140" s="290"/>
      <c r="H140" s="289"/>
      <c r="I140" s="289"/>
      <c r="J140" s="289"/>
      <c r="K140" s="289"/>
      <c r="L140" s="289"/>
      <c r="M140" s="289"/>
      <c r="N140" s="292"/>
      <c r="O140" s="259"/>
      <c r="P140" s="259"/>
    </row>
    <row r="141" s="225" customFormat="1" ht="133" customHeight="1" spans="1:16">
      <c r="A141" s="285">
        <v>78</v>
      </c>
      <c r="B141" s="386" t="s">
        <v>3944</v>
      </c>
      <c r="C141" s="280" t="s">
        <v>3945</v>
      </c>
      <c r="D141" s="251" t="s">
        <v>3918</v>
      </c>
      <c r="E141" s="252" t="s">
        <v>6057</v>
      </c>
      <c r="F141" s="252" t="s">
        <v>6058</v>
      </c>
      <c r="G141" s="252" t="s">
        <v>1059</v>
      </c>
      <c r="H141" s="252" t="s">
        <v>1059</v>
      </c>
      <c r="I141" s="252" t="s">
        <v>6059</v>
      </c>
      <c r="J141" s="252" t="s">
        <v>6060</v>
      </c>
      <c r="K141" s="252" t="s">
        <v>6061</v>
      </c>
      <c r="L141" s="252" t="s">
        <v>6062</v>
      </c>
      <c r="M141" s="252" t="s">
        <v>6063</v>
      </c>
      <c r="N141" s="252" t="s">
        <v>6064</v>
      </c>
      <c r="O141" s="252" t="s">
        <v>1059</v>
      </c>
      <c r="P141" s="252" t="s">
        <v>1059</v>
      </c>
    </row>
    <row r="142" s="225" customFormat="1" ht="25" customHeight="1" spans="1:16">
      <c r="A142" s="287"/>
      <c r="B142" s="386" t="s">
        <v>3948</v>
      </c>
      <c r="C142" s="280" t="s">
        <v>3949</v>
      </c>
      <c r="D142" s="251" t="s">
        <v>3918</v>
      </c>
      <c r="E142" s="252" t="s">
        <v>1059</v>
      </c>
      <c r="F142" s="252" t="s">
        <v>1059</v>
      </c>
      <c r="G142" s="252" t="s">
        <v>1059</v>
      </c>
      <c r="H142" s="252" t="s">
        <v>1059</v>
      </c>
      <c r="I142" s="252" t="s">
        <v>6059</v>
      </c>
      <c r="J142" s="252" t="s">
        <v>6060</v>
      </c>
      <c r="K142" s="252" t="s">
        <v>6061</v>
      </c>
      <c r="L142" s="252" t="s">
        <v>6062</v>
      </c>
      <c r="M142" s="252" t="s">
        <v>1059</v>
      </c>
      <c r="N142" s="252" t="s">
        <v>1059</v>
      </c>
      <c r="O142" s="252" t="s">
        <v>1059</v>
      </c>
      <c r="P142" s="252" t="s">
        <v>1059</v>
      </c>
    </row>
    <row r="143" s="225" customFormat="1" ht="47.1" customHeight="1" spans="1:16">
      <c r="A143" s="285">
        <v>79</v>
      </c>
      <c r="B143" s="386" t="s">
        <v>3950</v>
      </c>
      <c r="C143" s="280" t="s">
        <v>3951</v>
      </c>
      <c r="D143" s="251" t="s">
        <v>3581</v>
      </c>
      <c r="E143" s="252" t="s">
        <v>1059</v>
      </c>
      <c r="F143" s="252" t="s">
        <v>1059</v>
      </c>
      <c r="G143" s="252" t="s">
        <v>6065</v>
      </c>
      <c r="H143" s="252" t="s">
        <v>6066</v>
      </c>
      <c r="I143" s="252" t="s">
        <v>6067</v>
      </c>
      <c r="J143" s="252" t="s">
        <v>6068</v>
      </c>
      <c r="K143" s="252" t="s">
        <v>6069</v>
      </c>
      <c r="L143" s="252" t="s">
        <v>6070</v>
      </c>
      <c r="M143" s="252" t="s">
        <v>6071</v>
      </c>
      <c r="N143" s="252" t="s">
        <v>6072</v>
      </c>
      <c r="O143" s="252" t="s">
        <v>1059</v>
      </c>
      <c r="P143" s="252" t="s">
        <v>1059</v>
      </c>
    </row>
    <row r="144" s="225" customFormat="1" ht="25" customHeight="1" spans="1:16">
      <c r="A144" s="287"/>
      <c r="B144" s="386" t="s">
        <v>3955</v>
      </c>
      <c r="C144" s="280" t="s">
        <v>3956</v>
      </c>
      <c r="D144" s="251" t="s">
        <v>3581</v>
      </c>
      <c r="E144" s="288"/>
      <c r="F144" s="293"/>
      <c r="G144" s="294"/>
      <c r="H144" s="293"/>
      <c r="I144" s="293"/>
      <c r="J144" s="293"/>
      <c r="K144" s="289" t="s">
        <v>6073</v>
      </c>
      <c r="L144" s="289" t="s">
        <v>6074</v>
      </c>
      <c r="M144" s="293"/>
      <c r="N144" s="292"/>
      <c r="O144" s="259"/>
      <c r="P144" s="259"/>
    </row>
    <row r="145" s="225" customFormat="1" ht="367" customHeight="1" spans="1:16">
      <c r="A145" s="279">
        <v>80</v>
      </c>
      <c r="B145" s="386" t="s">
        <v>3957</v>
      </c>
      <c r="C145" s="280" t="s">
        <v>3958</v>
      </c>
      <c r="D145" s="251" t="s">
        <v>3918</v>
      </c>
      <c r="E145" s="252" t="s">
        <v>6075</v>
      </c>
      <c r="F145" s="252" t="s">
        <v>6076</v>
      </c>
      <c r="G145" s="252" t="s">
        <v>6077</v>
      </c>
      <c r="H145" s="252" t="s">
        <v>6078</v>
      </c>
      <c r="I145" s="252" t="s">
        <v>6079</v>
      </c>
      <c r="J145" s="252" t="s">
        <v>6080</v>
      </c>
      <c r="K145" s="252" t="s">
        <v>6081</v>
      </c>
      <c r="L145" s="252" t="s">
        <v>6082</v>
      </c>
      <c r="M145" s="252" t="s">
        <v>6083</v>
      </c>
      <c r="N145" s="252" t="s">
        <v>6084</v>
      </c>
      <c r="O145" s="254" t="s">
        <v>6085</v>
      </c>
      <c r="P145" s="252" t="s">
        <v>6086</v>
      </c>
    </row>
    <row r="146" s="225" customFormat="1" ht="409" customHeight="1" spans="1:16">
      <c r="A146" s="260">
        <v>81</v>
      </c>
      <c r="B146" s="386" t="s">
        <v>3962</v>
      </c>
      <c r="C146" s="251" t="s">
        <v>3963</v>
      </c>
      <c r="D146" s="251" t="s">
        <v>3918</v>
      </c>
      <c r="E146" s="252" t="s">
        <v>6075</v>
      </c>
      <c r="F146" s="252" t="s">
        <v>6076</v>
      </c>
      <c r="G146" s="252" t="s">
        <v>6087</v>
      </c>
      <c r="H146" s="252" t="s">
        <v>6088</v>
      </c>
      <c r="I146" s="252" t="s">
        <v>6089</v>
      </c>
      <c r="J146" s="252" t="s">
        <v>6090</v>
      </c>
      <c r="K146" s="252" t="s">
        <v>6091</v>
      </c>
      <c r="L146" s="252" t="s">
        <v>6092</v>
      </c>
      <c r="M146" s="252" t="s">
        <v>6083</v>
      </c>
      <c r="N146" s="252" t="s">
        <v>6084</v>
      </c>
      <c r="O146" s="254" t="s">
        <v>6093</v>
      </c>
      <c r="P146" s="252" t="s">
        <v>6094</v>
      </c>
    </row>
    <row r="147" s="225" customFormat="1" ht="38.85" customHeight="1" spans="1:16">
      <c r="A147" s="261"/>
      <c r="B147" s="386" t="s">
        <v>3967</v>
      </c>
      <c r="C147" s="251" t="s">
        <v>3968</v>
      </c>
      <c r="D147" s="251" t="s">
        <v>3918</v>
      </c>
      <c r="E147" s="262"/>
      <c r="F147" s="257"/>
      <c r="G147" s="263"/>
      <c r="H147" s="257"/>
      <c r="I147" s="257"/>
      <c r="J147" s="257"/>
      <c r="K147" s="257"/>
      <c r="L147" s="257"/>
      <c r="M147" s="263"/>
      <c r="N147" s="265"/>
      <c r="O147" s="259"/>
      <c r="P147" s="259"/>
    </row>
    <row r="148" s="225" customFormat="1" ht="283" customHeight="1" spans="1:16">
      <c r="A148" s="295">
        <v>82</v>
      </c>
      <c r="B148" s="386" t="s">
        <v>3969</v>
      </c>
      <c r="C148" s="274" t="s">
        <v>3970</v>
      </c>
      <c r="D148" s="251" t="s">
        <v>3973</v>
      </c>
      <c r="E148" s="252" t="s">
        <v>6095</v>
      </c>
      <c r="F148" s="252" t="s">
        <v>6096</v>
      </c>
      <c r="G148" s="252" t="s">
        <v>1059</v>
      </c>
      <c r="H148" s="252" t="s">
        <v>1059</v>
      </c>
      <c r="I148" s="252" t="s">
        <v>6097</v>
      </c>
      <c r="J148" s="252" t="s">
        <v>6098</v>
      </c>
      <c r="K148" s="252" t="s">
        <v>6099</v>
      </c>
      <c r="L148" s="252" t="s">
        <v>6100</v>
      </c>
      <c r="M148" s="252" t="s">
        <v>6101</v>
      </c>
      <c r="N148" s="252" t="s">
        <v>6102</v>
      </c>
      <c r="O148" s="254" t="s">
        <v>6103</v>
      </c>
      <c r="P148" s="252" t="s">
        <v>6104</v>
      </c>
    </row>
    <row r="149" s="225" customFormat="1" ht="165" customHeight="1" spans="1:16">
      <c r="A149" s="249">
        <v>83</v>
      </c>
      <c r="B149" s="386" t="s">
        <v>3974</v>
      </c>
      <c r="C149" s="251" t="s">
        <v>3975</v>
      </c>
      <c r="D149" s="251" t="s">
        <v>3973</v>
      </c>
      <c r="E149" s="252" t="s">
        <v>6095</v>
      </c>
      <c r="F149" s="252" t="s">
        <v>6096</v>
      </c>
      <c r="G149" s="252" t="s">
        <v>1059</v>
      </c>
      <c r="H149" s="252" t="s">
        <v>1059</v>
      </c>
      <c r="I149" s="252" t="s">
        <v>6105</v>
      </c>
      <c r="J149" s="252" t="s">
        <v>6106</v>
      </c>
      <c r="K149" s="252" t="s">
        <v>6107</v>
      </c>
      <c r="L149" s="252" t="s">
        <v>6108</v>
      </c>
      <c r="M149" s="252" t="s">
        <v>6101</v>
      </c>
      <c r="N149" s="252" t="s">
        <v>6102</v>
      </c>
      <c r="O149" s="254" t="s">
        <v>6103</v>
      </c>
      <c r="P149" s="252" t="s">
        <v>6104</v>
      </c>
    </row>
    <row r="150" s="226" customFormat="1" ht="310" customHeight="1" spans="1:16">
      <c r="A150" s="249">
        <v>84</v>
      </c>
      <c r="B150" s="386" t="s">
        <v>3979</v>
      </c>
      <c r="C150" s="251" t="s">
        <v>3980</v>
      </c>
      <c r="D150" s="251" t="s">
        <v>3973</v>
      </c>
      <c r="E150" s="252" t="s">
        <v>6109</v>
      </c>
      <c r="F150" s="252" t="s">
        <v>6110</v>
      </c>
      <c r="G150" s="252" t="s">
        <v>1059</v>
      </c>
      <c r="H150" s="252" t="s">
        <v>1059</v>
      </c>
      <c r="I150" s="252" t="s">
        <v>6111</v>
      </c>
      <c r="J150" s="252" t="s">
        <v>6112</v>
      </c>
      <c r="K150" s="252" t="s">
        <v>6113</v>
      </c>
      <c r="L150" s="252" t="s">
        <v>6114</v>
      </c>
      <c r="M150" s="252" t="s">
        <v>6115</v>
      </c>
      <c r="N150" s="252" t="s">
        <v>6116</v>
      </c>
      <c r="O150" s="254" t="s">
        <v>6103</v>
      </c>
      <c r="P150" s="252" t="s">
        <v>6117</v>
      </c>
    </row>
    <row r="151" s="226" customFormat="1" ht="104.7" customHeight="1" spans="1:16">
      <c r="A151" s="260">
        <v>85</v>
      </c>
      <c r="B151" s="386" t="s">
        <v>3984</v>
      </c>
      <c r="C151" s="251" t="s">
        <v>3985</v>
      </c>
      <c r="D151" s="251" t="s">
        <v>3973</v>
      </c>
      <c r="E151" s="252" t="s">
        <v>6118</v>
      </c>
      <c r="F151" s="252" t="s">
        <v>6119</v>
      </c>
      <c r="G151" s="252" t="s">
        <v>1059</v>
      </c>
      <c r="H151" s="252" t="s">
        <v>1059</v>
      </c>
      <c r="I151" s="252" t="s">
        <v>6120</v>
      </c>
      <c r="J151" s="252" t="s">
        <v>6121</v>
      </c>
      <c r="K151" s="252" t="s">
        <v>6122</v>
      </c>
      <c r="L151" s="252" t="s">
        <v>6123</v>
      </c>
      <c r="M151" s="252" t="s">
        <v>6124</v>
      </c>
      <c r="N151" s="252" t="s">
        <v>6125</v>
      </c>
      <c r="O151" s="252" t="s">
        <v>1059</v>
      </c>
      <c r="P151" s="252" t="s">
        <v>1059</v>
      </c>
    </row>
    <row r="152" s="226" customFormat="1" ht="25" customHeight="1" spans="1:16">
      <c r="A152" s="272"/>
      <c r="B152" s="386" t="s">
        <v>3989</v>
      </c>
      <c r="C152" s="250" t="s">
        <v>3990</v>
      </c>
      <c r="D152" s="251" t="s">
        <v>3973</v>
      </c>
      <c r="E152" s="262"/>
      <c r="F152" s="257"/>
      <c r="G152" s="263"/>
      <c r="H152" s="257"/>
      <c r="I152" s="264"/>
      <c r="J152" s="264"/>
      <c r="K152" s="264"/>
      <c r="L152" s="264"/>
      <c r="M152" s="257"/>
      <c r="N152" s="273"/>
      <c r="O152" s="296"/>
      <c r="P152" s="296"/>
    </row>
    <row r="153" s="226" customFormat="1" ht="25" customHeight="1" spans="1:16">
      <c r="A153" s="261"/>
      <c r="B153" s="386" t="s">
        <v>3991</v>
      </c>
      <c r="C153" s="250" t="s">
        <v>3992</v>
      </c>
      <c r="D153" s="251" t="s">
        <v>3973</v>
      </c>
      <c r="E153" s="262"/>
      <c r="F153" s="257"/>
      <c r="G153" s="263"/>
      <c r="H153" s="257"/>
      <c r="I153" s="264"/>
      <c r="J153" s="264"/>
      <c r="K153" s="264"/>
      <c r="L153" s="264"/>
      <c r="M153" s="257"/>
      <c r="N153" s="273"/>
      <c r="O153" s="296"/>
      <c r="P153" s="296"/>
    </row>
    <row r="154" s="226" customFormat="1" ht="129" customHeight="1" spans="1:16">
      <c r="A154" s="249">
        <v>86</v>
      </c>
      <c r="B154" s="386" t="s">
        <v>3993</v>
      </c>
      <c r="C154" s="251" t="s">
        <v>3994</v>
      </c>
      <c r="D154" s="251" t="s">
        <v>3997</v>
      </c>
      <c r="E154" s="252" t="s">
        <v>6126</v>
      </c>
      <c r="F154" s="252" t="s">
        <v>6127</v>
      </c>
      <c r="G154" s="252" t="s">
        <v>1059</v>
      </c>
      <c r="H154" s="252" t="s">
        <v>1059</v>
      </c>
      <c r="I154" s="252" t="s">
        <v>6128</v>
      </c>
      <c r="J154" s="252" t="s">
        <v>6129</v>
      </c>
      <c r="K154" s="252" t="s">
        <v>1059</v>
      </c>
      <c r="L154" s="252" t="s">
        <v>1059</v>
      </c>
      <c r="M154" s="252" t="s">
        <v>6130</v>
      </c>
      <c r="N154" s="252" t="s">
        <v>6131</v>
      </c>
      <c r="O154" s="254" t="s">
        <v>4865</v>
      </c>
      <c r="P154" s="252" t="s">
        <v>4866</v>
      </c>
    </row>
    <row r="155" s="226" customFormat="1" ht="409" customHeight="1" spans="1:16">
      <c r="A155" s="249">
        <v>87</v>
      </c>
      <c r="B155" s="386" t="s">
        <v>3998</v>
      </c>
      <c r="C155" s="251" t="s">
        <v>3999</v>
      </c>
      <c r="D155" s="251" t="s">
        <v>3918</v>
      </c>
      <c r="E155" s="252" t="s">
        <v>6132</v>
      </c>
      <c r="F155" s="252" t="s">
        <v>6133</v>
      </c>
      <c r="G155" s="252" t="s">
        <v>1059</v>
      </c>
      <c r="H155" s="252" t="s">
        <v>1059</v>
      </c>
      <c r="I155" s="252" t="s">
        <v>6134</v>
      </c>
      <c r="J155" s="252" t="s">
        <v>6135</v>
      </c>
      <c r="K155" s="252" t="s">
        <v>6136</v>
      </c>
      <c r="L155" s="252" t="s">
        <v>6137</v>
      </c>
      <c r="M155" s="252" t="s">
        <v>6138</v>
      </c>
      <c r="N155" s="252" t="s">
        <v>6139</v>
      </c>
      <c r="O155" s="254" t="s">
        <v>1059</v>
      </c>
      <c r="P155" s="252" t="s">
        <v>1059</v>
      </c>
    </row>
    <row r="156" s="225" customFormat="1" ht="195.9" customHeight="1" spans="1:16">
      <c r="A156" s="279">
        <v>88</v>
      </c>
      <c r="B156" s="386" t="s">
        <v>4003</v>
      </c>
      <c r="C156" s="280" t="s">
        <v>4004</v>
      </c>
      <c r="D156" s="251" t="s">
        <v>22</v>
      </c>
      <c r="E156" s="252" t="s">
        <v>6140</v>
      </c>
      <c r="F156" s="252" t="s">
        <v>6141</v>
      </c>
      <c r="G156" s="252" t="s">
        <v>6142</v>
      </c>
      <c r="H156" s="252" t="s">
        <v>6143</v>
      </c>
      <c r="I156" s="252" t="s">
        <v>6144</v>
      </c>
      <c r="J156" s="252" t="s">
        <v>6145</v>
      </c>
      <c r="K156" s="252" t="s">
        <v>6146</v>
      </c>
      <c r="L156" s="252" t="s">
        <v>6147</v>
      </c>
      <c r="M156" s="252" t="s">
        <v>6148</v>
      </c>
      <c r="N156" s="252" t="s">
        <v>6149</v>
      </c>
      <c r="O156" s="254" t="s">
        <v>6150</v>
      </c>
      <c r="P156" s="252" t="s">
        <v>6151</v>
      </c>
    </row>
    <row r="157" s="225" customFormat="1" ht="95.7" customHeight="1" spans="1:16">
      <c r="A157" s="279">
        <v>89</v>
      </c>
      <c r="B157" s="386" t="s">
        <v>4007</v>
      </c>
      <c r="C157" s="280" t="s">
        <v>4008</v>
      </c>
      <c r="D157" s="251" t="s">
        <v>22</v>
      </c>
      <c r="E157" s="252" t="s">
        <v>6152</v>
      </c>
      <c r="F157" s="252" t="s">
        <v>6153</v>
      </c>
      <c r="G157" s="252" t="s">
        <v>1059</v>
      </c>
      <c r="H157" s="252" t="s">
        <v>1059</v>
      </c>
      <c r="I157" s="252" t="s">
        <v>6154</v>
      </c>
      <c r="J157" s="252" t="s">
        <v>6155</v>
      </c>
      <c r="K157" s="252" t="s">
        <v>6146</v>
      </c>
      <c r="L157" s="252" t="s">
        <v>6147</v>
      </c>
      <c r="M157" s="252" t="s">
        <v>4235</v>
      </c>
      <c r="N157" s="252" t="s">
        <v>4236</v>
      </c>
      <c r="O157" s="252" t="s">
        <v>4220</v>
      </c>
      <c r="P157" s="252" t="s">
        <v>4221</v>
      </c>
    </row>
    <row r="158" s="225" customFormat="1" ht="65.1" customHeight="1" spans="1:16">
      <c r="A158" s="279">
        <v>90</v>
      </c>
      <c r="B158" s="386" t="s">
        <v>4012</v>
      </c>
      <c r="C158" s="280" t="s">
        <v>4013</v>
      </c>
      <c r="D158" s="251" t="s">
        <v>4016</v>
      </c>
      <c r="E158" s="288" t="s">
        <v>6156</v>
      </c>
      <c r="F158" s="289" t="s">
        <v>6157</v>
      </c>
      <c r="G158" s="290"/>
      <c r="H158" s="289"/>
      <c r="I158" s="289" t="s">
        <v>6158</v>
      </c>
      <c r="J158" s="289" t="s">
        <v>6159</v>
      </c>
      <c r="K158" s="289" t="s">
        <v>6146</v>
      </c>
      <c r="L158" s="289" t="s">
        <v>6147</v>
      </c>
      <c r="M158" s="255"/>
      <c r="N158" s="258"/>
      <c r="O158" s="259"/>
      <c r="P158" s="259"/>
    </row>
    <row r="159" s="2" customFormat="1" ht="154" customHeight="1" spans="1:16">
      <c r="A159" s="279">
        <v>91</v>
      </c>
      <c r="B159" s="386" t="s">
        <v>4017</v>
      </c>
      <c r="C159" s="280" t="s">
        <v>4018</v>
      </c>
      <c r="D159" s="251" t="s">
        <v>3602</v>
      </c>
      <c r="E159" s="252" t="s">
        <v>6160</v>
      </c>
      <c r="F159" s="252" t="s">
        <v>6161</v>
      </c>
      <c r="G159" s="252" t="s">
        <v>1059</v>
      </c>
      <c r="H159" s="252" t="s">
        <v>1059</v>
      </c>
      <c r="I159" s="252" t="s">
        <v>6162</v>
      </c>
      <c r="J159" s="252" t="s">
        <v>6163</v>
      </c>
      <c r="K159" s="252" t="s">
        <v>1059</v>
      </c>
      <c r="L159" s="252" t="s">
        <v>1059</v>
      </c>
      <c r="M159" s="252" t="s">
        <v>6164</v>
      </c>
      <c r="N159" s="252" t="s">
        <v>6165</v>
      </c>
      <c r="O159" s="252" t="s">
        <v>1059</v>
      </c>
      <c r="P159" s="252" t="s">
        <v>1059</v>
      </c>
    </row>
    <row r="160" s="225" customFormat="1" ht="93" customHeight="1" spans="1:16">
      <c r="A160" s="285">
        <v>92</v>
      </c>
      <c r="B160" s="386" t="s">
        <v>4021</v>
      </c>
      <c r="C160" s="280" t="s">
        <v>4022</v>
      </c>
      <c r="D160" s="251" t="s">
        <v>3602</v>
      </c>
      <c r="E160" s="252" t="s">
        <v>6166</v>
      </c>
      <c r="F160" s="252" t="s">
        <v>6167</v>
      </c>
      <c r="G160" s="252" t="s">
        <v>1059</v>
      </c>
      <c r="H160" s="252" t="s">
        <v>1059</v>
      </c>
      <c r="I160" s="252" t="s">
        <v>6168</v>
      </c>
      <c r="J160" s="252" t="s">
        <v>6169</v>
      </c>
      <c r="K160" s="252" t="s">
        <v>1059</v>
      </c>
      <c r="L160" s="252" t="s">
        <v>1059</v>
      </c>
      <c r="M160" s="252" t="s">
        <v>6170</v>
      </c>
      <c r="N160" s="252" t="s">
        <v>6171</v>
      </c>
      <c r="O160" s="252" t="s">
        <v>1059</v>
      </c>
      <c r="P160" s="252" t="s">
        <v>1059</v>
      </c>
    </row>
    <row r="161" s="225" customFormat="1" ht="95" customHeight="1" spans="1:16">
      <c r="A161" s="287"/>
      <c r="B161" s="386" t="s">
        <v>4025</v>
      </c>
      <c r="C161" s="280" t="s">
        <v>4026</v>
      </c>
      <c r="D161" s="251" t="s">
        <v>3602</v>
      </c>
      <c r="E161" s="252" t="s">
        <v>6172</v>
      </c>
      <c r="F161" s="252" t="s">
        <v>6173</v>
      </c>
      <c r="G161" s="252" t="s">
        <v>1059</v>
      </c>
      <c r="H161" s="252" t="s">
        <v>1059</v>
      </c>
      <c r="I161" s="252" t="s">
        <v>6168</v>
      </c>
      <c r="J161" s="252" t="s">
        <v>6169</v>
      </c>
      <c r="K161" s="252" t="s">
        <v>6174</v>
      </c>
      <c r="L161" s="252" t="s">
        <v>6175</v>
      </c>
      <c r="M161" s="252" t="s">
        <v>6176</v>
      </c>
      <c r="N161" s="252" t="s">
        <v>6177</v>
      </c>
      <c r="O161" s="252" t="s">
        <v>1059</v>
      </c>
      <c r="P161" s="252" t="s">
        <v>1059</v>
      </c>
    </row>
    <row r="162" s="225" customFormat="1" ht="107.55" customHeight="1" spans="1:16">
      <c r="A162" s="285">
        <v>93</v>
      </c>
      <c r="B162" s="386" t="s">
        <v>4027</v>
      </c>
      <c r="C162" s="280" t="s">
        <v>4028</v>
      </c>
      <c r="D162" s="251" t="s">
        <v>3602</v>
      </c>
      <c r="E162" s="252" t="s">
        <v>6178</v>
      </c>
      <c r="F162" s="252" t="s">
        <v>6179</v>
      </c>
      <c r="G162" s="252" t="s">
        <v>1059</v>
      </c>
      <c r="H162" s="252" t="s">
        <v>1059</v>
      </c>
      <c r="I162" s="252" t="s">
        <v>6180</v>
      </c>
      <c r="J162" s="252" t="s">
        <v>6181</v>
      </c>
      <c r="K162" s="252" t="s">
        <v>1059</v>
      </c>
      <c r="L162" s="252" t="s">
        <v>1059</v>
      </c>
      <c r="M162" s="252" t="s">
        <v>4640</v>
      </c>
      <c r="N162" s="252" t="s">
        <v>4641</v>
      </c>
      <c r="O162" s="252" t="s">
        <v>1059</v>
      </c>
      <c r="P162" s="252" t="s">
        <v>1059</v>
      </c>
    </row>
    <row r="163" s="225" customFormat="1" ht="34.5" customHeight="1" spans="1:16">
      <c r="A163" s="287"/>
      <c r="B163" s="386" t="s">
        <v>4032</v>
      </c>
      <c r="C163" s="280" t="s">
        <v>4033</v>
      </c>
      <c r="D163" s="251" t="s">
        <v>3602</v>
      </c>
      <c r="E163" s="288"/>
      <c r="F163" s="289"/>
      <c r="G163" s="290"/>
      <c r="H163" s="289"/>
      <c r="I163" s="289" t="s">
        <v>6182</v>
      </c>
      <c r="J163" s="289" t="s">
        <v>6183</v>
      </c>
      <c r="K163" s="297"/>
      <c r="L163" s="297"/>
      <c r="M163" s="289"/>
      <c r="N163" s="292"/>
      <c r="O163" s="259"/>
      <c r="P163" s="259"/>
    </row>
    <row r="164" s="225" customFormat="1" ht="54" customHeight="1" spans="1:16">
      <c r="A164" s="279">
        <v>94</v>
      </c>
      <c r="B164" s="386" t="s">
        <v>4034</v>
      </c>
      <c r="C164" s="280" t="s">
        <v>4035</v>
      </c>
      <c r="D164" s="251" t="s">
        <v>3602</v>
      </c>
      <c r="E164" s="252" t="s">
        <v>6184</v>
      </c>
      <c r="F164" s="252" t="s">
        <v>6185</v>
      </c>
      <c r="G164" s="252" t="s">
        <v>1059</v>
      </c>
      <c r="H164" s="252" t="s">
        <v>1059</v>
      </c>
      <c r="I164" s="252" t="s">
        <v>6186</v>
      </c>
      <c r="J164" s="252" t="s">
        <v>4668</v>
      </c>
      <c r="K164" s="252" t="s">
        <v>1059</v>
      </c>
      <c r="L164" s="252" t="s">
        <v>1059</v>
      </c>
      <c r="M164" s="252" t="s">
        <v>6187</v>
      </c>
      <c r="N164" s="252" t="s">
        <v>6188</v>
      </c>
      <c r="O164" s="252" t="s">
        <v>1059</v>
      </c>
      <c r="P164" s="252" t="s">
        <v>1059</v>
      </c>
    </row>
    <row r="165" s="225" customFormat="1" ht="47" customHeight="1" spans="1:16">
      <c r="A165" s="279">
        <v>95</v>
      </c>
      <c r="B165" s="386" t="s">
        <v>4038</v>
      </c>
      <c r="C165" s="280" t="s">
        <v>4039</v>
      </c>
      <c r="D165" s="251" t="s">
        <v>3602</v>
      </c>
      <c r="E165" s="288" t="s">
        <v>6189</v>
      </c>
      <c r="F165" s="289" t="s">
        <v>6190</v>
      </c>
      <c r="G165" s="256"/>
      <c r="H165" s="255"/>
      <c r="I165" s="289" t="s">
        <v>6186</v>
      </c>
      <c r="J165" s="289" t="s">
        <v>4668</v>
      </c>
      <c r="K165" s="255"/>
      <c r="L165" s="255"/>
      <c r="M165" s="263" t="s">
        <v>4673</v>
      </c>
      <c r="N165" s="265" t="s">
        <v>4674</v>
      </c>
      <c r="O165" s="259"/>
      <c r="P165" s="259"/>
    </row>
    <row r="166" s="225" customFormat="1" ht="80" customHeight="1" spans="1:16">
      <c r="A166" s="285">
        <v>96</v>
      </c>
      <c r="B166" s="386" t="s">
        <v>4042</v>
      </c>
      <c r="C166" s="280" t="s">
        <v>4043</v>
      </c>
      <c r="D166" s="251" t="s">
        <v>3602</v>
      </c>
      <c r="E166" s="252" t="s">
        <v>6191</v>
      </c>
      <c r="F166" s="252" t="s">
        <v>6192</v>
      </c>
      <c r="G166" s="252" t="s">
        <v>1059</v>
      </c>
      <c r="H166" s="252" t="s">
        <v>1059</v>
      </c>
      <c r="I166" s="252" t="s">
        <v>6193</v>
      </c>
      <c r="J166" s="252" t="s">
        <v>6194</v>
      </c>
      <c r="K166" s="252" t="s">
        <v>1059</v>
      </c>
      <c r="L166" s="252" t="s">
        <v>1059</v>
      </c>
      <c r="M166" s="252" t="s">
        <v>6195</v>
      </c>
      <c r="N166" s="252" t="s">
        <v>6196</v>
      </c>
      <c r="O166" s="254" t="s">
        <v>1059</v>
      </c>
      <c r="P166" s="252" t="s">
        <v>1059</v>
      </c>
    </row>
    <row r="167" s="225" customFormat="1" ht="24" spans="1:16">
      <c r="A167" s="287"/>
      <c r="B167" s="386" t="s">
        <v>4046</v>
      </c>
      <c r="C167" s="280" t="s">
        <v>4047</v>
      </c>
      <c r="D167" s="251" t="s">
        <v>3602</v>
      </c>
      <c r="E167" s="288"/>
      <c r="F167" s="289"/>
      <c r="G167" s="290"/>
      <c r="H167" s="289"/>
      <c r="I167" s="289" t="s">
        <v>6197</v>
      </c>
      <c r="J167" s="289" t="s">
        <v>6198</v>
      </c>
      <c r="K167" s="298"/>
      <c r="L167" s="298"/>
      <c r="M167" s="289"/>
      <c r="N167" s="292"/>
      <c r="O167" s="259"/>
      <c r="P167" s="259"/>
    </row>
    <row r="168" s="225" customFormat="1" ht="182.85" customHeight="1" spans="1:16">
      <c r="A168" s="285">
        <v>97</v>
      </c>
      <c r="B168" s="386" t="s">
        <v>4048</v>
      </c>
      <c r="C168" s="280" t="s">
        <v>4049</v>
      </c>
      <c r="D168" s="251" t="s">
        <v>3602</v>
      </c>
      <c r="E168" s="252" t="s">
        <v>6199</v>
      </c>
      <c r="F168" s="252" t="s">
        <v>6200</v>
      </c>
      <c r="G168" s="252" t="s">
        <v>1059</v>
      </c>
      <c r="H168" s="252" t="s">
        <v>1059</v>
      </c>
      <c r="I168" s="252" t="s">
        <v>6201</v>
      </c>
      <c r="J168" s="252" t="s">
        <v>6202</v>
      </c>
      <c r="K168" s="252" t="s">
        <v>1059</v>
      </c>
      <c r="L168" s="252" t="s">
        <v>1059</v>
      </c>
      <c r="M168" s="252" t="s">
        <v>6203</v>
      </c>
      <c r="N168" s="252" t="s">
        <v>6204</v>
      </c>
      <c r="O168" s="254" t="s">
        <v>4691</v>
      </c>
      <c r="P168" s="252" t="s">
        <v>4692</v>
      </c>
    </row>
    <row r="169" s="225" customFormat="1" spans="1:16">
      <c r="A169" s="287"/>
      <c r="B169" s="386" t="s">
        <v>4052</v>
      </c>
      <c r="C169" s="280" t="s">
        <v>4053</v>
      </c>
      <c r="D169" s="251" t="s">
        <v>3602</v>
      </c>
      <c r="E169" s="288"/>
      <c r="F169" s="289"/>
      <c r="G169" s="290"/>
      <c r="H169" s="289"/>
      <c r="I169" s="293"/>
      <c r="J169" s="293"/>
      <c r="K169" s="289"/>
      <c r="L169" s="289"/>
      <c r="M169" s="263"/>
      <c r="N169" s="265"/>
      <c r="O169" s="259"/>
      <c r="P169" s="259"/>
    </row>
    <row r="170" s="225" customFormat="1" ht="154.5" customHeight="1" spans="1:16">
      <c r="A170" s="285">
        <v>98</v>
      </c>
      <c r="B170" s="386" t="s">
        <v>4054</v>
      </c>
      <c r="C170" s="280" t="s">
        <v>4055</v>
      </c>
      <c r="D170" s="251" t="s">
        <v>3602</v>
      </c>
      <c r="E170" s="252" t="s">
        <v>6205</v>
      </c>
      <c r="F170" s="252" t="s">
        <v>6206</v>
      </c>
      <c r="G170" s="252" t="s">
        <v>1059</v>
      </c>
      <c r="H170" s="252" t="s">
        <v>1059</v>
      </c>
      <c r="I170" s="252" t="s">
        <v>6207</v>
      </c>
      <c r="J170" s="252" t="s">
        <v>6208</v>
      </c>
      <c r="K170" s="252" t="s">
        <v>6209</v>
      </c>
      <c r="L170" s="252" t="s">
        <v>6210</v>
      </c>
      <c r="M170" s="252" t="s">
        <v>6211</v>
      </c>
      <c r="N170" s="252" t="s">
        <v>6212</v>
      </c>
      <c r="O170" s="252" t="s">
        <v>1059</v>
      </c>
      <c r="P170" s="252" t="s">
        <v>1059</v>
      </c>
    </row>
    <row r="171" s="225" customFormat="1" ht="48" spans="1:16">
      <c r="A171" s="287"/>
      <c r="B171" s="386" t="s">
        <v>4058</v>
      </c>
      <c r="C171" s="280" t="s">
        <v>4059</v>
      </c>
      <c r="D171" s="251" t="s">
        <v>3602</v>
      </c>
      <c r="E171" s="252" t="s">
        <v>6213</v>
      </c>
      <c r="F171" s="252" t="s">
        <v>6214</v>
      </c>
      <c r="G171" s="252" t="s">
        <v>1059</v>
      </c>
      <c r="H171" s="252" t="s">
        <v>1059</v>
      </c>
      <c r="I171" s="252" t="s">
        <v>1059</v>
      </c>
      <c r="J171" s="252" t="s">
        <v>1059</v>
      </c>
      <c r="K171" s="252" t="s">
        <v>1059</v>
      </c>
      <c r="L171" s="252" t="s">
        <v>1059</v>
      </c>
      <c r="M171" s="252" t="s">
        <v>6215</v>
      </c>
      <c r="N171" s="252" t="s">
        <v>6216</v>
      </c>
      <c r="O171" s="252" t="s">
        <v>1059</v>
      </c>
      <c r="P171" s="252" t="s">
        <v>1059</v>
      </c>
    </row>
    <row r="172" s="225" customFormat="1" ht="48" spans="1:16">
      <c r="A172" s="279">
        <v>99</v>
      </c>
      <c r="B172" s="386" t="s">
        <v>4060</v>
      </c>
      <c r="C172" s="280" t="s">
        <v>4061</v>
      </c>
      <c r="D172" s="251" t="s">
        <v>3602</v>
      </c>
      <c r="E172" s="252" t="s">
        <v>6217</v>
      </c>
      <c r="F172" s="252" t="s">
        <v>6218</v>
      </c>
      <c r="G172" s="252" t="s">
        <v>1059</v>
      </c>
      <c r="H172" s="252" t="s">
        <v>1059</v>
      </c>
      <c r="I172" s="252" t="s">
        <v>6219</v>
      </c>
      <c r="J172" s="252" t="s">
        <v>6220</v>
      </c>
      <c r="K172" s="252" t="s">
        <v>1059</v>
      </c>
      <c r="L172" s="252" t="s">
        <v>1059</v>
      </c>
      <c r="M172" s="252" t="s">
        <v>6221</v>
      </c>
      <c r="N172" s="252" t="s">
        <v>6222</v>
      </c>
      <c r="O172" s="252" t="s">
        <v>1059</v>
      </c>
      <c r="P172" s="252" t="s">
        <v>1059</v>
      </c>
    </row>
    <row r="173" s="225" customFormat="1" ht="76.5" customHeight="1" spans="1:16">
      <c r="A173" s="285">
        <v>100</v>
      </c>
      <c r="B173" s="386" t="s">
        <v>4064</v>
      </c>
      <c r="C173" s="280" t="s">
        <v>4065</v>
      </c>
      <c r="D173" s="251" t="s">
        <v>3602</v>
      </c>
      <c r="E173" s="252" t="s">
        <v>1059</v>
      </c>
      <c r="F173" s="252" t="s">
        <v>1059</v>
      </c>
      <c r="G173" s="252" t="s">
        <v>1059</v>
      </c>
      <c r="H173" s="252" t="s">
        <v>1059</v>
      </c>
      <c r="I173" s="252" t="s">
        <v>6223</v>
      </c>
      <c r="J173" s="252" t="s">
        <v>6224</v>
      </c>
      <c r="K173" s="252" t="s">
        <v>1059</v>
      </c>
      <c r="L173" s="252" t="s">
        <v>1059</v>
      </c>
      <c r="M173" s="252" t="s">
        <v>6225</v>
      </c>
      <c r="N173" s="252" t="s">
        <v>6226</v>
      </c>
      <c r="O173" s="254" t="s">
        <v>6227</v>
      </c>
      <c r="P173" s="252" t="s">
        <v>6228</v>
      </c>
    </row>
    <row r="174" s="225" customFormat="1" spans="1:16">
      <c r="A174" s="286"/>
      <c r="B174" s="386" t="s">
        <v>4069</v>
      </c>
      <c r="C174" s="280" t="s">
        <v>4070</v>
      </c>
      <c r="D174" s="251" t="s">
        <v>3602</v>
      </c>
      <c r="E174" s="288"/>
      <c r="F174" s="289"/>
      <c r="G174" s="290"/>
      <c r="H174" s="289"/>
      <c r="I174" s="289"/>
      <c r="J174" s="289"/>
      <c r="K174" s="289"/>
      <c r="L174" s="289"/>
      <c r="M174" s="263"/>
      <c r="N174" s="265"/>
      <c r="O174" s="259"/>
      <c r="P174" s="259"/>
    </row>
    <row r="175" s="225" customFormat="1" ht="36" spans="1:16">
      <c r="A175" s="287"/>
      <c r="B175" s="386" t="s">
        <v>4071</v>
      </c>
      <c r="C175" s="280" t="s">
        <v>4072</v>
      </c>
      <c r="D175" s="251" t="s">
        <v>3602</v>
      </c>
      <c r="E175" s="252" t="s">
        <v>1059</v>
      </c>
      <c r="F175" s="252" t="s">
        <v>1059</v>
      </c>
      <c r="G175" s="252" t="s">
        <v>1059</v>
      </c>
      <c r="H175" s="252" t="s">
        <v>1059</v>
      </c>
      <c r="I175" s="252" t="s">
        <v>6229</v>
      </c>
      <c r="J175" s="252" t="s">
        <v>6230</v>
      </c>
      <c r="K175" s="252" t="s">
        <v>1059</v>
      </c>
      <c r="L175" s="252" t="s">
        <v>1059</v>
      </c>
      <c r="M175" s="252" t="s">
        <v>1059</v>
      </c>
      <c r="N175" s="252" t="s">
        <v>1059</v>
      </c>
      <c r="O175" s="252" t="s">
        <v>1059</v>
      </c>
      <c r="P175" s="252" t="s">
        <v>1059</v>
      </c>
    </row>
    <row r="176" s="225" customFormat="1" ht="106.5" customHeight="1" spans="1:16">
      <c r="A176" s="285">
        <v>101</v>
      </c>
      <c r="B176" s="386" t="s">
        <v>4073</v>
      </c>
      <c r="C176" s="280" t="s">
        <v>4074</v>
      </c>
      <c r="D176" s="251" t="s">
        <v>3602</v>
      </c>
      <c r="E176" s="252" t="s">
        <v>1059</v>
      </c>
      <c r="F176" s="252" t="s">
        <v>1059</v>
      </c>
      <c r="G176" s="252" t="s">
        <v>1059</v>
      </c>
      <c r="H176" s="252" t="s">
        <v>1059</v>
      </c>
      <c r="I176" s="252" t="s">
        <v>6231</v>
      </c>
      <c r="J176" s="252" t="s">
        <v>6232</v>
      </c>
      <c r="K176" s="252" t="s">
        <v>5965</v>
      </c>
      <c r="L176" s="252" t="s">
        <v>5966</v>
      </c>
      <c r="M176" s="252" t="s">
        <v>6233</v>
      </c>
      <c r="N176" s="252" t="s">
        <v>6234</v>
      </c>
      <c r="O176" s="254" t="s">
        <v>1059</v>
      </c>
      <c r="P176" s="252" t="s">
        <v>1059</v>
      </c>
    </row>
    <row r="177" s="225" customFormat="1" spans="1:16">
      <c r="A177" s="286"/>
      <c r="B177" s="386" t="s">
        <v>4077</v>
      </c>
      <c r="C177" s="280" t="s">
        <v>4078</v>
      </c>
      <c r="D177" s="251" t="s">
        <v>3602</v>
      </c>
      <c r="E177" s="288"/>
      <c r="F177" s="289"/>
      <c r="G177" s="290"/>
      <c r="H177" s="289"/>
      <c r="I177" s="289"/>
      <c r="J177" s="289"/>
      <c r="K177" s="293"/>
      <c r="L177" s="293"/>
      <c r="M177" s="263"/>
      <c r="N177" s="265"/>
      <c r="O177" s="259"/>
      <c r="P177" s="259"/>
    </row>
    <row r="178" s="225" customFormat="1" ht="55.2" customHeight="1" spans="1:16">
      <c r="A178" s="287"/>
      <c r="B178" s="386" t="s">
        <v>4079</v>
      </c>
      <c r="C178" s="280" t="s">
        <v>4080</v>
      </c>
      <c r="D178" s="251" t="s">
        <v>3602</v>
      </c>
      <c r="E178" s="288"/>
      <c r="F178" s="289"/>
      <c r="G178" s="290"/>
      <c r="H178" s="289"/>
      <c r="I178" s="289" t="s">
        <v>6235</v>
      </c>
      <c r="J178" s="289" t="s">
        <v>6236</v>
      </c>
      <c r="K178" s="293"/>
      <c r="L178" s="293"/>
      <c r="M178" s="263" t="s">
        <v>6237</v>
      </c>
      <c r="N178" s="265" t="s">
        <v>6238</v>
      </c>
      <c r="O178" s="281"/>
      <c r="P178" s="259"/>
    </row>
    <row r="179" s="225" customFormat="1" ht="109.95" customHeight="1" spans="1:16">
      <c r="A179" s="285">
        <v>102</v>
      </c>
      <c r="B179" s="386" t="s">
        <v>4081</v>
      </c>
      <c r="C179" s="280" t="s">
        <v>4082</v>
      </c>
      <c r="D179" s="251" t="s">
        <v>3602</v>
      </c>
      <c r="E179" s="252" t="s">
        <v>1059</v>
      </c>
      <c r="F179" s="252" t="s">
        <v>1059</v>
      </c>
      <c r="G179" s="252" t="s">
        <v>1059</v>
      </c>
      <c r="H179" s="252" t="s">
        <v>1059</v>
      </c>
      <c r="I179" s="252" t="s">
        <v>6239</v>
      </c>
      <c r="J179" s="252" t="s">
        <v>6240</v>
      </c>
      <c r="K179" s="252" t="s">
        <v>1059</v>
      </c>
      <c r="L179" s="252" t="s">
        <v>1059</v>
      </c>
      <c r="M179" s="252" t="s">
        <v>6241</v>
      </c>
      <c r="N179" s="252" t="s">
        <v>6242</v>
      </c>
      <c r="O179" s="252" t="s">
        <v>1059</v>
      </c>
      <c r="P179" s="252" t="s">
        <v>1059</v>
      </c>
    </row>
    <row r="180" s="225" customFormat="1" spans="1:16">
      <c r="A180" s="286"/>
      <c r="B180" s="386" t="s">
        <v>4085</v>
      </c>
      <c r="C180" s="280" t="s">
        <v>4086</v>
      </c>
      <c r="D180" s="251" t="s">
        <v>3602</v>
      </c>
      <c r="E180" s="288"/>
      <c r="F180" s="289"/>
      <c r="G180" s="290"/>
      <c r="H180" s="289"/>
      <c r="I180" s="293"/>
      <c r="J180" s="293"/>
      <c r="K180" s="293"/>
      <c r="L180" s="293"/>
      <c r="M180" s="263"/>
      <c r="N180" s="265"/>
      <c r="O180" s="259"/>
      <c r="P180" s="259"/>
    </row>
    <row r="181" s="225" customFormat="1" ht="117" customHeight="1" spans="1:16">
      <c r="A181" s="287"/>
      <c r="B181" s="386" t="s">
        <v>4087</v>
      </c>
      <c r="C181" s="280" t="s">
        <v>4088</v>
      </c>
      <c r="D181" s="251" t="s">
        <v>3602</v>
      </c>
      <c r="E181" s="288"/>
      <c r="F181" s="289"/>
      <c r="G181" s="290"/>
      <c r="H181" s="289"/>
      <c r="I181" s="293"/>
      <c r="J181" s="293"/>
      <c r="K181" s="293"/>
      <c r="L181" s="293"/>
      <c r="M181" s="263"/>
      <c r="N181" s="265"/>
      <c r="O181" s="259"/>
      <c r="P181" s="259"/>
    </row>
    <row r="182" s="225" customFormat="1" ht="36" spans="1:16">
      <c r="A182" s="285">
        <v>103</v>
      </c>
      <c r="B182" s="386" t="s">
        <v>4089</v>
      </c>
      <c r="C182" s="280" t="s">
        <v>4090</v>
      </c>
      <c r="D182" s="251" t="s">
        <v>3602</v>
      </c>
      <c r="E182" s="252" t="s">
        <v>1059</v>
      </c>
      <c r="F182" s="252" t="s">
        <v>1059</v>
      </c>
      <c r="G182" s="252" t="s">
        <v>1059</v>
      </c>
      <c r="H182" s="252" t="s">
        <v>1059</v>
      </c>
      <c r="I182" s="252" t="s">
        <v>6243</v>
      </c>
      <c r="J182" s="252" t="s">
        <v>5484</v>
      </c>
      <c r="K182" s="252" t="s">
        <v>1059</v>
      </c>
      <c r="L182" s="252" t="s">
        <v>1059</v>
      </c>
      <c r="M182" s="252" t="s">
        <v>6244</v>
      </c>
      <c r="N182" s="252" t="s">
        <v>6245</v>
      </c>
      <c r="O182" s="252" t="s">
        <v>1059</v>
      </c>
      <c r="P182" s="252" t="s">
        <v>1059</v>
      </c>
    </row>
    <row r="183" s="225" customFormat="1" ht="24" spans="1:16">
      <c r="A183" s="287"/>
      <c r="B183" s="386" t="s">
        <v>4093</v>
      </c>
      <c r="C183" s="280" t="s">
        <v>4094</v>
      </c>
      <c r="D183" s="251" t="s">
        <v>3602</v>
      </c>
      <c r="E183" s="288"/>
      <c r="F183" s="289"/>
      <c r="G183" s="290"/>
      <c r="H183" s="289"/>
      <c r="I183" s="293"/>
      <c r="J183" s="289"/>
      <c r="K183" s="289"/>
      <c r="L183" s="289"/>
      <c r="M183" s="263"/>
      <c r="N183" s="265"/>
      <c r="O183" s="259"/>
      <c r="P183" s="259"/>
    </row>
    <row r="184" s="225" customFormat="1" ht="24" spans="1:16">
      <c r="A184" s="285">
        <v>104</v>
      </c>
      <c r="B184" s="386" t="s">
        <v>4095</v>
      </c>
      <c r="C184" s="280" t="s">
        <v>4096</v>
      </c>
      <c r="D184" s="251" t="s">
        <v>3602</v>
      </c>
      <c r="E184" s="252"/>
      <c r="F184" s="255"/>
      <c r="G184" s="256"/>
      <c r="H184" s="255"/>
      <c r="I184" s="289" t="s">
        <v>6246</v>
      </c>
      <c r="J184" s="289" t="s">
        <v>5499</v>
      </c>
      <c r="K184" s="293"/>
      <c r="L184" s="293"/>
      <c r="M184" s="263" t="s">
        <v>5498</v>
      </c>
      <c r="N184" s="265" t="s">
        <v>5499</v>
      </c>
      <c r="O184" s="259"/>
      <c r="P184" s="259"/>
    </row>
    <row r="185" s="225" customFormat="1" ht="24" spans="1:16">
      <c r="A185" s="287"/>
      <c r="B185" s="386" t="s">
        <v>4099</v>
      </c>
      <c r="C185" s="280" t="s">
        <v>4100</v>
      </c>
      <c r="D185" s="251" t="s">
        <v>3602</v>
      </c>
      <c r="E185" s="288"/>
      <c r="F185" s="289"/>
      <c r="G185" s="290"/>
      <c r="H185" s="289"/>
      <c r="I185" s="289"/>
      <c r="J185" s="289"/>
      <c r="K185" s="293"/>
      <c r="L185" s="293"/>
      <c r="M185" s="263"/>
      <c r="N185" s="265"/>
      <c r="O185" s="259"/>
      <c r="P185" s="259"/>
    </row>
    <row r="186" s="225" customFormat="1" ht="113.25" customHeight="1" spans="1:16">
      <c r="A186" s="260">
        <v>105</v>
      </c>
      <c r="B186" s="386" t="s">
        <v>4101</v>
      </c>
      <c r="C186" s="251" t="s">
        <v>4102</v>
      </c>
      <c r="D186" s="251" t="s">
        <v>3602</v>
      </c>
      <c r="E186" s="252"/>
      <c r="F186" s="255"/>
      <c r="G186" s="256"/>
      <c r="H186" s="255"/>
      <c r="I186" s="255"/>
      <c r="J186" s="255"/>
      <c r="K186" s="255"/>
      <c r="L186" s="255"/>
      <c r="M186" s="255"/>
      <c r="N186" s="258"/>
      <c r="O186" s="259"/>
      <c r="P186" s="259"/>
    </row>
    <row r="187" s="225" customFormat="1" spans="1:16">
      <c r="A187" s="272"/>
      <c r="B187" s="386" t="s">
        <v>4105</v>
      </c>
      <c r="C187" s="251" t="s">
        <v>4106</v>
      </c>
      <c r="D187" s="251" t="s">
        <v>3602</v>
      </c>
      <c r="E187" s="262"/>
      <c r="F187" s="257"/>
      <c r="G187" s="263"/>
      <c r="H187" s="257"/>
      <c r="I187" s="264"/>
      <c r="J187" s="264"/>
      <c r="K187" s="257"/>
      <c r="L187" s="257"/>
      <c r="M187" s="257"/>
      <c r="N187" s="273"/>
      <c r="O187" s="259"/>
      <c r="P187" s="259"/>
    </row>
    <row r="188" s="225" customFormat="1" spans="1:16">
      <c r="A188" s="261"/>
      <c r="B188" s="386" t="s">
        <v>4107</v>
      </c>
      <c r="C188" s="251" t="s">
        <v>4108</v>
      </c>
      <c r="D188" s="251" t="s">
        <v>3602</v>
      </c>
      <c r="E188" s="262"/>
      <c r="F188" s="257"/>
      <c r="G188" s="263"/>
      <c r="H188" s="257"/>
      <c r="I188" s="264"/>
      <c r="J188" s="264"/>
      <c r="K188" s="257"/>
      <c r="L188" s="257"/>
      <c r="M188" s="257"/>
      <c r="N188" s="273"/>
      <c r="O188" s="259"/>
      <c r="P188" s="259"/>
    </row>
    <row r="189" s="225" customFormat="1" spans="1:16">
      <c r="A189" s="249">
        <v>106</v>
      </c>
      <c r="B189" s="386" t="s">
        <v>4109</v>
      </c>
      <c r="C189" s="251" t="s">
        <v>4110</v>
      </c>
      <c r="D189" s="251" t="s">
        <v>22</v>
      </c>
      <c r="E189" s="252"/>
      <c r="F189" s="255"/>
      <c r="G189" s="256"/>
      <c r="H189" s="255"/>
      <c r="I189" s="257" t="s">
        <v>6247</v>
      </c>
      <c r="J189" s="257" t="s">
        <v>6248</v>
      </c>
      <c r="K189" s="257"/>
      <c r="L189" s="257"/>
      <c r="M189" s="282" t="s">
        <v>4319</v>
      </c>
      <c r="N189" s="265" t="s">
        <v>4320</v>
      </c>
      <c r="O189" s="259"/>
      <c r="P189" s="259"/>
    </row>
    <row r="190" s="225" customFormat="1" ht="24" spans="1:16">
      <c r="A190" s="249">
        <v>107</v>
      </c>
      <c r="B190" s="386" t="s">
        <v>4114</v>
      </c>
      <c r="C190" s="251" t="s">
        <v>4115</v>
      </c>
      <c r="D190" s="251" t="s">
        <v>3602</v>
      </c>
      <c r="E190" s="252" t="s">
        <v>6249</v>
      </c>
      <c r="F190" s="252" t="s">
        <v>6250</v>
      </c>
      <c r="G190" s="252" t="s">
        <v>1059</v>
      </c>
      <c r="H190" s="252" t="s">
        <v>1059</v>
      </c>
      <c r="I190" s="252" t="s">
        <v>6251</v>
      </c>
      <c r="J190" s="252" t="s">
        <v>6252</v>
      </c>
      <c r="K190" s="252" t="s">
        <v>6253</v>
      </c>
      <c r="L190" s="252" t="s">
        <v>6254</v>
      </c>
      <c r="M190" s="252" t="s">
        <v>6255</v>
      </c>
      <c r="N190" s="252" t="s">
        <v>6256</v>
      </c>
      <c r="O190" s="252" t="s">
        <v>1059</v>
      </c>
      <c r="P190" s="252" t="s">
        <v>1059</v>
      </c>
    </row>
    <row r="191" s="225" customFormat="1" ht="36" spans="1:16">
      <c r="A191" s="249">
        <v>108</v>
      </c>
      <c r="B191" s="386" t="s">
        <v>4118</v>
      </c>
      <c r="C191" s="251" t="s">
        <v>4119</v>
      </c>
      <c r="D191" s="251" t="s">
        <v>22</v>
      </c>
      <c r="E191" s="252" t="s">
        <v>6257</v>
      </c>
      <c r="F191" s="252" t="s">
        <v>6258</v>
      </c>
      <c r="G191" s="252" t="s">
        <v>1059</v>
      </c>
      <c r="H191" s="252" t="s">
        <v>1059</v>
      </c>
      <c r="I191" s="252" t="s">
        <v>6259</v>
      </c>
      <c r="J191" s="252" t="s">
        <v>4173</v>
      </c>
      <c r="K191" s="252" t="s">
        <v>6260</v>
      </c>
      <c r="L191" s="252" t="s">
        <v>6261</v>
      </c>
      <c r="M191" s="252" t="s">
        <v>6262</v>
      </c>
      <c r="N191" s="252" t="s">
        <v>6263</v>
      </c>
      <c r="O191" s="252" t="s">
        <v>1059</v>
      </c>
      <c r="P191" s="252" t="s">
        <v>1059</v>
      </c>
    </row>
    <row r="192" s="225" customFormat="1" ht="24" spans="1:16">
      <c r="A192" s="249">
        <v>109</v>
      </c>
      <c r="B192" s="386" t="s">
        <v>4121</v>
      </c>
      <c r="C192" s="251" t="s">
        <v>4122</v>
      </c>
      <c r="D192" s="251" t="s">
        <v>22</v>
      </c>
      <c r="E192" s="262" t="s">
        <v>6264</v>
      </c>
      <c r="F192" s="257" t="s">
        <v>4170</v>
      </c>
      <c r="G192" s="263"/>
      <c r="H192" s="257"/>
      <c r="I192" s="264" t="s">
        <v>6265</v>
      </c>
      <c r="J192" s="257" t="s">
        <v>6266</v>
      </c>
      <c r="K192" s="264"/>
      <c r="L192" s="264"/>
      <c r="M192" s="263" t="s">
        <v>4169</v>
      </c>
      <c r="N192" s="265" t="s">
        <v>4170</v>
      </c>
      <c r="O192" s="259"/>
      <c r="P192" s="259"/>
    </row>
    <row r="193" s="225" customFormat="1" ht="24" spans="1:16">
      <c r="A193" s="295">
        <v>110</v>
      </c>
      <c r="B193" s="386" t="s">
        <v>4125</v>
      </c>
      <c r="C193" s="274" t="s">
        <v>4126</v>
      </c>
      <c r="D193" s="251" t="s">
        <v>22</v>
      </c>
      <c r="E193" s="252" t="s">
        <v>6267</v>
      </c>
      <c r="F193" s="252" t="s">
        <v>6268</v>
      </c>
      <c r="G193" s="252" t="s">
        <v>1059</v>
      </c>
      <c r="H193" s="252" t="s">
        <v>1059</v>
      </c>
      <c r="I193" s="252" t="s">
        <v>6269</v>
      </c>
      <c r="J193" s="252" t="s">
        <v>4179</v>
      </c>
      <c r="K193" s="252" t="s">
        <v>1059</v>
      </c>
      <c r="L193" s="252" t="s">
        <v>1059</v>
      </c>
      <c r="M193" s="252" t="s">
        <v>4178</v>
      </c>
      <c r="N193" s="252" t="s">
        <v>4179</v>
      </c>
      <c r="O193" s="252" t="s">
        <v>1059</v>
      </c>
      <c r="P193" s="252" t="s">
        <v>1059</v>
      </c>
    </row>
    <row r="194" s="225" customFormat="1" ht="103" customHeight="1" spans="1:16">
      <c r="A194" s="295">
        <v>111</v>
      </c>
      <c r="B194" s="386" t="s">
        <v>4129</v>
      </c>
      <c r="C194" s="274" t="s">
        <v>4130</v>
      </c>
      <c r="D194" s="251" t="s">
        <v>4133</v>
      </c>
      <c r="E194" s="252" t="s">
        <v>6270</v>
      </c>
      <c r="F194" s="255" t="s">
        <v>6271</v>
      </c>
      <c r="G194" s="254"/>
      <c r="H194" s="276"/>
      <c r="I194" s="276" t="s">
        <v>6272</v>
      </c>
      <c r="J194" s="276" t="s">
        <v>6271</v>
      </c>
      <c r="K194" s="276"/>
      <c r="L194" s="276"/>
      <c r="M194" s="256" t="s">
        <v>6273</v>
      </c>
      <c r="N194" s="265" t="s">
        <v>6271</v>
      </c>
      <c r="O194" s="259"/>
      <c r="P194" s="259"/>
    </row>
    <row r="195" s="225" customFormat="1" ht="48" spans="1:16">
      <c r="A195" s="275">
        <v>112</v>
      </c>
      <c r="B195" s="386" t="s">
        <v>4135</v>
      </c>
      <c r="C195" s="274" t="s">
        <v>4136</v>
      </c>
      <c r="D195" s="251" t="s">
        <v>4133</v>
      </c>
      <c r="E195" s="252" t="s">
        <v>6274</v>
      </c>
      <c r="F195" s="252" t="s">
        <v>6275</v>
      </c>
      <c r="G195" s="252" t="s">
        <v>1059</v>
      </c>
      <c r="H195" s="252" t="s">
        <v>1059</v>
      </c>
      <c r="I195" s="252" t="s">
        <v>6276</v>
      </c>
      <c r="J195" s="252" t="s">
        <v>6277</v>
      </c>
      <c r="K195" s="252" t="s">
        <v>1059</v>
      </c>
      <c r="L195" s="252" t="s">
        <v>1059</v>
      </c>
      <c r="M195" s="252" t="s">
        <v>6278</v>
      </c>
      <c r="N195" s="252" t="s">
        <v>6279</v>
      </c>
      <c r="O195" s="252" t="s">
        <v>1059</v>
      </c>
      <c r="P195" s="252" t="s">
        <v>1059</v>
      </c>
    </row>
    <row r="196" s="225" customFormat="1" ht="24" spans="1:16">
      <c r="A196" s="277"/>
      <c r="B196" s="386" t="s">
        <v>4140</v>
      </c>
      <c r="C196" s="274" t="s">
        <v>4141</v>
      </c>
      <c r="D196" s="251" t="s">
        <v>4133</v>
      </c>
      <c r="E196" s="252"/>
      <c r="F196" s="276"/>
      <c r="G196" s="254"/>
      <c r="H196" s="276"/>
      <c r="I196" s="255"/>
      <c r="J196" s="255"/>
      <c r="K196" s="276"/>
      <c r="L196" s="254"/>
      <c r="M196" s="263"/>
      <c r="N196" s="265"/>
      <c r="O196" s="259"/>
      <c r="P196" s="259"/>
    </row>
    <row r="197" s="225" customFormat="1" ht="98.1" customHeight="1" spans="1:16">
      <c r="A197" s="275">
        <v>113</v>
      </c>
      <c r="B197" s="386" t="s">
        <v>4142</v>
      </c>
      <c r="C197" s="274" t="s">
        <v>4143</v>
      </c>
      <c r="D197" s="251" t="s">
        <v>4133</v>
      </c>
      <c r="E197" s="252" t="s">
        <v>6280</v>
      </c>
      <c r="F197" s="252" t="s">
        <v>4710</v>
      </c>
      <c r="G197" s="252" t="s">
        <v>1059</v>
      </c>
      <c r="H197" s="252" t="s">
        <v>1059</v>
      </c>
      <c r="I197" s="252" t="s">
        <v>6281</v>
      </c>
      <c r="J197" s="252" t="s">
        <v>6282</v>
      </c>
      <c r="K197" s="252" t="s">
        <v>6283</v>
      </c>
      <c r="L197" s="252" t="s">
        <v>6284</v>
      </c>
      <c r="M197" s="252" t="s">
        <v>4709</v>
      </c>
      <c r="N197" s="252" t="s">
        <v>4710</v>
      </c>
      <c r="O197" s="252" t="s">
        <v>1059</v>
      </c>
      <c r="P197" s="252" t="s">
        <v>1059</v>
      </c>
    </row>
    <row r="198" s="225" customFormat="1" ht="24" spans="1:16">
      <c r="A198" s="277"/>
      <c r="B198" s="386" t="s">
        <v>4146</v>
      </c>
      <c r="C198" s="251" t="s">
        <v>4147</v>
      </c>
      <c r="D198" s="251" t="s">
        <v>4133</v>
      </c>
      <c r="E198" s="252"/>
      <c r="F198" s="276"/>
      <c r="G198" s="254"/>
      <c r="H198" s="276"/>
      <c r="I198" s="276"/>
      <c r="J198" s="276"/>
      <c r="K198" s="276"/>
      <c r="L198" s="276"/>
      <c r="M198" s="276"/>
      <c r="N198" s="258"/>
      <c r="O198" s="259"/>
      <c r="P198" s="259"/>
    </row>
    <row r="199" s="225" customFormat="1" ht="125" customHeight="1" spans="1:16">
      <c r="A199" s="249">
        <v>114</v>
      </c>
      <c r="B199" s="386" t="s">
        <v>4148</v>
      </c>
      <c r="C199" s="251" t="s">
        <v>4149</v>
      </c>
      <c r="D199" s="251" t="s">
        <v>3817</v>
      </c>
      <c r="E199" s="252" t="s">
        <v>6285</v>
      </c>
      <c r="F199" s="252" t="s">
        <v>6286</v>
      </c>
      <c r="G199" s="252" t="s">
        <v>1059</v>
      </c>
      <c r="H199" s="252" t="s">
        <v>1059</v>
      </c>
      <c r="I199" s="252" t="s">
        <v>6287</v>
      </c>
      <c r="J199" s="252" t="s">
        <v>6288</v>
      </c>
      <c r="K199" s="252" t="s">
        <v>6289</v>
      </c>
      <c r="L199" s="252" t="s">
        <v>6290</v>
      </c>
      <c r="M199" s="252" t="s">
        <v>6291</v>
      </c>
      <c r="N199" s="252" t="s">
        <v>6292</v>
      </c>
      <c r="O199" s="254" t="s">
        <v>1059</v>
      </c>
      <c r="P199" s="252" t="s">
        <v>1059</v>
      </c>
    </row>
  </sheetData>
  <mergeCells count="70">
    <mergeCell ref="B1:P1"/>
    <mergeCell ref="E2:H2"/>
    <mergeCell ref="I2:L2"/>
    <mergeCell ref="M2:P2"/>
    <mergeCell ref="E3:F3"/>
    <mergeCell ref="G3:H3"/>
    <mergeCell ref="I3:J3"/>
    <mergeCell ref="K3:L3"/>
    <mergeCell ref="M3:N3"/>
    <mergeCell ref="O3:P3"/>
    <mergeCell ref="A28:A29"/>
    <mergeCell ref="A33:A34"/>
    <mergeCell ref="A35:A36"/>
    <mergeCell ref="A38:A40"/>
    <mergeCell ref="A41:A42"/>
    <mergeCell ref="A43:A46"/>
    <mergeCell ref="A48:A49"/>
    <mergeCell ref="A50:A51"/>
    <mergeCell ref="A52:A54"/>
    <mergeCell ref="A55:A57"/>
    <mergeCell ref="A58:A59"/>
    <mergeCell ref="A60:A61"/>
    <mergeCell ref="A62:A66"/>
    <mergeCell ref="A67:A68"/>
    <mergeCell ref="A72:A73"/>
    <mergeCell ref="A74:A75"/>
    <mergeCell ref="A77:A79"/>
    <mergeCell ref="A80:A83"/>
    <mergeCell ref="A84:A86"/>
    <mergeCell ref="A87:A88"/>
    <mergeCell ref="A89:A90"/>
    <mergeCell ref="A91:A92"/>
    <mergeCell ref="A93:A94"/>
    <mergeCell ref="A95:A97"/>
    <mergeCell ref="A98:A100"/>
    <mergeCell ref="A101:A102"/>
    <mergeCell ref="A103:A104"/>
    <mergeCell ref="A105:A106"/>
    <mergeCell ref="A107:A108"/>
    <mergeCell ref="A109:A110"/>
    <mergeCell ref="A111:A112"/>
    <mergeCell ref="A113:A115"/>
    <mergeCell ref="A116:A117"/>
    <mergeCell ref="A118:A119"/>
    <mergeCell ref="A120:A121"/>
    <mergeCell ref="A122:A123"/>
    <mergeCell ref="A124:A125"/>
    <mergeCell ref="A127:A129"/>
    <mergeCell ref="A130:A131"/>
    <mergeCell ref="A132:A133"/>
    <mergeCell ref="A136:A138"/>
    <mergeCell ref="A139:A140"/>
    <mergeCell ref="A141:A142"/>
    <mergeCell ref="A143:A144"/>
    <mergeCell ref="A146:A147"/>
    <mergeCell ref="A151:A153"/>
    <mergeCell ref="A160:A161"/>
    <mergeCell ref="A162:A163"/>
    <mergeCell ref="A166:A167"/>
    <mergeCell ref="A168:A169"/>
    <mergeCell ref="A170:A171"/>
    <mergeCell ref="A173:A175"/>
    <mergeCell ref="A176:A178"/>
    <mergeCell ref="A179:A181"/>
    <mergeCell ref="A182:A183"/>
    <mergeCell ref="A184:A185"/>
    <mergeCell ref="A186:A188"/>
    <mergeCell ref="A195:A196"/>
    <mergeCell ref="A197:A198"/>
    <mergeCell ref="A2:D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99"/>
  <sheetViews>
    <sheetView topLeftCell="E1" workbookViewId="0">
      <selection activeCell="L5" sqref="L5:L199"/>
    </sheetView>
  </sheetViews>
  <sheetFormatPr defaultColWidth="9" defaultRowHeight="13.5"/>
  <cols>
    <col min="1" max="1" width="6.86666666666667" style="189" customWidth="1"/>
    <col min="2" max="2" width="15.625" style="190" customWidth="1"/>
    <col min="3" max="3" width="25.9333333333333" style="192" customWidth="1"/>
    <col min="4" max="4" width="29.125" style="192" customWidth="1"/>
    <col min="5" max="5" width="29.95" style="192" customWidth="1"/>
    <col min="6" max="6" width="5.6" style="190" customWidth="1"/>
    <col min="7" max="7" width="46.375" style="190" customWidth="1"/>
    <col min="8" max="8" width="9.525" style="193" customWidth="1"/>
    <col min="9" max="9" width="9.53333333333333" style="193" customWidth="1"/>
    <col min="10" max="10" width="9.05833333333333" style="193" customWidth="1"/>
    <col min="11" max="11" width="9.84166666666667" style="193" customWidth="1"/>
    <col min="12" max="12" width="11.7166666666667" style="190" customWidth="1"/>
    <col min="13" max="13" width="11.25" style="190" customWidth="1"/>
    <col min="14" max="14" width="10.6166666666667" style="190" customWidth="1"/>
    <col min="15" max="15" width="19.6916666666667" style="190" customWidth="1"/>
    <col min="16" max="16" width="28.125" style="190" customWidth="1"/>
    <col min="17" max="16384" width="9" style="190"/>
  </cols>
  <sheetData>
    <row r="1" s="188" customFormat="1" ht="62" customHeight="1" spans="1:16">
      <c r="A1" s="194" t="s">
        <v>6293</v>
      </c>
      <c r="B1" s="195" t="s">
        <v>6294</v>
      </c>
      <c r="C1" s="196"/>
      <c r="D1" s="196"/>
      <c r="E1" s="196"/>
      <c r="F1" s="196"/>
      <c r="G1" s="196"/>
      <c r="H1" s="196"/>
      <c r="I1" s="196"/>
      <c r="J1" s="196"/>
      <c r="K1" s="196"/>
      <c r="L1" s="196"/>
      <c r="M1" s="196"/>
      <c r="N1" s="197"/>
      <c r="O1" s="198" t="s">
        <v>6295</v>
      </c>
      <c r="P1" s="198"/>
    </row>
    <row r="2" s="188" customFormat="1" ht="35" customHeight="1" spans="1:16">
      <c r="A2" s="199" t="s">
        <v>2</v>
      </c>
      <c r="B2" s="8" t="s">
        <v>3</v>
      </c>
      <c r="C2" s="8" t="s">
        <v>4</v>
      </c>
      <c r="D2" s="8" t="s">
        <v>5</v>
      </c>
      <c r="E2" s="8" t="s">
        <v>6</v>
      </c>
      <c r="F2" s="8" t="s">
        <v>7</v>
      </c>
      <c r="G2" s="8" t="s">
        <v>8</v>
      </c>
      <c r="H2" s="200" t="s">
        <v>3499</v>
      </c>
      <c r="I2" s="200"/>
      <c r="J2" s="200"/>
      <c r="K2" s="200"/>
      <c r="L2" s="201" t="s">
        <v>10</v>
      </c>
      <c r="M2" s="8" t="s">
        <v>11</v>
      </c>
      <c r="N2" s="202" t="s">
        <v>12</v>
      </c>
      <c r="O2" s="8" t="s">
        <v>3495</v>
      </c>
      <c r="P2" s="8" t="s">
        <v>3496</v>
      </c>
    </row>
    <row r="3" s="188" customFormat="1" ht="78" customHeight="1" spans="1:16">
      <c r="A3" s="199"/>
      <c r="B3" s="8"/>
      <c r="C3" s="8"/>
      <c r="D3" s="8"/>
      <c r="E3" s="8"/>
      <c r="F3" s="8"/>
      <c r="G3" s="8"/>
      <c r="H3" s="200" t="s">
        <v>13</v>
      </c>
      <c r="I3" s="203" t="s">
        <v>14</v>
      </c>
      <c r="J3" s="203" t="s">
        <v>15</v>
      </c>
      <c r="K3" s="204" t="s">
        <v>16</v>
      </c>
      <c r="L3" s="201"/>
      <c r="M3" s="8"/>
      <c r="N3" s="202"/>
      <c r="O3" s="8"/>
      <c r="P3" s="8"/>
    </row>
    <row r="4" s="189" customFormat="1" ht="262" customHeight="1" spans="1:16">
      <c r="A4" s="205" t="s">
        <v>3500</v>
      </c>
      <c r="B4" s="206"/>
      <c r="C4" s="206"/>
      <c r="D4" s="206"/>
      <c r="E4" s="206"/>
      <c r="F4" s="206"/>
      <c r="G4" s="206"/>
      <c r="H4" s="206"/>
      <c r="I4" s="206"/>
      <c r="J4" s="206"/>
      <c r="K4" s="206"/>
      <c r="L4" s="207"/>
      <c r="M4" s="208"/>
      <c r="N4" s="209"/>
      <c r="O4" s="210"/>
      <c r="P4" s="210"/>
    </row>
    <row r="5" s="190" customFormat="1" ht="59" customHeight="1" spans="1:16">
      <c r="A5" s="210">
        <v>1</v>
      </c>
      <c r="B5" s="384" t="s">
        <v>3501</v>
      </c>
      <c r="C5" s="212" t="s">
        <v>3502</v>
      </c>
      <c r="D5" s="212" t="s">
        <v>3503</v>
      </c>
      <c r="E5" s="212" t="s">
        <v>3504</v>
      </c>
      <c r="F5" s="20" t="s">
        <v>3505</v>
      </c>
      <c r="G5" s="212" t="s">
        <v>3506</v>
      </c>
      <c r="H5" s="213">
        <v>2900</v>
      </c>
      <c r="I5" s="213">
        <v>2636.4</v>
      </c>
      <c r="J5" s="213">
        <v>2504.6</v>
      </c>
      <c r="K5" s="213">
        <f t="shared" ref="K5:K68" si="0">I5*0.9</f>
        <v>2372.76</v>
      </c>
      <c r="L5" s="101" t="str">
        <f>_xlfn.XLOOKUP(B5,[7]打印格式!$B$1:$B$65536,[7]打印格式!$H$1:$H$65536)</f>
        <v>自费</v>
      </c>
      <c r="M5" s="214"/>
      <c r="N5" s="211" t="s">
        <v>68</v>
      </c>
      <c r="O5" s="215"/>
      <c r="P5" s="215"/>
    </row>
    <row r="6" s="190" customFormat="1" ht="63" customHeight="1" spans="1:16">
      <c r="A6" s="210">
        <v>2</v>
      </c>
      <c r="B6" s="384" t="s">
        <v>3507</v>
      </c>
      <c r="C6" s="212" t="s">
        <v>3508</v>
      </c>
      <c r="D6" s="212" t="s">
        <v>3509</v>
      </c>
      <c r="E6" s="212" t="s">
        <v>3504</v>
      </c>
      <c r="F6" s="20" t="s">
        <v>3505</v>
      </c>
      <c r="G6" s="18" t="s">
        <v>3510</v>
      </c>
      <c r="H6" s="213">
        <v>4300</v>
      </c>
      <c r="I6" s="213">
        <v>3909.09090909091</v>
      </c>
      <c r="J6" s="213">
        <v>3713.6</v>
      </c>
      <c r="K6" s="213">
        <f t="shared" si="0"/>
        <v>3518.18181818182</v>
      </c>
      <c r="L6" s="101" t="str">
        <f>_xlfn.XLOOKUP(B6,[7]打印格式!$B$1:$B$65536,[7]打印格式!$H$1:$H$65536)</f>
        <v>自费</v>
      </c>
      <c r="M6" s="214"/>
      <c r="N6" s="211" t="s">
        <v>68</v>
      </c>
      <c r="O6" s="215"/>
      <c r="P6" s="215"/>
    </row>
    <row r="7" s="190" customFormat="1" ht="54" customHeight="1" spans="1:16">
      <c r="A7" s="210">
        <v>3</v>
      </c>
      <c r="B7" s="384" t="s">
        <v>3511</v>
      </c>
      <c r="C7" s="212" t="s">
        <v>3512</v>
      </c>
      <c r="D7" s="212" t="s">
        <v>3513</v>
      </c>
      <c r="E7" s="212" t="s">
        <v>3504</v>
      </c>
      <c r="F7" s="20" t="s">
        <v>3505</v>
      </c>
      <c r="G7" s="212" t="s">
        <v>3506</v>
      </c>
      <c r="H7" s="213">
        <v>8700</v>
      </c>
      <c r="I7" s="213">
        <v>7909.09090909091</v>
      </c>
      <c r="J7" s="213">
        <v>7513.6</v>
      </c>
      <c r="K7" s="213">
        <f t="shared" si="0"/>
        <v>7118.18181818182</v>
      </c>
      <c r="L7" s="101" t="str">
        <f>_xlfn.XLOOKUP(B7,[7]打印格式!$B$1:$B$65536,[7]打印格式!$H$1:$H$65536)</f>
        <v>自费</v>
      </c>
      <c r="M7" s="214"/>
      <c r="N7" s="211" t="s">
        <v>68</v>
      </c>
      <c r="O7" s="215"/>
      <c r="P7" s="215"/>
    </row>
    <row r="8" s="190" customFormat="1" ht="62" customHeight="1" spans="1:16">
      <c r="A8" s="210">
        <v>4</v>
      </c>
      <c r="B8" s="384" t="s">
        <v>3514</v>
      </c>
      <c r="C8" s="212" t="s">
        <v>3515</v>
      </c>
      <c r="D8" s="212" t="s">
        <v>3516</v>
      </c>
      <c r="E8" s="212" t="s">
        <v>3504</v>
      </c>
      <c r="F8" s="20" t="s">
        <v>3505</v>
      </c>
      <c r="G8" s="212" t="s">
        <v>3517</v>
      </c>
      <c r="H8" s="213">
        <v>11100</v>
      </c>
      <c r="I8" s="213">
        <v>10090.9090909091</v>
      </c>
      <c r="J8" s="213">
        <v>9586.4</v>
      </c>
      <c r="K8" s="213">
        <f t="shared" si="0"/>
        <v>9081.81818181819</v>
      </c>
      <c r="L8" s="101" t="str">
        <f>_xlfn.XLOOKUP(B8,[7]打印格式!$B$1:$B$65536,[7]打印格式!$H$1:$H$65536)</f>
        <v>自费</v>
      </c>
      <c r="M8" s="214"/>
      <c r="N8" s="211" t="s">
        <v>68</v>
      </c>
      <c r="O8" s="215"/>
      <c r="P8" s="215"/>
    </row>
    <row r="9" s="190" customFormat="1" ht="48" spans="1:16">
      <c r="A9" s="210">
        <v>5</v>
      </c>
      <c r="B9" s="384" t="s">
        <v>3518</v>
      </c>
      <c r="C9" s="212" t="s">
        <v>3519</v>
      </c>
      <c r="D9" s="212" t="s">
        <v>3520</v>
      </c>
      <c r="E9" s="212" t="s">
        <v>3504</v>
      </c>
      <c r="F9" s="20" t="s">
        <v>3505</v>
      </c>
      <c r="G9" s="212" t="s">
        <v>3506</v>
      </c>
      <c r="H9" s="213">
        <v>9800</v>
      </c>
      <c r="I9" s="213">
        <v>8909.09090909091</v>
      </c>
      <c r="J9" s="213">
        <v>8463.6</v>
      </c>
      <c r="K9" s="213">
        <f t="shared" si="0"/>
        <v>8018.18181818182</v>
      </c>
      <c r="L9" s="101" t="str">
        <f>_xlfn.XLOOKUP(B9,[7]打印格式!$B$1:$B$65536,[7]打印格式!$H$1:$H$65536)</f>
        <v>自费</v>
      </c>
      <c r="M9" s="214"/>
      <c r="N9" s="211" t="s">
        <v>68</v>
      </c>
      <c r="O9" s="215"/>
      <c r="P9" s="215"/>
    </row>
    <row r="10" s="190" customFormat="1" ht="60" customHeight="1" spans="1:16">
      <c r="A10" s="210">
        <v>6</v>
      </c>
      <c r="B10" s="384" t="s">
        <v>3521</v>
      </c>
      <c r="C10" s="212" t="s">
        <v>3522</v>
      </c>
      <c r="D10" s="212" t="s">
        <v>3523</v>
      </c>
      <c r="E10" s="212" t="s">
        <v>3504</v>
      </c>
      <c r="F10" s="20" t="s">
        <v>3505</v>
      </c>
      <c r="G10" s="212" t="s">
        <v>3524</v>
      </c>
      <c r="H10" s="213">
        <v>13000</v>
      </c>
      <c r="I10" s="213">
        <v>11818.1818181818</v>
      </c>
      <c r="J10" s="213">
        <v>11227.3</v>
      </c>
      <c r="K10" s="213">
        <f t="shared" si="0"/>
        <v>10636.3636363636</v>
      </c>
      <c r="L10" s="101" t="str">
        <f>_xlfn.XLOOKUP(B10,[7]打印格式!$B$1:$B$65536,[7]打印格式!$H$1:$H$65536)</f>
        <v>自费</v>
      </c>
      <c r="M10" s="214"/>
      <c r="N10" s="211" t="s">
        <v>68</v>
      </c>
      <c r="O10" s="215"/>
      <c r="P10" s="215"/>
    </row>
    <row r="11" s="190" customFormat="1" ht="48" spans="1:16">
      <c r="A11" s="210">
        <v>7</v>
      </c>
      <c r="B11" s="384" t="s">
        <v>3525</v>
      </c>
      <c r="C11" s="212" t="s">
        <v>3526</v>
      </c>
      <c r="D11" s="212" t="s">
        <v>3527</v>
      </c>
      <c r="E11" s="212" t="s">
        <v>3504</v>
      </c>
      <c r="F11" s="20" t="s">
        <v>3505</v>
      </c>
      <c r="G11" s="212" t="s">
        <v>3506</v>
      </c>
      <c r="H11" s="213">
        <v>11100</v>
      </c>
      <c r="I11" s="213">
        <v>10090.9090909091</v>
      </c>
      <c r="J11" s="213">
        <v>9586.4</v>
      </c>
      <c r="K11" s="213">
        <f t="shared" si="0"/>
        <v>9081.81818181819</v>
      </c>
      <c r="L11" s="101" t="str">
        <f>_xlfn.XLOOKUP(B11,[7]打印格式!$B$1:$B$65536,[7]打印格式!$H$1:$H$65536)</f>
        <v>自费</v>
      </c>
      <c r="M11" s="214"/>
      <c r="N11" s="211" t="s">
        <v>68</v>
      </c>
      <c r="O11" s="215"/>
      <c r="P11" s="215"/>
    </row>
    <row r="12" s="190" customFormat="1" ht="66" customHeight="1" spans="1:16">
      <c r="A12" s="210">
        <v>8</v>
      </c>
      <c r="B12" s="384" t="s">
        <v>3528</v>
      </c>
      <c r="C12" s="212" t="s">
        <v>3529</v>
      </c>
      <c r="D12" s="212" t="s">
        <v>3530</v>
      </c>
      <c r="E12" s="212" t="s">
        <v>3504</v>
      </c>
      <c r="F12" s="20" t="s">
        <v>3505</v>
      </c>
      <c r="G12" s="212" t="s">
        <v>3531</v>
      </c>
      <c r="H12" s="213">
        <v>15000</v>
      </c>
      <c r="I12" s="213">
        <v>13636.3636363636</v>
      </c>
      <c r="J12" s="213">
        <v>12954.5</v>
      </c>
      <c r="K12" s="213">
        <f t="shared" si="0"/>
        <v>12272.7272727272</v>
      </c>
      <c r="L12" s="101" t="str">
        <f>_xlfn.XLOOKUP(B12,[7]打印格式!$B$1:$B$65536,[7]打印格式!$H$1:$H$65536)</f>
        <v>自费</v>
      </c>
      <c r="M12" s="214"/>
      <c r="N12" s="211" t="s">
        <v>68</v>
      </c>
      <c r="O12" s="215"/>
      <c r="P12" s="215"/>
    </row>
    <row r="13" s="190" customFormat="1" ht="60" customHeight="1" spans="1:16">
      <c r="A13" s="210">
        <v>9</v>
      </c>
      <c r="B13" s="384" t="s">
        <v>3532</v>
      </c>
      <c r="C13" s="212" t="s">
        <v>3533</v>
      </c>
      <c r="D13" s="212" t="s">
        <v>3534</v>
      </c>
      <c r="E13" s="212" t="s">
        <v>3504</v>
      </c>
      <c r="F13" s="20" t="s">
        <v>3505</v>
      </c>
      <c r="G13" s="212" t="s">
        <v>3535</v>
      </c>
      <c r="H13" s="213">
        <v>18400</v>
      </c>
      <c r="I13" s="213">
        <v>16727.2727272727</v>
      </c>
      <c r="J13" s="213">
        <v>15890.9</v>
      </c>
      <c r="K13" s="213">
        <f t="shared" si="0"/>
        <v>15054.5454545454</v>
      </c>
      <c r="L13" s="101" t="str">
        <f>_xlfn.XLOOKUP(B13,[7]打印格式!$B$1:$B$65536,[7]打印格式!$H$1:$H$65536)</f>
        <v>自费</v>
      </c>
      <c r="M13" s="214"/>
      <c r="N13" s="211" t="s">
        <v>68</v>
      </c>
      <c r="O13" s="215"/>
      <c r="P13" s="215"/>
    </row>
    <row r="14" s="190" customFormat="1" ht="103" customHeight="1" spans="1:16">
      <c r="A14" s="210">
        <v>10</v>
      </c>
      <c r="B14" s="384" t="s">
        <v>3536</v>
      </c>
      <c r="C14" s="212" t="s">
        <v>3537</v>
      </c>
      <c r="D14" s="212" t="s">
        <v>3538</v>
      </c>
      <c r="E14" s="212" t="s">
        <v>3504</v>
      </c>
      <c r="F14" s="20" t="s">
        <v>3505</v>
      </c>
      <c r="G14" s="212" t="s">
        <v>3539</v>
      </c>
      <c r="H14" s="213">
        <v>24400</v>
      </c>
      <c r="I14" s="213">
        <v>22181.8181818182</v>
      </c>
      <c r="J14" s="213">
        <v>21072.7</v>
      </c>
      <c r="K14" s="213">
        <f t="shared" si="0"/>
        <v>19963.6363636364</v>
      </c>
      <c r="L14" s="101" t="str">
        <f>_xlfn.XLOOKUP(B14,[7]打印格式!$B$1:$B$65536,[7]打印格式!$H$1:$H$65536)</f>
        <v>自费</v>
      </c>
      <c r="M14" s="214"/>
      <c r="N14" s="211" t="s">
        <v>68</v>
      </c>
      <c r="O14" s="215"/>
      <c r="P14" s="215"/>
    </row>
    <row r="15" s="190" customFormat="1" ht="61" customHeight="1" spans="1:16">
      <c r="A15" s="210">
        <v>11</v>
      </c>
      <c r="B15" s="384" t="s">
        <v>3540</v>
      </c>
      <c r="C15" s="212" t="s">
        <v>3541</v>
      </c>
      <c r="D15" s="212" t="s">
        <v>3542</v>
      </c>
      <c r="E15" s="212" t="s">
        <v>3504</v>
      </c>
      <c r="F15" s="20" t="s">
        <v>3505</v>
      </c>
      <c r="G15" s="212" t="s">
        <v>3535</v>
      </c>
      <c r="H15" s="213">
        <v>22700</v>
      </c>
      <c r="I15" s="213">
        <v>20636.3636363636</v>
      </c>
      <c r="J15" s="213">
        <v>19604.5</v>
      </c>
      <c r="K15" s="213">
        <f t="shared" si="0"/>
        <v>18572.7272727272</v>
      </c>
      <c r="L15" s="101" t="str">
        <f>_xlfn.XLOOKUP(B15,[7]打印格式!$B$1:$B$65536,[7]打印格式!$H$1:$H$65536)</f>
        <v>自费</v>
      </c>
      <c r="M15" s="214"/>
      <c r="N15" s="211" t="s">
        <v>68</v>
      </c>
      <c r="O15" s="215"/>
      <c r="P15" s="215"/>
    </row>
    <row r="16" s="190" customFormat="1" ht="100" customHeight="1" spans="1:16">
      <c r="A16" s="210">
        <v>12</v>
      </c>
      <c r="B16" s="384" t="s">
        <v>3543</v>
      </c>
      <c r="C16" s="212" t="s">
        <v>3544</v>
      </c>
      <c r="D16" s="212" t="s">
        <v>3545</v>
      </c>
      <c r="E16" s="212" t="s">
        <v>3504</v>
      </c>
      <c r="F16" s="20" t="s">
        <v>3505</v>
      </c>
      <c r="G16" s="212" t="s">
        <v>3546</v>
      </c>
      <c r="H16" s="213">
        <v>29600</v>
      </c>
      <c r="I16" s="213">
        <v>26909.0909090909</v>
      </c>
      <c r="J16" s="213">
        <v>25563.6</v>
      </c>
      <c r="K16" s="213">
        <f t="shared" si="0"/>
        <v>24218.1818181818</v>
      </c>
      <c r="L16" s="101" t="str">
        <f>_xlfn.XLOOKUP(B16,[7]打印格式!$B$1:$B$65536,[7]打印格式!$H$1:$H$65536)</f>
        <v>自费</v>
      </c>
      <c r="M16" s="214"/>
      <c r="N16" s="211" t="s">
        <v>68</v>
      </c>
      <c r="O16" s="215"/>
      <c r="P16" s="215"/>
    </row>
    <row r="17" s="190" customFormat="1" ht="48" spans="1:16">
      <c r="A17" s="210">
        <v>13</v>
      </c>
      <c r="B17" s="384" t="s">
        <v>3547</v>
      </c>
      <c r="C17" s="212" t="s">
        <v>3548</v>
      </c>
      <c r="D17" s="212" t="s">
        <v>3549</v>
      </c>
      <c r="E17" s="212" t="s">
        <v>3504</v>
      </c>
      <c r="F17" s="20" t="s">
        <v>3505</v>
      </c>
      <c r="G17" s="212" t="s">
        <v>3535</v>
      </c>
      <c r="H17" s="213">
        <v>23000</v>
      </c>
      <c r="I17" s="213">
        <v>20909.0909090909</v>
      </c>
      <c r="J17" s="213">
        <v>19863.6</v>
      </c>
      <c r="K17" s="213">
        <f t="shared" si="0"/>
        <v>18818.1818181818</v>
      </c>
      <c r="L17" s="101" t="str">
        <f>_xlfn.XLOOKUP(B17,[7]打印格式!$B$1:$B$65536,[7]打印格式!$H$1:$H$65536)</f>
        <v>自费</v>
      </c>
      <c r="M17" s="214"/>
      <c r="N17" s="211" t="s">
        <v>68</v>
      </c>
      <c r="O17" s="215"/>
      <c r="P17" s="215"/>
    </row>
    <row r="18" s="190" customFormat="1" ht="120" customHeight="1" spans="1:16">
      <c r="A18" s="210">
        <v>14</v>
      </c>
      <c r="B18" s="384" t="s">
        <v>3550</v>
      </c>
      <c r="C18" s="212" t="s">
        <v>3551</v>
      </c>
      <c r="D18" s="212" t="s">
        <v>3552</v>
      </c>
      <c r="E18" s="212" t="s">
        <v>3504</v>
      </c>
      <c r="F18" s="20" t="s">
        <v>3505</v>
      </c>
      <c r="G18" s="212" t="s">
        <v>6296</v>
      </c>
      <c r="H18" s="213">
        <v>30600</v>
      </c>
      <c r="I18" s="213">
        <v>27818.1818181818</v>
      </c>
      <c r="J18" s="213">
        <v>26427.3</v>
      </c>
      <c r="K18" s="213">
        <f t="shared" si="0"/>
        <v>25036.3636363636</v>
      </c>
      <c r="L18" s="101" t="str">
        <f>_xlfn.XLOOKUP(B18,[7]打印格式!$B$1:$B$65536,[7]打印格式!$H$1:$H$65536)</f>
        <v>自费</v>
      </c>
      <c r="M18" s="214"/>
      <c r="N18" s="211" t="s">
        <v>68</v>
      </c>
      <c r="O18" s="215"/>
      <c r="P18" s="215"/>
    </row>
    <row r="19" s="190" customFormat="1" ht="63" customHeight="1" spans="1:16">
      <c r="A19" s="210">
        <v>15</v>
      </c>
      <c r="B19" s="384" t="s">
        <v>3554</v>
      </c>
      <c r="C19" s="212" t="s">
        <v>3555</v>
      </c>
      <c r="D19" s="212" t="s">
        <v>3556</v>
      </c>
      <c r="E19" s="212" t="s">
        <v>3504</v>
      </c>
      <c r="F19" s="20" t="s">
        <v>3505</v>
      </c>
      <c r="G19" s="212" t="s">
        <v>3557</v>
      </c>
      <c r="H19" s="213">
        <v>7500</v>
      </c>
      <c r="I19" s="213">
        <v>6818.18</v>
      </c>
      <c r="J19" s="213">
        <v>6477.3</v>
      </c>
      <c r="K19" s="213">
        <f t="shared" si="0"/>
        <v>6136.362</v>
      </c>
      <c r="L19" s="101" t="str">
        <f>_xlfn.XLOOKUP(B19,[7]打印格式!$B$1:$B$65536,[7]打印格式!$H$1:$H$65536)</f>
        <v>自费</v>
      </c>
      <c r="M19" s="214"/>
      <c r="N19" s="211" t="s">
        <v>68</v>
      </c>
      <c r="O19" s="215"/>
      <c r="P19" s="215"/>
    </row>
    <row r="20" s="190" customFormat="1" ht="57" customHeight="1" spans="1:16">
      <c r="A20" s="210">
        <v>16</v>
      </c>
      <c r="B20" s="384" t="s">
        <v>3558</v>
      </c>
      <c r="C20" s="212" t="s">
        <v>3559</v>
      </c>
      <c r="D20" s="212" t="s">
        <v>3560</v>
      </c>
      <c r="E20" s="212" t="s">
        <v>3504</v>
      </c>
      <c r="F20" s="20" t="s">
        <v>3505</v>
      </c>
      <c r="G20" s="212" t="s">
        <v>3557</v>
      </c>
      <c r="H20" s="213">
        <v>8400</v>
      </c>
      <c r="I20" s="213">
        <v>7636.36363636364</v>
      </c>
      <c r="J20" s="213">
        <v>7254.5</v>
      </c>
      <c r="K20" s="213">
        <f t="shared" si="0"/>
        <v>6872.72727272728</v>
      </c>
      <c r="L20" s="101" t="str">
        <f>_xlfn.XLOOKUP(B20,[7]打印格式!$B$1:$B$65536,[7]打印格式!$H$1:$H$65536)</f>
        <v>自费</v>
      </c>
      <c r="M20" s="214"/>
      <c r="N20" s="211" t="s">
        <v>68</v>
      </c>
      <c r="O20" s="215"/>
      <c r="P20" s="215"/>
    </row>
    <row r="21" s="190" customFormat="1" ht="58" customHeight="1" spans="1:16">
      <c r="A21" s="210">
        <v>17</v>
      </c>
      <c r="B21" s="384" t="s">
        <v>3561</v>
      </c>
      <c r="C21" s="212" t="s">
        <v>3562</v>
      </c>
      <c r="D21" s="212" t="s">
        <v>3563</v>
      </c>
      <c r="E21" s="212" t="s">
        <v>3504</v>
      </c>
      <c r="F21" s="20" t="s">
        <v>3505</v>
      </c>
      <c r="G21" s="212" t="s">
        <v>3557</v>
      </c>
      <c r="H21" s="213">
        <v>9700</v>
      </c>
      <c r="I21" s="213">
        <v>8818.18181818182</v>
      </c>
      <c r="J21" s="213">
        <v>8377.3</v>
      </c>
      <c r="K21" s="213">
        <f t="shared" si="0"/>
        <v>7936.36363636364</v>
      </c>
      <c r="L21" s="101" t="str">
        <f>_xlfn.XLOOKUP(B21,[7]打印格式!$B$1:$B$65536,[7]打印格式!$H$1:$H$65536)</f>
        <v>自费</v>
      </c>
      <c r="M21" s="214"/>
      <c r="N21" s="211" t="s">
        <v>68</v>
      </c>
      <c r="O21" s="215"/>
      <c r="P21" s="215"/>
    </row>
    <row r="22" s="190" customFormat="1" ht="56" customHeight="1" spans="1:16">
      <c r="A22" s="210">
        <v>18</v>
      </c>
      <c r="B22" s="384" t="s">
        <v>3564</v>
      </c>
      <c r="C22" s="212" t="s">
        <v>3565</v>
      </c>
      <c r="D22" s="212" t="s">
        <v>3566</v>
      </c>
      <c r="E22" s="212" t="s">
        <v>3567</v>
      </c>
      <c r="F22" s="20" t="s">
        <v>3505</v>
      </c>
      <c r="G22" s="212"/>
      <c r="H22" s="213">
        <v>3100</v>
      </c>
      <c r="I22" s="213">
        <v>2818.18181818182</v>
      </c>
      <c r="J22" s="213">
        <v>2677.3</v>
      </c>
      <c r="K22" s="213">
        <f t="shared" si="0"/>
        <v>2536.36363636364</v>
      </c>
      <c r="L22" s="101" t="str">
        <f>_xlfn.XLOOKUP(B22,[7]打印格式!$B$1:$B$65536,[7]打印格式!$H$1:$H$65536)</f>
        <v>自费</v>
      </c>
      <c r="M22" s="214"/>
      <c r="N22" s="211" t="s">
        <v>68</v>
      </c>
      <c r="O22" s="215"/>
      <c r="P22" s="215"/>
    </row>
    <row r="23" s="190" customFormat="1" ht="55" customHeight="1" spans="1:16">
      <c r="A23" s="210">
        <v>19</v>
      </c>
      <c r="B23" s="384" t="s">
        <v>3568</v>
      </c>
      <c r="C23" s="212" t="s">
        <v>3569</v>
      </c>
      <c r="D23" s="212" t="s">
        <v>3570</v>
      </c>
      <c r="E23" s="212" t="s">
        <v>3571</v>
      </c>
      <c r="F23" s="20" t="s">
        <v>3505</v>
      </c>
      <c r="G23" s="212"/>
      <c r="H23" s="213">
        <v>8000</v>
      </c>
      <c r="I23" s="213">
        <v>7272.72727272727</v>
      </c>
      <c r="J23" s="213">
        <v>6909.1</v>
      </c>
      <c r="K23" s="213">
        <f t="shared" si="0"/>
        <v>6545.45454545454</v>
      </c>
      <c r="L23" s="101" t="str">
        <f>_xlfn.XLOOKUP(B23,[7]打印格式!$B$1:$B$65536,[7]打印格式!$H$1:$H$65536)</f>
        <v>自费</v>
      </c>
      <c r="M23" s="214"/>
      <c r="N23" s="211" t="s">
        <v>68</v>
      </c>
      <c r="O23" s="215"/>
      <c r="P23" s="215"/>
    </row>
    <row r="24" s="190" customFormat="1" ht="48" spans="1:16">
      <c r="A24" s="210">
        <v>20</v>
      </c>
      <c r="B24" s="384" t="s">
        <v>3572</v>
      </c>
      <c r="C24" s="212" t="s">
        <v>3573</v>
      </c>
      <c r="D24" s="212" t="s">
        <v>3574</v>
      </c>
      <c r="E24" s="212" t="s">
        <v>3504</v>
      </c>
      <c r="F24" s="20" t="s">
        <v>3575</v>
      </c>
      <c r="G24" s="212" t="s">
        <v>3576</v>
      </c>
      <c r="H24" s="213">
        <v>7200</v>
      </c>
      <c r="I24" s="213">
        <v>6545.45454545455</v>
      </c>
      <c r="J24" s="213">
        <v>6218.2</v>
      </c>
      <c r="K24" s="213">
        <f t="shared" si="0"/>
        <v>5890.90909090909</v>
      </c>
      <c r="L24" s="101" t="str">
        <f>_xlfn.XLOOKUP(B24,[7]打印格式!$B$1:$B$65536,[7]打印格式!$H$1:$H$65536)</f>
        <v>自费</v>
      </c>
      <c r="M24" s="214"/>
      <c r="N24" s="211" t="s">
        <v>68</v>
      </c>
      <c r="O24" s="215"/>
      <c r="P24" s="215"/>
    </row>
    <row r="25" s="190" customFormat="1" ht="48" customHeight="1" spans="1:16">
      <c r="A25" s="210">
        <v>21</v>
      </c>
      <c r="B25" s="384" t="s">
        <v>3577</v>
      </c>
      <c r="C25" s="212" t="s">
        <v>3578</v>
      </c>
      <c r="D25" s="212" t="s">
        <v>3579</v>
      </c>
      <c r="E25" s="212" t="s">
        <v>3580</v>
      </c>
      <c r="F25" s="20" t="s">
        <v>3581</v>
      </c>
      <c r="G25" s="212"/>
      <c r="H25" s="213">
        <v>500</v>
      </c>
      <c r="I25" s="213">
        <v>454.545454545455</v>
      </c>
      <c r="J25" s="213">
        <v>431.8</v>
      </c>
      <c r="K25" s="213">
        <f t="shared" si="0"/>
        <v>409.09090909091</v>
      </c>
      <c r="L25" s="101" t="str">
        <f>_xlfn.XLOOKUP(B25,[7]打印格式!$B$1:$B$65536,[7]打印格式!$H$1:$H$65536)</f>
        <v>自费</v>
      </c>
      <c r="M25" s="214"/>
      <c r="N25" s="211" t="s">
        <v>68</v>
      </c>
      <c r="O25" s="215"/>
      <c r="P25" s="215"/>
    </row>
    <row r="26" s="190" customFormat="1" ht="42" customHeight="1" spans="1:16">
      <c r="A26" s="210">
        <v>22</v>
      </c>
      <c r="B26" s="384" t="s">
        <v>3582</v>
      </c>
      <c r="C26" s="212" t="s">
        <v>3583</v>
      </c>
      <c r="D26" s="212" t="s">
        <v>3584</v>
      </c>
      <c r="E26" s="212" t="s">
        <v>3585</v>
      </c>
      <c r="F26" s="20" t="s">
        <v>3581</v>
      </c>
      <c r="G26" s="212"/>
      <c r="H26" s="213">
        <v>250</v>
      </c>
      <c r="I26" s="213">
        <v>227.272727272727</v>
      </c>
      <c r="J26" s="213">
        <v>215.9</v>
      </c>
      <c r="K26" s="213">
        <f t="shared" si="0"/>
        <v>204.545454545454</v>
      </c>
      <c r="L26" s="101" t="str">
        <f>_xlfn.XLOOKUP(B26,[7]打印格式!$B$1:$B$65536,[7]打印格式!$H$1:$H$65536)</f>
        <v>自费</v>
      </c>
      <c r="M26" s="214"/>
      <c r="N26" s="211" t="s">
        <v>68</v>
      </c>
      <c r="O26" s="215"/>
      <c r="P26" s="215"/>
    </row>
    <row r="27" s="190" customFormat="1" ht="69" customHeight="1" spans="1:16">
      <c r="A27" s="210">
        <v>23</v>
      </c>
      <c r="B27" s="384" t="s">
        <v>3586</v>
      </c>
      <c r="C27" s="212" t="s">
        <v>3587</v>
      </c>
      <c r="D27" s="212" t="s">
        <v>3588</v>
      </c>
      <c r="E27" s="212" t="s">
        <v>3589</v>
      </c>
      <c r="F27" s="20" t="s">
        <v>22</v>
      </c>
      <c r="G27" s="212" t="s">
        <v>3590</v>
      </c>
      <c r="H27" s="213">
        <v>800</v>
      </c>
      <c r="I27" s="213">
        <v>727.272727272727</v>
      </c>
      <c r="J27" s="213">
        <v>690.9</v>
      </c>
      <c r="K27" s="213">
        <f t="shared" si="0"/>
        <v>654.545454545454</v>
      </c>
      <c r="L27" s="101" t="str">
        <f>_xlfn.XLOOKUP(B27,[7]打印格式!$B$1:$B$65536,[7]打印格式!$H$1:$H$65536)</f>
        <v>自费</v>
      </c>
      <c r="M27" s="214"/>
      <c r="N27" s="211" t="s">
        <v>68</v>
      </c>
      <c r="O27" s="215"/>
      <c r="P27" s="215"/>
    </row>
    <row r="28" s="190" customFormat="1" ht="60" customHeight="1" spans="1:16">
      <c r="A28" s="210">
        <v>24</v>
      </c>
      <c r="B28" s="384" t="s">
        <v>3591</v>
      </c>
      <c r="C28" s="212" t="s">
        <v>3592</v>
      </c>
      <c r="D28" s="212" t="s">
        <v>3593</v>
      </c>
      <c r="E28" s="212" t="s">
        <v>3594</v>
      </c>
      <c r="F28" s="20" t="s">
        <v>3595</v>
      </c>
      <c r="G28" s="212"/>
      <c r="H28" s="213">
        <v>380</v>
      </c>
      <c r="I28" s="213">
        <v>345.454545454545</v>
      </c>
      <c r="J28" s="213">
        <v>328.2</v>
      </c>
      <c r="K28" s="213">
        <f t="shared" si="0"/>
        <v>310.90909090909</v>
      </c>
      <c r="L28" s="101" t="str">
        <f>_xlfn.XLOOKUP(B28,[7]打印格式!$B$1:$B$65536,[7]打印格式!$H$1:$H$65536)</f>
        <v>自费</v>
      </c>
      <c r="M28" s="214"/>
      <c r="N28" s="211" t="s">
        <v>153</v>
      </c>
      <c r="O28" s="215"/>
      <c r="P28" s="215"/>
    </row>
    <row r="29" s="190" customFormat="1" ht="28" customHeight="1" spans="1:16">
      <c r="A29" s="210">
        <v>25</v>
      </c>
      <c r="B29" s="384" t="s">
        <v>3596</v>
      </c>
      <c r="C29" s="212" t="s">
        <v>3597</v>
      </c>
      <c r="D29" s="212"/>
      <c r="E29" s="212"/>
      <c r="F29" s="20" t="s">
        <v>3595</v>
      </c>
      <c r="G29" s="212"/>
      <c r="H29" s="213">
        <v>76</v>
      </c>
      <c r="I29" s="213">
        <v>69.090909090909</v>
      </c>
      <c r="J29" s="213">
        <f>I29*0.95</f>
        <v>65.6363636363635</v>
      </c>
      <c r="K29" s="213">
        <f t="shared" si="0"/>
        <v>62.1818181818181</v>
      </c>
      <c r="L29" s="101" t="str">
        <f>_xlfn.XLOOKUP(B29,[7]打印格式!$B$1:$B$65536,[7]打印格式!$H$1:$H$65536)</f>
        <v>自费</v>
      </c>
      <c r="M29" s="214"/>
      <c r="N29" s="211" t="s">
        <v>153</v>
      </c>
      <c r="O29" s="215"/>
      <c r="P29" s="215"/>
    </row>
    <row r="30" s="190" customFormat="1" ht="51" customHeight="1" spans="1:16">
      <c r="A30" s="210">
        <v>26</v>
      </c>
      <c r="B30" s="384" t="s">
        <v>3598</v>
      </c>
      <c r="C30" s="212" t="s">
        <v>3599</v>
      </c>
      <c r="D30" s="212" t="s">
        <v>3600</v>
      </c>
      <c r="E30" s="212" t="s">
        <v>3601</v>
      </c>
      <c r="F30" s="20" t="s">
        <v>3602</v>
      </c>
      <c r="G30" s="212"/>
      <c r="H30" s="213">
        <v>333.4</v>
      </c>
      <c r="I30" s="213">
        <v>303.072727272727</v>
      </c>
      <c r="J30" s="213">
        <v>287.9</v>
      </c>
      <c r="K30" s="213">
        <f t="shared" si="0"/>
        <v>272.765454545454</v>
      </c>
      <c r="L30" s="101" t="str">
        <f>_xlfn.XLOOKUP(B30,[7]打印格式!$B$1:$B$65536,[7]打印格式!$H$1:$H$65536)</f>
        <v>自费</v>
      </c>
      <c r="M30" s="214"/>
      <c r="N30" s="211" t="s">
        <v>68</v>
      </c>
      <c r="O30" s="215"/>
      <c r="P30" s="215"/>
    </row>
    <row r="31" s="190" customFormat="1" ht="51" customHeight="1" spans="1:16">
      <c r="A31" s="210">
        <v>27</v>
      </c>
      <c r="B31" s="384" t="s">
        <v>3603</v>
      </c>
      <c r="C31" s="212" t="s">
        <v>3604</v>
      </c>
      <c r="D31" s="212" t="s">
        <v>3605</v>
      </c>
      <c r="E31" s="212" t="s">
        <v>3606</v>
      </c>
      <c r="F31" s="20" t="s">
        <v>3602</v>
      </c>
      <c r="G31" s="212"/>
      <c r="H31" s="213">
        <v>7.8</v>
      </c>
      <c r="I31" s="213">
        <v>7.07272727272727</v>
      </c>
      <c r="J31" s="213">
        <v>6.7</v>
      </c>
      <c r="K31" s="213">
        <f t="shared" si="0"/>
        <v>6.36545454545454</v>
      </c>
      <c r="L31" s="101" t="str">
        <f>_xlfn.XLOOKUP(B31,[7]打印格式!$B$1:$B$65536,[7]打印格式!$H$1:$H$65536)</f>
        <v>乙类</v>
      </c>
      <c r="M31" s="214"/>
      <c r="N31" s="211" t="s">
        <v>24</v>
      </c>
      <c r="O31" s="215"/>
      <c r="P31" s="215"/>
    </row>
    <row r="32" s="190" customFormat="1" ht="37" customHeight="1" spans="1:16">
      <c r="A32" s="210">
        <v>28</v>
      </c>
      <c r="B32" s="384" t="s">
        <v>3607</v>
      </c>
      <c r="C32" s="46" t="s">
        <v>3608</v>
      </c>
      <c r="D32" s="212" t="s">
        <v>3609</v>
      </c>
      <c r="E32" s="212" t="s">
        <v>3610</v>
      </c>
      <c r="F32" s="20" t="s">
        <v>22</v>
      </c>
      <c r="G32" s="212"/>
      <c r="H32" s="213">
        <v>19.9</v>
      </c>
      <c r="I32" s="213">
        <v>18.0727272727273</v>
      </c>
      <c r="J32" s="213">
        <v>17.2</v>
      </c>
      <c r="K32" s="213">
        <f t="shared" si="0"/>
        <v>16.2654545454546</v>
      </c>
      <c r="L32" s="101" t="str">
        <f>_xlfn.XLOOKUP(B32,[7]打印格式!$B$1:$B$65536,[7]打印格式!$H$1:$H$65536)</f>
        <v>自费</v>
      </c>
      <c r="M32" s="214"/>
      <c r="N32" s="211" t="s">
        <v>68</v>
      </c>
      <c r="O32" s="215"/>
      <c r="P32" s="215"/>
    </row>
    <row r="33" s="190" customFormat="1" ht="50" customHeight="1" spans="1:16">
      <c r="A33" s="210">
        <v>29</v>
      </c>
      <c r="B33" s="384" t="s">
        <v>3611</v>
      </c>
      <c r="C33" s="212" t="s">
        <v>3612</v>
      </c>
      <c r="D33" s="212" t="s">
        <v>3613</v>
      </c>
      <c r="E33" s="212" t="s">
        <v>3614</v>
      </c>
      <c r="F33" s="20" t="s">
        <v>3602</v>
      </c>
      <c r="G33" s="212" t="s">
        <v>3615</v>
      </c>
      <c r="H33" s="213">
        <v>66</v>
      </c>
      <c r="I33" s="213">
        <v>60</v>
      </c>
      <c r="J33" s="213">
        <v>57</v>
      </c>
      <c r="K33" s="213">
        <f t="shared" si="0"/>
        <v>54</v>
      </c>
      <c r="L33" s="101" t="str">
        <f>_xlfn.XLOOKUP(B33,[7]打印格式!$B$1:$B$65536,[7]打印格式!$H$1:$H$65536)</f>
        <v>甲类</v>
      </c>
      <c r="M33" s="214"/>
      <c r="N33" s="211" t="s">
        <v>68</v>
      </c>
      <c r="O33" s="215"/>
      <c r="P33" s="215"/>
    </row>
    <row r="34" s="190" customFormat="1" ht="42" customHeight="1" spans="1:16">
      <c r="A34" s="210">
        <v>30</v>
      </c>
      <c r="B34" s="384" t="s">
        <v>3616</v>
      </c>
      <c r="C34" s="212" t="s">
        <v>3617</v>
      </c>
      <c r="D34" s="212"/>
      <c r="E34" s="212"/>
      <c r="F34" s="20" t="s">
        <v>3602</v>
      </c>
      <c r="G34" s="212" t="s">
        <v>3615</v>
      </c>
      <c r="H34" s="213">
        <v>13.2</v>
      </c>
      <c r="I34" s="213">
        <v>12</v>
      </c>
      <c r="J34" s="213">
        <f t="shared" ref="J34:J38" si="1">I34*0.95</f>
        <v>11.4</v>
      </c>
      <c r="K34" s="213">
        <f t="shared" si="0"/>
        <v>10.8</v>
      </c>
      <c r="L34" s="101" t="str">
        <f>_xlfn.XLOOKUP(B34,[7]打印格式!$B$1:$B$65536,[7]打印格式!$H$1:$H$65536)</f>
        <v>甲类</v>
      </c>
      <c r="M34" s="214"/>
      <c r="N34" s="211" t="s">
        <v>68</v>
      </c>
      <c r="O34" s="215"/>
      <c r="P34" s="215"/>
    </row>
    <row r="35" s="190" customFormat="1" ht="46" customHeight="1" spans="1:16">
      <c r="A35" s="210">
        <v>31</v>
      </c>
      <c r="B35" s="384" t="s">
        <v>3618</v>
      </c>
      <c r="C35" s="212" t="s">
        <v>3619</v>
      </c>
      <c r="D35" s="212" t="s">
        <v>3620</v>
      </c>
      <c r="E35" s="212" t="s">
        <v>3621</v>
      </c>
      <c r="F35" s="20" t="s">
        <v>3602</v>
      </c>
      <c r="G35" s="212"/>
      <c r="H35" s="213">
        <v>40.81</v>
      </c>
      <c r="I35" s="213">
        <v>37.1</v>
      </c>
      <c r="J35" s="213">
        <v>35.245</v>
      </c>
      <c r="K35" s="213">
        <f t="shared" si="0"/>
        <v>33.39</v>
      </c>
      <c r="L35" s="101" t="str">
        <f>_xlfn.XLOOKUP(B35,[7]打印格式!$B$1:$B$65536,[7]打印格式!$H$1:$H$65536)</f>
        <v>甲类</v>
      </c>
      <c r="M35" s="214"/>
      <c r="N35" s="211" t="s">
        <v>68</v>
      </c>
      <c r="O35" s="215"/>
      <c r="P35" s="215"/>
    </row>
    <row r="36" s="190" customFormat="1" ht="24" customHeight="1" spans="1:16">
      <c r="A36" s="210">
        <v>32</v>
      </c>
      <c r="B36" s="384" t="s">
        <v>3622</v>
      </c>
      <c r="C36" s="212" t="s">
        <v>3623</v>
      </c>
      <c r="D36" s="212"/>
      <c r="E36" s="212"/>
      <c r="F36" s="20" t="s">
        <v>3602</v>
      </c>
      <c r="G36" s="212"/>
      <c r="H36" s="213">
        <v>8.162</v>
      </c>
      <c r="I36" s="213">
        <v>7.42</v>
      </c>
      <c r="J36" s="213">
        <f t="shared" si="1"/>
        <v>7.049</v>
      </c>
      <c r="K36" s="213">
        <f t="shared" si="0"/>
        <v>6.678</v>
      </c>
      <c r="L36" s="101" t="str">
        <f>_xlfn.XLOOKUP(B36,[7]打印格式!$B$1:$B$65536,[7]打印格式!$H$1:$H$65536)</f>
        <v>甲类</v>
      </c>
      <c r="M36" s="214"/>
      <c r="N36" s="211" t="s">
        <v>68</v>
      </c>
      <c r="O36" s="215"/>
      <c r="P36" s="215"/>
    </row>
    <row r="37" s="190" customFormat="1" ht="44" customHeight="1" spans="1:16">
      <c r="A37" s="210">
        <v>33</v>
      </c>
      <c r="B37" s="384" t="s">
        <v>3624</v>
      </c>
      <c r="C37" s="212" t="s">
        <v>3625</v>
      </c>
      <c r="D37" s="212" t="s">
        <v>3626</v>
      </c>
      <c r="E37" s="212" t="s">
        <v>3627</v>
      </c>
      <c r="F37" s="20" t="s">
        <v>3602</v>
      </c>
      <c r="G37" s="212"/>
      <c r="H37" s="213">
        <v>10</v>
      </c>
      <c r="I37" s="213">
        <v>9.09090909090909</v>
      </c>
      <c r="J37" s="213">
        <v>8.6</v>
      </c>
      <c r="K37" s="213">
        <f t="shared" si="0"/>
        <v>8.18181818181818</v>
      </c>
      <c r="L37" s="101" t="str">
        <f>_xlfn.XLOOKUP(B37,[7]打印格式!$B$1:$B$65536,[7]打印格式!$H$1:$H$65536)</f>
        <v>甲类</v>
      </c>
      <c r="M37" s="214"/>
      <c r="N37" s="211" t="s">
        <v>68</v>
      </c>
      <c r="O37" s="215"/>
      <c r="P37" s="215"/>
    </row>
    <row r="38" s="190" customFormat="1" ht="46" customHeight="1" spans="1:16">
      <c r="A38" s="210">
        <v>34</v>
      </c>
      <c r="B38" s="384" t="s">
        <v>3628</v>
      </c>
      <c r="C38" s="212" t="s">
        <v>3629</v>
      </c>
      <c r="D38" s="212" t="s">
        <v>3630</v>
      </c>
      <c r="E38" s="212" t="s">
        <v>3631</v>
      </c>
      <c r="F38" s="20" t="s">
        <v>3632</v>
      </c>
      <c r="G38" s="212" t="s">
        <v>3633</v>
      </c>
      <c r="H38" s="213">
        <f>I38*1.1</f>
        <v>101.288</v>
      </c>
      <c r="I38" s="213">
        <v>92.08</v>
      </c>
      <c r="J38" s="213">
        <f t="shared" si="1"/>
        <v>87.476</v>
      </c>
      <c r="K38" s="213">
        <f t="shared" si="0"/>
        <v>82.872</v>
      </c>
      <c r="L38" s="101" t="str">
        <f>_xlfn.XLOOKUP(B38,[7]打印格式!$B$1:$B$65536,[7]打印格式!$H$1:$H$65536)</f>
        <v>甲类</v>
      </c>
      <c r="M38" s="214"/>
      <c r="N38" s="211" t="s">
        <v>68</v>
      </c>
      <c r="O38" s="215"/>
      <c r="P38" s="215"/>
    </row>
    <row r="39" s="190" customFormat="1" ht="40" customHeight="1" spans="1:16">
      <c r="A39" s="210">
        <v>35</v>
      </c>
      <c r="B39" s="384" t="s">
        <v>3634</v>
      </c>
      <c r="C39" s="212" t="s">
        <v>3635</v>
      </c>
      <c r="D39" s="212"/>
      <c r="E39" s="212"/>
      <c r="F39" s="20" t="s">
        <v>3632</v>
      </c>
      <c r="G39" s="212" t="s">
        <v>3636</v>
      </c>
      <c r="H39" s="213">
        <f t="shared" ref="H39:J39" si="2">H38*0.2</f>
        <v>20.2576</v>
      </c>
      <c r="I39" s="213">
        <f t="shared" si="2"/>
        <v>18.416</v>
      </c>
      <c r="J39" s="213">
        <f t="shared" si="2"/>
        <v>17.4952</v>
      </c>
      <c r="K39" s="213">
        <f t="shared" si="0"/>
        <v>16.5744</v>
      </c>
      <c r="L39" s="101" t="str">
        <f>_xlfn.XLOOKUP(B39,[7]打印格式!$B$1:$B$65536,[7]打印格式!$H$1:$H$65536)</f>
        <v>甲类</v>
      </c>
      <c r="M39" s="214"/>
      <c r="N39" s="211" t="s">
        <v>68</v>
      </c>
      <c r="O39" s="215"/>
      <c r="P39" s="215"/>
    </row>
    <row r="40" s="190" customFormat="1" ht="39" customHeight="1" spans="1:16">
      <c r="A40" s="210">
        <v>36</v>
      </c>
      <c r="B40" s="384" t="s">
        <v>3637</v>
      </c>
      <c r="C40" s="212" t="s">
        <v>3638</v>
      </c>
      <c r="D40" s="212"/>
      <c r="E40" s="212"/>
      <c r="F40" s="20" t="s">
        <v>3632</v>
      </c>
      <c r="G40" s="212" t="s">
        <v>3636</v>
      </c>
      <c r="H40" s="213">
        <f t="shared" ref="H40:J40" si="3">H38*0.6</f>
        <v>60.7728</v>
      </c>
      <c r="I40" s="213">
        <f t="shared" si="3"/>
        <v>55.248</v>
      </c>
      <c r="J40" s="213">
        <f t="shared" si="3"/>
        <v>52.4856</v>
      </c>
      <c r="K40" s="213">
        <f t="shared" si="0"/>
        <v>49.7232</v>
      </c>
      <c r="L40" s="101" t="str">
        <f>_xlfn.XLOOKUP(B40,[7]打印格式!$B$1:$B$65536,[7]打印格式!$H$1:$H$65536)</f>
        <v>乙类</v>
      </c>
      <c r="M40" s="214"/>
      <c r="N40" s="211" t="s">
        <v>68</v>
      </c>
      <c r="O40" s="215"/>
      <c r="P40" s="215"/>
    </row>
    <row r="41" s="190" customFormat="1" ht="45" customHeight="1" spans="1:16">
      <c r="A41" s="210">
        <v>37</v>
      </c>
      <c r="B41" s="384" t="s">
        <v>3639</v>
      </c>
      <c r="C41" s="212" t="s">
        <v>3640</v>
      </c>
      <c r="D41" s="212" t="s">
        <v>3641</v>
      </c>
      <c r="E41" s="212" t="s">
        <v>3642</v>
      </c>
      <c r="F41" s="20" t="s">
        <v>3632</v>
      </c>
      <c r="G41" s="212"/>
      <c r="H41" s="213">
        <v>19.6</v>
      </c>
      <c r="I41" s="213">
        <v>17.8</v>
      </c>
      <c r="J41" s="213">
        <v>16.9</v>
      </c>
      <c r="K41" s="213">
        <f t="shared" si="0"/>
        <v>16.02</v>
      </c>
      <c r="L41" s="101" t="str">
        <f>_xlfn.XLOOKUP(B41,[7]打印格式!$B$1:$B$65536,[7]打印格式!$H$1:$H$65536)</f>
        <v>甲类</v>
      </c>
      <c r="M41" s="214"/>
      <c r="N41" s="211" t="s">
        <v>68</v>
      </c>
      <c r="O41" s="215"/>
      <c r="P41" s="215"/>
    </row>
    <row r="42" s="190" customFormat="1" ht="28" customHeight="1" spans="1:16">
      <c r="A42" s="210">
        <v>38</v>
      </c>
      <c r="B42" s="384" t="s">
        <v>3643</v>
      </c>
      <c r="C42" s="212" t="s">
        <v>3644</v>
      </c>
      <c r="D42" s="212"/>
      <c r="E42" s="212"/>
      <c r="F42" s="20" t="s">
        <v>3632</v>
      </c>
      <c r="G42" s="212"/>
      <c r="H42" s="213">
        <v>19.6</v>
      </c>
      <c r="I42" s="213">
        <v>17.8</v>
      </c>
      <c r="J42" s="213">
        <f>I42*0.95</f>
        <v>16.91</v>
      </c>
      <c r="K42" s="213">
        <f t="shared" si="0"/>
        <v>16.02</v>
      </c>
      <c r="L42" s="101" t="str">
        <f>_xlfn.XLOOKUP(B42,[7]打印格式!$B$1:$B$65536,[7]打印格式!$H$1:$H$65536)</f>
        <v>自费</v>
      </c>
      <c r="M42" s="214"/>
      <c r="N42" s="211" t="s">
        <v>68</v>
      </c>
      <c r="O42" s="215"/>
      <c r="P42" s="215"/>
    </row>
    <row r="43" s="190" customFormat="1" ht="52" customHeight="1" spans="1:16">
      <c r="A43" s="210">
        <v>39</v>
      </c>
      <c r="B43" s="384" t="s">
        <v>3645</v>
      </c>
      <c r="C43" s="212" t="s">
        <v>3646</v>
      </c>
      <c r="D43" s="212" t="s">
        <v>3647</v>
      </c>
      <c r="E43" s="212" t="s">
        <v>3648</v>
      </c>
      <c r="F43" s="20" t="s">
        <v>3632</v>
      </c>
      <c r="G43" s="212" t="s">
        <v>3633</v>
      </c>
      <c r="H43" s="213">
        <v>46.167</v>
      </c>
      <c r="I43" s="213">
        <v>41.97</v>
      </c>
      <c r="J43" s="213">
        <v>39.8715</v>
      </c>
      <c r="K43" s="213">
        <f t="shared" si="0"/>
        <v>37.773</v>
      </c>
      <c r="L43" s="101" t="str">
        <f>_xlfn.XLOOKUP(B43,[7]打印格式!$B$1:$B$65536,[7]打印格式!$H$1:$H$65536)</f>
        <v>乙类</v>
      </c>
      <c r="M43" s="214"/>
      <c r="N43" s="211" t="s">
        <v>68</v>
      </c>
      <c r="O43" s="215"/>
      <c r="P43" s="215"/>
    </row>
    <row r="44" s="190" customFormat="1" ht="45" customHeight="1" spans="1:16">
      <c r="A44" s="210">
        <v>40</v>
      </c>
      <c r="B44" s="384" t="s">
        <v>3649</v>
      </c>
      <c r="C44" s="212" t="s">
        <v>3650</v>
      </c>
      <c r="D44" s="212"/>
      <c r="E44" s="212"/>
      <c r="F44" s="20" t="s">
        <v>3632</v>
      </c>
      <c r="G44" s="212" t="s">
        <v>3636</v>
      </c>
      <c r="H44" s="213">
        <f t="shared" ref="H44:J44" si="4">H43*0.2</f>
        <v>9.2334</v>
      </c>
      <c r="I44" s="213">
        <f t="shared" si="4"/>
        <v>8.394</v>
      </c>
      <c r="J44" s="213">
        <f t="shared" si="4"/>
        <v>7.9743</v>
      </c>
      <c r="K44" s="213">
        <f t="shared" si="0"/>
        <v>7.5546</v>
      </c>
      <c r="L44" s="101" t="str">
        <f>_xlfn.XLOOKUP(B44,[7]打印格式!$B$1:$B$65536,[7]打印格式!$H$1:$H$65536)</f>
        <v>乙类</v>
      </c>
      <c r="M44" s="214"/>
      <c r="N44" s="211" t="s">
        <v>68</v>
      </c>
      <c r="O44" s="215"/>
      <c r="P44" s="215"/>
    </row>
    <row r="45" s="190" customFormat="1" ht="38" customHeight="1" spans="1:16">
      <c r="A45" s="210">
        <v>41</v>
      </c>
      <c r="B45" s="384" t="s">
        <v>3651</v>
      </c>
      <c r="C45" s="212" t="s">
        <v>3652</v>
      </c>
      <c r="D45" s="212"/>
      <c r="E45" s="212"/>
      <c r="F45" s="20" t="s">
        <v>3632</v>
      </c>
      <c r="G45" s="212" t="s">
        <v>3636</v>
      </c>
      <c r="H45" s="213">
        <f t="shared" ref="H45:J45" si="5">H43*0.6</f>
        <v>27.7002</v>
      </c>
      <c r="I45" s="213">
        <f t="shared" si="5"/>
        <v>25.182</v>
      </c>
      <c r="J45" s="213">
        <f t="shared" si="5"/>
        <v>23.9229</v>
      </c>
      <c r="K45" s="213">
        <f t="shared" si="0"/>
        <v>22.6638</v>
      </c>
      <c r="L45" s="101" t="str">
        <f>_xlfn.XLOOKUP(B45,[7]打印格式!$B$1:$B$65536,[7]打印格式!$H$1:$H$65536)</f>
        <v>乙类</v>
      </c>
      <c r="M45" s="214"/>
      <c r="N45" s="211" t="s">
        <v>68</v>
      </c>
      <c r="O45" s="215"/>
      <c r="P45" s="215"/>
    </row>
    <row r="46" s="190" customFormat="1" ht="37" customHeight="1" spans="1:16">
      <c r="A46" s="210">
        <v>42</v>
      </c>
      <c r="B46" s="384" t="s">
        <v>3653</v>
      </c>
      <c r="C46" s="212" t="s">
        <v>3654</v>
      </c>
      <c r="D46" s="212"/>
      <c r="E46" s="212"/>
      <c r="F46" s="20" t="s">
        <v>3632</v>
      </c>
      <c r="G46" s="212" t="s">
        <v>3636</v>
      </c>
      <c r="H46" s="213">
        <f t="shared" ref="H46:J46" si="6">H43</f>
        <v>46.167</v>
      </c>
      <c r="I46" s="213">
        <f t="shared" si="6"/>
        <v>41.97</v>
      </c>
      <c r="J46" s="213">
        <f t="shared" si="6"/>
        <v>39.8715</v>
      </c>
      <c r="K46" s="213">
        <f t="shared" si="0"/>
        <v>37.773</v>
      </c>
      <c r="L46" s="101" t="str">
        <f>_xlfn.XLOOKUP(B46,[7]打印格式!$B$1:$B$65536,[7]打印格式!$H$1:$H$65536)</f>
        <v>乙类</v>
      </c>
      <c r="M46" s="214"/>
      <c r="N46" s="211" t="s">
        <v>68</v>
      </c>
      <c r="O46" s="215"/>
      <c r="P46" s="215"/>
    </row>
    <row r="47" s="190" customFormat="1" ht="54" customHeight="1" spans="1:16">
      <c r="A47" s="210">
        <v>43</v>
      </c>
      <c r="B47" s="384" t="s">
        <v>3655</v>
      </c>
      <c r="C47" s="212" t="s">
        <v>3656</v>
      </c>
      <c r="D47" s="212" t="s">
        <v>3657</v>
      </c>
      <c r="E47" s="212" t="s">
        <v>3658</v>
      </c>
      <c r="F47" s="20" t="s">
        <v>3632</v>
      </c>
      <c r="G47" s="212"/>
      <c r="H47" s="213">
        <v>74.4</v>
      </c>
      <c r="I47" s="213">
        <v>67.6727272727273</v>
      </c>
      <c r="J47" s="213">
        <f t="shared" ref="J47:J54" si="7">I47*0.95</f>
        <v>64.2890909090909</v>
      </c>
      <c r="K47" s="213">
        <f t="shared" si="0"/>
        <v>60.9054545454546</v>
      </c>
      <c r="L47" s="101" t="str">
        <f>_xlfn.XLOOKUP(B47,[7]打印格式!$B$1:$B$65536,[7]打印格式!$H$1:$H$65536)</f>
        <v>甲类</v>
      </c>
      <c r="M47" s="214"/>
      <c r="N47" s="211" t="s">
        <v>68</v>
      </c>
      <c r="O47" s="215"/>
      <c r="P47" s="215"/>
    </row>
    <row r="48" s="190" customFormat="1" ht="50" customHeight="1" spans="1:16">
      <c r="A48" s="210">
        <v>44</v>
      </c>
      <c r="B48" s="384" t="s">
        <v>3659</v>
      </c>
      <c r="C48" s="212" t="s">
        <v>3660</v>
      </c>
      <c r="D48" s="212" t="s">
        <v>3661</v>
      </c>
      <c r="E48" s="212" t="s">
        <v>3662</v>
      </c>
      <c r="F48" s="20" t="s">
        <v>3632</v>
      </c>
      <c r="G48" s="212"/>
      <c r="H48" s="213">
        <v>415</v>
      </c>
      <c r="I48" s="213">
        <v>377.254545454545</v>
      </c>
      <c r="J48" s="213">
        <f t="shared" si="7"/>
        <v>358.391818181818</v>
      </c>
      <c r="K48" s="213">
        <f t="shared" si="0"/>
        <v>339.52909090909</v>
      </c>
      <c r="L48" s="101" t="str">
        <f>_xlfn.XLOOKUP(B48,[7]打印格式!$B$1:$B$65536,[7]打印格式!$H$1:$H$65536)</f>
        <v>甲类</v>
      </c>
      <c r="M48" s="214"/>
      <c r="N48" s="211" t="s">
        <v>68</v>
      </c>
      <c r="O48" s="215"/>
      <c r="P48" s="215"/>
    </row>
    <row r="49" s="190" customFormat="1" ht="38" customHeight="1" spans="1:16">
      <c r="A49" s="210">
        <v>45</v>
      </c>
      <c r="B49" s="384" t="s">
        <v>3663</v>
      </c>
      <c r="C49" s="212" t="s">
        <v>3664</v>
      </c>
      <c r="D49" s="212"/>
      <c r="E49" s="212"/>
      <c r="F49" s="20" t="s">
        <v>3632</v>
      </c>
      <c r="G49" s="212"/>
      <c r="H49" s="213">
        <v>207.5</v>
      </c>
      <c r="I49" s="213">
        <v>188.627272727273</v>
      </c>
      <c r="J49" s="213">
        <f t="shared" si="7"/>
        <v>179.195909090909</v>
      </c>
      <c r="K49" s="213">
        <f t="shared" si="0"/>
        <v>169.764545454546</v>
      </c>
      <c r="L49" s="101" t="str">
        <f>_xlfn.XLOOKUP(B49,[7]打印格式!$B$1:$B$65536,[7]打印格式!$H$1:$H$65536)</f>
        <v>自费</v>
      </c>
      <c r="M49" s="214"/>
      <c r="N49" s="211" t="s">
        <v>68</v>
      </c>
      <c r="O49" s="215"/>
      <c r="P49" s="215"/>
    </row>
    <row r="50" s="190" customFormat="1" ht="48" spans="1:16">
      <c r="A50" s="210">
        <v>46</v>
      </c>
      <c r="B50" s="384" t="s">
        <v>3665</v>
      </c>
      <c r="C50" s="212" t="s">
        <v>3666</v>
      </c>
      <c r="D50" s="212" t="s">
        <v>3667</v>
      </c>
      <c r="E50" s="212" t="s">
        <v>3668</v>
      </c>
      <c r="F50" s="20" t="s">
        <v>3632</v>
      </c>
      <c r="G50" s="212"/>
      <c r="H50" s="213">
        <v>87</v>
      </c>
      <c r="I50" s="213">
        <v>79.0727272727273</v>
      </c>
      <c r="J50" s="213">
        <f t="shared" si="7"/>
        <v>75.1190909090909</v>
      </c>
      <c r="K50" s="213">
        <f t="shared" si="0"/>
        <v>71.1654545454546</v>
      </c>
      <c r="L50" s="101" t="str">
        <f>_xlfn.XLOOKUP(B50,[7]打印格式!$B$1:$B$65536,[7]打印格式!$H$1:$H$65536)</f>
        <v>自费</v>
      </c>
      <c r="M50" s="214"/>
      <c r="N50" s="211" t="s">
        <v>153</v>
      </c>
      <c r="O50" s="215"/>
      <c r="P50" s="215"/>
    </row>
    <row r="51" s="190" customFormat="1" ht="24" customHeight="1" spans="1:16">
      <c r="A51" s="210">
        <v>47</v>
      </c>
      <c r="B51" s="384" t="s">
        <v>3669</v>
      </c>
      <c r="C51" s="212" t="s">
        <v>3670</v>
      </c>
      <c r="D51" s="212"/>
      <c r="E51" s="212"/>
      <c r="F51" s="20" t="s">
        <v>3632</v>
      </c>
      <c r="G51" s="212"/>
      <c r="H51" s="213">
        <v>17.4</v>
      </c>
      <c r="I51" s="213">
        <v>15.8145454545455</v>
      </c>
      <c r="J51" s="213">
        <f t="shared" si="7"/>
        <v>15.0238181818182</v>
      </c>
      <c r="K51" s="213">
        <f t="shared" si="0"/>
        <v>14.233090909091</v>
      </c>
      <c r="L51" s="101" t="str">
        <f>_xlfn.XLOOKUP(B51,[7]打印格式!$B$1:$B$65536,[7]打印格式!$H$1:$H$65536)</f>
        <v>自费</v>
      </c>
      <c r="M51" s="214"/>
      <c r="N51" s="211" t="s">
        <v>153</v>
      </c>
      <c r="O51" s="215"/>
      <c r="P51" s="215"/>
    </row>
    <row r="52" s="190" customFormat="1" ht="47" customHeight="1" spans="1:16">
      <c r="A52" s="210">
        <v>48</v>
      </c>
      <c r="B52" s="384" t="s">
        <v>3671</v>
      </c>
      <c r="C52" s="54" t="s">
        <v>3672</v>
      </c>
      <c r="D52" s="212" t="s">
        <v>3673</v>
      </c>
      <c r="E52" s="212" t="s">
        <v>3674</v>
      </c>
      <c r="F52" s="20" t="s">
        <v>3632</v>
      </c>
      <c r="G52" s="212"/>
      <c r="H52" s="213">
        <v>176.5</v>
      </c>
      <c r="I52" s="213">
        <v>160.472727272727</v>
      </c>
      <c r="J52" s="213">
        <f t="shared" si="7"/>
        <v>152.449090909091</v>
      </c>
      <c r="K52" s="213">
        <f t="shared" si="0"/>
        <v>144.425454545454</v>
      </c>
      <c r="L52" s="101" t="str">
        <f>_xlfn.XLOOKUP(B52,[7]打印格式!$B$1:$B$65536,[7]打印格式!$H$1:$H$65536)</f>
        <v>甲类</v>
      </c>
      <c r="M52" s="214"/>
      <c r="N52" s="211" t="s">
        <v>153</v>
      </c>
      <c r="O52" s="215"/>
      <c r="P52" s="215"/>
    </row>
    <row r="53" s="190" customFormat="1" ht="22" customHeight="1" spans="1:16">
      <c r="A53" s="210">
        <v>49</v>
      </c>
      <c r="B53" s="384" t="s">
        <v>3675</v>
      </c>
      <c r="C53" s="212" t="s">
        <v>3676</v>
      </c>
      <c r="D53" s="212"/>
      <c r="E53" s="212"/>
      <c r="F53" s="20" t="s">
        <v>3632</v>
      </c>
      <c r="G53" s="212"/>
      <c r="H53" s="213">
        <v>35.3</v>
      </c>
      <c r="I53" s="213">
        <v>32.0945454545455</v>
      </c>
      <c r="J53" s="213">
        <f t="shared" si="7"/>
        <v>30.4898181818182</v>
      </c>
      <c r="K53" s="213">
        <f t="shared" si="0"/>
        <v>28.8850909090909</v>
      </c>
      <c r="L53" s="101" t="str">
        <f>_xlfn.XLOOKUP(B53,[7]打印格式!$B$1:$B$65536,[7]打印格式!$H$1:$H$65536)</f>
        <v>甲类</v>
      </c>
      <c r="M53" s="214"/>
      <c r="N53" s="211" t="s">
        <v>153</v>
      </c>
      <c r="O53" s="215"/>
      <c r="P53" s="215"/>
    </row>
    <row r="54" s="190" customFormat="1" ht="36" customHeight="1" spans="1:16">
      <c r="A54" s="210">
        <v>50</v>
      </c>
      <c r="B54" s="384" t="s">
        <v>3677</v>
      </c>
      <c r="C54" s="212" t="s">
        <v>3678</v>
      </c>
      <c r="D54" s="212"/>
      <c r="E54" s="212"/>
      <c r="F54" s="20" t="s">
        <v>3632</v>
      </c>
      <c r="G54" s="212"/>
      <c r="H54" s="213">
        <v>176.5</v>
      </c>
      <c r="I54" s="213">
        <v>160.472727272727</v>
      </c>
      <c r="J54" s="213">
        <f t="shared" si="7"/>
        <v>152.449090909091</v>
      </c>
      <c r="K54" s="213">
        <f t="shared" si="0"/>
        <v>144.425454545454</v>
      </c>
      <c r="L54" s="101" t="str">
        <f>_xlfn.XLOOKUP(B54,[7]打印格式!$B$1:$B$65536,[7]打印格式!$H$1:$H$65536)</f>
        <v>甲类</v>
      </c>
      <c r="M54" s="214"/>
      <c r="N54" s="211" t="s">
        <v>153</v>
      </c>
      <c r="O54" s="215"/>
      <c r="P54" s="215"/>
    </row>
    <row r="55" s="190" customFormat="1" ht="68" customHeight="1" spans="1:16">
      <c r="A55" s="210">
        <v>51</v>
      </c>
      <c r="B55" s="384" t="s">
        <v>3679</v>
      </c>
      <c r="C55" s="54" t="s">
        <v>3680</v>
      </c>
      <c r="D55" s="212" t="s">
        <v>3681</v>
      </c>
      <c r="E55" s="212" t="s">
        <v>3682</v>
      </c>
      <c r="F55" s="20" t="s">
        <v>3632</v>
      </c>
      <c r="G55" s="212" t="s">
        <v>3683</v>
      </c>
      <c r="H55" s="213">
        <v>371.7</v>
      </c>
      <c r="I55" s="213">
        <v>337.872727272727</v>
      </c>
      <c r="J55" s="213">
        <v>321</v>
      </c>
      <c r="K55" s="213">
        <f t="shared" si="0"/>
        <v>304.085454545454</v>
      </c>
      <c r="L55" s="101" t="str">
        <f>_xlfn.XLOOKUP(B55,[7]打印格式!$B$1:$B$65536,[7]打印格式!$H$1:$H$65536)</f>
        <v>甲类</v>
      </c>
      <c r="M55" s="214"/>
      <c r="N55" s="211" t="s">
        <v>153</v>
      </c>
      <c r="O55" s="215"/>
      <c r="P55" s="215"/>
    </row>
    <row r="56" s="190" customFormat="1" ht="26" customHeight="1" spans="1:16">
      <c r="A56" s="210">
        <v>52</v>
      </c>
      <c r="B56" s="384" t="s">
        <v>3684</v>
      </c>
      <c r="C56" s="212" t="s">
        <v>3685</v>
      </c>
      <c r="D56" s="212"/>
      <c r="E56" s="212"/>
      <c r="F56" s="20" t="s">
        <v>3632</v>
      </c>
      <c r="G56" s="212"/>
      <c r="H56" s="213">
        <f t="shared" ref="H56:J56" si="8">H55*0.2</f>
        <v>74.34</v>
      </c>
      <c r="I56" s="213">
        <f t="shared" si="8"/>
        <v>67.5745454545454</v>
      </c>
      <c r="J56" s="213">
        <f t="shared" si="8"/>
        <v>64.2</v>
      </c>
      <c r="K56" s="213">
        <f t="shared" si="0"/>
        <v>60.8170909090909</v>
      </c>
      <c r="L56" s="101" t="str">
        <f>_xlfn.XLOOKUP(B56,[7]打印格式!$B$1:$B$65536,[7]打印格式!$H$1:$H$65536)</f>
        <v>甲类</v>
      </c>
      <c r="M56" s="214"/>
      <c r="N56" s="211" t="s">
        <v>153</v>
      </c>
      <c r="O56" s="215"/>
      <c r="P56" s="215"/>
    </row>
    <row r="57" s="190" customFormat="1" ht="63" customHeight="1" spans="1:16">
      <c r="A57" s="210">
        <v>53</v>
      </c>
      <c r="B57" s="384" t="s">
        <v>3686</v>
      </c>
      <c r="C57" s="212" t="s">
        <v>3687</v>
      </c>
      <c r="D57" s="212"/>
      <c r="E57" s="212"/>
      <c r="F57" s="20" t="s">
        <v>3632</v>
      </c>
      <c r="G57" s="212" t="s">
        <v>3688</v>
      </c>
      <c r="H57" s="213">
        <f t="shared" ref="H57:J57" si="9">H55</f>
        <v>371.7</v>
      </c>
      <c r="I57" s="213">
        <f t="shared" si="9"/>
        <v>337.872727272727</v>
      </c>
      <c r="J57" s="213">
        <f t="shared" si="9"/>
        <v>321</v>
      </c>
      <c r="K57" s="213">
        <f t="shared" si="0"/>
        <v>304.085454545454</v>
      </c>
      <c r="L57" s="101" t="str">
        <f>_xlfn.XLOOKUP(B57,[7]打印格式!$B$1:$B$65536,[7]打印格式!$H$1:$H$65536)</f>
        <v>自费</v>
      </c>
      <c r="M57" s="214"/>
      <c r="N57" s="211" t="s">
        <v>153</v>
      </c>
      <c r="O57" s="215"/>
      <c r="P57" s="215"/>
    </row>
    <row r="58" s="190" customFormat="1" ht="36" spans="1:16">
      <c r="A58" s="210">
        <v>54</v>
      </c>
      <c r="B58" s="384" t="s">
        <v>3689</v>
      </c>
      <c r="C58" s="212" t="s">
        <v>3690</v>
      </c>
      <c r="D58" s="212" t="s">
        <v>3691</v>
      </c>
      <c r="E58" s="212" t="s">
        <v>3692</v>
      </c>
      <c r="F58" s="20" t="s">
        <v>3602</v>
      </c>
      <c r="G58" s="212"/>
      <c r="H58" s="213">
        <v>176</v>
      </c>
      <c r="I58" s="213">
        <v>160</v>
      </c>
      <c r="J58" s="213">
        <v>152</v>
      </c>
      <c r="K58" s="213">
        <f t="shared" si="0"/>
        <v>144</v>
      </c>
      <c r="L58" s="101" t="str">
        <f>_xlfn.XLOOKUP(B58,[7]打印格式!$B$1:$B$65536,[7]打印格式!$H$1:$H$65536)</f>
        <v>甲类</v>
      </c>
      <c r="M58" s="214"/>
      <c r="N58" s="211" t="s">
        <v>68</v>
      </c>
      <c r="O58" s="215"/>
      <c r="P58" s="215"/>
    </row>
    <row r="59" s="190" customFormat="1" spans="1:16">
      <c r="A59" s="210">
        <v>55</v>
      </c>
      <c r="B59" s="384" t="s">
        <v>3693</v>
      </c>
      <c r="C59" s="216" t="s">
        <v>3694</v>
      </c>
      <c r="D59" s="212"/>
      <c r="E59" s="212"/>
      <c r="F59" s="20" t="s">
        <v>3602</v>
      </c>
      <c r="G59" s="212"/>
      <c r="H59" s="213">
        <v>57.75</v>
      </c>
      <c r="I59" s="213">
        <v>52.5</v>
      </c>
      <c r="J59" s="213">
        <v>49.875</v>
      </c>
      <c r="K59" s="213">
        <f t="shared" si="0"/>
        <v>47.25</v>
      </c>
      <c r="L59" s="101" t="str">
        <f>_xlfn.XLOOKUP(B59,[7]打印格式!$B$1:$B$65536,[7]打印格式!$H$1:$H$65536)</f>
        <v>甲类</v>
      </c>
      <c r="M59" s="214"/>
      <c r="N59" s="211" t="s">
        <v>68</v>
      </c>
      <c r="O59" s="215"/>
      <c r="P59" s="215"/>
    </row>
    <row r="60" s="190" customFormat="1" ht="36" spans="1:16">
      <c r="A60" s="210">
        <v>56</v>
      </c>
      <c r="B60" s="384" t="s">
        <v>3695</v>
      </c>
      <c r="C60" s="54" t="s">
        <v>3696</v>
      </c>
      <c r="D60" s="212" t="s">
        <v>3697</v>
      </c>
      <c r="E60" s="212" t="s">
        <v>3698</v>
      </c>
      <c r="F60" s="20" t="s">
        <v>3602</v>
      </c>
      <c r="G60" s="212"/>
      <c r="H60" s="213">
        <v>830</v>
      </c>
      <c r="I60" s="213">
        <v>754.545454545455</v>
      </c>
      <c r="J60" s="213">
        <f>I60*0.95</f>
        <v>716.818181818182</v>
      </c>
      <c r="K60" s="213">
        <f t="shared" si="0"/>
        <v>679.090909090909</v>
      </c>
      <c r="L60" s="101" t="str">
        <f>_xlfn.XLOOKUP(B60,[7]打印格式!$B$1:$B$65536,[7]打印格式!$H$1:$H$65536)</f>
        <v>自费</v>
      </c>
      <c r="M60" s="214"/>
      <c r="N60" s="211" t="s">
        <v>68</v>
      </c>
      <c r="O60" s="215"/>
      <c r="P60" s="215"/>
    </row>
    <row r="61" s="190" customFormat="1" ht="37" customHeight="1" spans="1:16">
      <c r="A61" s="210">
        <v>57</v>
      </c>
      <c r="B61" s="384" t="s">
        <v>3699</v>
      </c>
      <c r="C61" s="212" t="s">
        <v>3700</v>
      </c>
      <c r="D61" s="212"/>
      <c r="E61" s="212"/>
      <c r="F61" s="20" t="s">
        <v>3602</v>
      </c>
      <c r="G61" s="54"/>
      <c r="H61" s="213">
        <v>830</v>
      </c>
      <c r="I61" s="213">
        <v>754.545454545455</v>
      </c>
      <c r="J61" s="213">
        <f>I61*0.95</f>
        <v>716.818181818182</v>
      </c>
      <c r="K61" s="213">
        <f t="shared" si="0"/>
        <v>679.090909090909</v>
      </c>
      <c r="L61" s="101" t="str">
        <f>_xlfn.XLOOKUP(B61,[7]打印格式!$B$1:$B$65536,[7]打印格式!$H$1:$H$65536)</f>
        <v>自费</v>
      </c>
      <c r="M61" s="214"/>
      <c r="N61" s="211" t="s">
        <v>68</v>
      </c>
      <c r="O61" s="215"/>
      <c r="P61" s="215"/>
    </row>
    <row r="62" s="190" customFormat="1" ht="48" spans="1:16">
      <c r="A62" s="210">
        <v>58</v>
      </c>
      <c r="B62" s="384" t="s">
        <v>3701</v>
      </c>
      <c r="C62" s="212" t="s">
        <v>3702</v>
      </c>
      <c r="D62" s="212" t="s">
        <v>3703</v>
      </c>
      <c r="E62" s="212" t="s">
        <v>3704</v>
      </c>
      <c r="F62" s="20" t="s">
        <v>3602</v>
      </c>
      <c r="G62" s="212" t="s">
        <v>3705</v>
      </c>
      <c r="H62" s="213">
        <v>198</v>
      </c>
      <c r="I62" s="213">
        <v>180</v>
      </c>
      <c r="J62" s="213">
        <v>171</v>
      </c>
      <c r="K62" s="213">
        <f t="shared" si="0"/>
        <v>162</v>
      </c>
      <c r="L62" s="101" t="str">
        <f>_xlfn.XLOOKUP(B62,[7]打印格式!$B$1:$B$65536,[7]打印格式!$H$1:$H$65536)</f>
        <v>乙类</v>
      </c>
      <c r="M62" s="214"/>
      <c r="N62" s="211" t="s">
        <v>68</v>
      </c>
      <c r="O62" s="215"/>
      <c r="P62" s="215"/>
    </row>
    <row r="63" s="190" customFormat="1" ht="29" customHeight="1" spans="1:16">
      <c r="A63" s="210">
        <v>59</v>
      </c>
      <c r="B63" s="384" t="s">
        <v>3706</v>
      </c>
      <c r="C63" s="212" t="s">
        <v>3707</v>
      </c>
      <c r="D63" s="212"/>
      <c r="E63" s="212"/>
      <c r="F63" s="20" t="s">
        <v>3602</v>
      </c>
      <c r="G63" s="212"/>
      <c r="H63" s="213">
        <f t="shared" ref="H63:J63" si="10">H62*0.2</f>
        <v>39.6</v>
      </c>
      <c r="I63" s="213">
        <f t="shared" si="10"/>
        <v>36</v>
      </c>
      <c r="J63" s="213">
        <f t="shared" si="10"/>
        <v>34.2</v>
      </c>
      <c r="K63" s="213">
        <f t="shared" si="0"/>
        <v>32.4</v>
      </c>
      <c r="L63" s="101" t="str">
        <f>_xlfn.XLOOKUP(B63,[7]打印格式!$B$1:$B$65536,[7]打印格式!$H$1:$H$65536)</f>
        <v>乙类</v>
      </c>
      <c r="M63" s="214"/>
      <c r="N63" s="211" t="s">
        <v>68</v>
      </c>
      <c r="O63" s="215"/>
      <c r="P63" s="215"/>
    </row>
    <row r="64" s="190" customFormat="1" ht="72" customHeight="1" spans="1:16">
      <c r="A64" s="210">
        <v>60</v>
      </c>
      <c r="B64" s="384" t="s">
        <v>3708</v>
      </c>
      <c r="C64" s="212" t="s">
        <v>3709</v>
      </c>
      <c r="D64" s="212"/>
      <c r="E64" s="212"/>
      <c r="F64" s="20" t="s">
        <v>3602</v>
      </c>
      <c r="G64" s="212" t="s">
        <v>3710</v>
      </c>
      <c r="H64" s="213">
        <f t="shared" ref="H64:J64" si="11">H62</f>
        <v>198</v>
      </c>
      <c r="I64" s="213">
        <f t="shared" si="11"/>
        <v>180</v>
      </c>
      <c r="J64" s="213">
        <f t="shared" si="11"/>
        <v>171</v>
      </c>
      <c r="K64" s="213">
        <f t="shared" si="0"/>
        <v>162</v>
      </c>
      <c r="L64" s="101" t="str">
        <f>_xlfn.XLOOKUP(B64,[7]打印格式!$B$1:$B$65536,[7]打印格式!$H$1:$H$65536)</f>
        <v>自费</v>
      </c>
      <c r="M64" s="214"/>
      <c r="N64" s="211" t="s">
        <v>68</v>
      </c>
      <c r="O64" s="215"/>
      <c r="P64" s="215"/>
    </row>
    <row r="65" s="190" customFormat="1" ht="39" customHeight="1" spans="1:16">
      <c r="A65" s="210">
        <v>61</v>
      </c>
      <c r="B65" s="384" t="s">
        <v>3711</v>
      </c>
      <c r="C65" s="216" t="s">
        <v>3712</v>
      </c>
      <c r="D65" s="212"/>
      <c r="E65" s="212"/>
      <c r="F65" s="20" t="s">
        <v>3602</v>
      </c>
      <c r="G65" s="212"/>
      <c r="H65" s="213">
        <f t="shared" ref="H65:J65" si="12">H62*0.8</f>
        <v>158.4</v>
      </c>
      <c r="I65" s="213">
        <f t="shared" si="12"/>
        <v>144</v>
      </c>
      <c r="J65" s="213">
        <f t="shared" si="12"/>
        <v>136.8</v>
      </c>
      <c r="K65" s="213">
        <f t="shared" si="0"/>
        <v>129.6</v>
      </c>
      <c r="L65" s="101" t="str">
        <f>_xlfn.XLOOKUP(B65,[7]打印格式!$B$1:$B$65536,[7]打印格式!$H$1:$H$65536)</f>
        <v>乙类</v>
      </c>
      <c r="M65" s="214"/>
      <c r="N65" s="211" t="s">
        <v>68</v>
      </c>
      <c r="O65" s="215"/>
      <c r="P65" s="215"/>
    </row>
    <row r="66" s="190" customFormat="1" ht="37" customHeight="1" spans="1:16">
      <c r="A66" s="210">
        <v>62</v>
      </c>
      <c r="B66" s="384" t="s">
        <v>3713</v>
      </c>
      <c r="C66" s="216" t="s">
        <v>3714</v>
      </c>
      <c r="D66" s="212"/>
      <c r="E66" s="212"/>
      <c r="F66" s="20" t="s">
        <v>3602</v>
      </c>
      <c r="G66" s="212"/>
      <c r="H66" s="213">
        <f t="shared" ref="H66:J66" si="13">H65</f>
        <v>158.4</v>
      </c>
      <c r="I66" s="213">
        <f t="shared" si="13"/>
        <v>144</v>
      </c>
      <c r="J66" s="213">
        <f t="shared" si="13"/>
        <v>136.8</v>
      </c>
      <c r="K66" s="213">
        <f t="shared" si="0"/>
        <v>129.6</v>
      </c>
      <c r="L66" s="101" t="str">
        <f>_xlfn.XLOOKUP(B66,[7]打印格式!$B$1:$B$65536,[7]打印格式!$H$1:$H$65536)</f>
        <v>乙类</v>
      </c>
      <c r="M66" s="214"/>
      <c r="N66" s="211" t="s">
        <v>68</v>
      </c>
      <c r="O66" s="215"/>
      <c r="P66" s="215"/>
    </row>
    <row r="67" s="190" customFormat="1" ht="64" customHeight="1" spans="1:16">
      <c r="A67" s="210">
        <v>63</v>
      </c>
      <c r="B67" s="384" t="s">
        <v>3715</v>
      </c>
      <c r="C67" s="212" t="s">
        <v>3716</v>
      </c>
      <c r="D67" s="212" t="s">
        <v>3717</v>
      </c>
      <c r="E67" s="212" t="s">
        <v>3718</v>
      </c>
      <c r="F67" s="20" t="s">
        <v>3602</v>
      </c>
      <c r="G67" s="212"/>
      <c r="H67" s="213">
        <v>250.4</v>
      </c>
      <c r="I67" s="213">
        <v>227.618181818182</v>
      </c>
      <c r="J67" s="213">
        <f t="shared" ref="J67:J76" si="14">I67*0.95</f>
        <v>216.237272727273</v>
      </c>
      <c r="K67" s="213">
        <f t="shared" si="0"/>
        <v>204.856363636364</v>
      </c>
      <c r="L67" s="101" t="str">
        <f>_xlfn.XLOOKUP(B67,[7]打印格式!$B$1:$B$65536,[7]打印格式!$H$1:$H$65536)</f>
        <v>自费</v>
      </c>
      <c r="M67" s="214"/>
      <c r="N67" s="211" t="s">
        <v>68</v>
      </c>
      <c r="O67" s="215"/>
      <c r="P67" s="215"/>
    </row>
    <row r="68" s="190" customFormat="1" ht="48" customHeight="1" spans="1:16">
      <c r="A68" s="210">
        <v>64</v>
      </c>
      <c r="B68" s="384" t="s">
        <v>3719</v>
      </c>
      <c r="C68" s="212" t="s">
        <v>3720</v>
      </c>
      <c r="D68" s="212"/>
      <c r="E68" s="212"/>
      <c r="F68" s="20" t="s">
        <v>3602</v>
      </c>
      <c r="G68" s="212"/>
      <c r="H68" s="213">
        <v>75.1</v>
      </c>
      <c r="I68" s="213">
        <v>68.2854545454545</v>
      </c>
      <c r="J68" s="213">
        <f t="shared" si="14"/>
        <v>64.8711818181818</v>
      </c>
      <c r="K68" s="213">
        <f t="shared" si="0"/>
        <v>61.4569090909091</v>
      </c>
      <c r="L68" s="101" t="str">
        <f>_xlfn.XLOOKUP(B68,[7]打印格式!$B$1:$B$65536,[7]打印格式!$H$1:$H$65536)</f>
        <v>自费</v>
      </c>
      <c r="M68" s="214"/>
      <c r="N68" s="211" t="s">
        <v>68</v>
      </c>
      <c r="O68" s="215"/>
      <c r="P68" s="215"/>
    </row>
    <row r="69" s="190" customFormat="1" ht="63" customHeight="1" spans="1:16">
      <c r="A69" s="210">
        <v>65</v>
      </c>
      <c r="B69" s="384" t="s">
        <v>3721</v>
      </c>
      <c r="C69" s="212" t="s">
        <v>3722</v>
      </c>
      <c r="D69" s="212" t="s">
        <v>3723</v>
      </c>
      <c r="E69" s="212" t="s">
        <v>3724</v>
      </c>
      <c r="F69" s="20" t="s">
        <v>3602</v>
      </c>
      <c r="G69" s="212"/>
      <c r="H69" s="213">
        <v>52.9</v>
      </c>
      <c r="I69" s="213">
        <v>48.0727272727273</v>
      </c>
      <c r="J69" s="213">
        <f t="shared" si="14"/>
        <v>45.6690909090909</v>
      </c>
      <c r="K69" s="213">
        <f t="shared" ref="K69:K132" si="15">I69*0.9</f>
        <v>43.2654545454546</v>
      </c>
      <c r="L69" s="101" t="str">
        <f>_xlfn.XLOOKUP(B69,[7]打印格式!$B$1:$B$65536,[7]打印格式!$H$1:$H$65536)</f>
        <v>自费</v>
      </c>
      <c r="M69" s="214"/>
      <c r="N69" s="211" t="s">
        <v>68</v>
      </c>
      <c r="O69" s="215"/>
      <c r="P69" s="215"/>
    </row>
    <row r="70" s="190" customFormat="1" ht="55" customHeight="1" spans="1:16">
      <c r="A70" s="210">
        <v>66</v>
      </c>
      <c r="B70" s="384" t="s">
        <v>3725</v>
      </c>
      <c r="C70" s="212" t="s">
        <v>3726</v>
      </c>
      <c r="D70" s="212" t="s">
        <v>3727</v>
      </c>
      <c r="E70" s="212" t="s">
        <v>3728</v>
      </c>
      <c r="F70" s="20" t="s">
        <v>3602</v>
      </c>
      <c r="G70" s="212"/>
      <c r="H70" s="213">
        <v>11</v>
      </c>
      <c r="I70" s="213">
        <v>10</v>
      </c>
      <c r="J70" s="213">
        <f t="shared" si="14"/>
        <v>9.5</v>
      </c>
      <c r="K70" s="213">
        <f t="shared" si="15"/>
        <v>9</v>
      </c>
      <c r="L70" s="101" t="str">
        <f>_xlfn.XLOOKUP(B70,[7]打印格式!$B$1:$B$65536,[7]打印格式!$H$1:$H$65536)</f>
        <v>自费</v>
      </c>
      <c r="M70" s="214"/>
      <c r="N70" s="211" t="s">
        <v>68</v>
      </c>
      <c r="O70" s="215"/>
      <c r="P70" s="215"/>
    </row>
    <row r="71" s="190" customFormat="1" ht="55" customHeight="1" spans="1:16">
      <c r="A71" s="210">
        <v>67</v>
      </c>
      <c r="B71" s="384" t="s">
        <v>3729</v>
      </c>
      <c r="C71" s="212" t="s">
        <v>3730</v>
      </c>
      <c r="D71" s="212" t="s">
        <v>3731</v>
      </c>
      <c r="E71" s="212" t="s">
        <v>3732</v>
      </c>
      <c r="F71" s="20" t="s">
        <v>3602</v>
      </c>
      <c r="G71" s="212"/>
      <c r="H71" s="213">
        <v>12.1</v>
      </c>
      <c r="I71" s="213">
        <v>11</v>
      </c>
      <c r="J71" s="213">
        <f t="shared" si="14"/>
        <v>10.45</v>
      </c>
      <c r="K71" s="213">
        <f t="shared" si="15"/>
        <v>9.9</v>
      </c>
      <c r="L71" s="101" t="str">
        <f>_xlfn.XLOOKUP(B71,[7]打印格式!$B$1:$B$65536,[7]打印格式!$H$1:$H$65536)</f>
        <v>乙类</v>
      </c>
      <c r="M71" s="214"/>
      <c r="N71" s="211" t="s">
        <v>68</v>
      </c>
      <c r="O71" s="215"/>
      <c r="P71" s="215"/>
    </row>
    <row r="72" s="190" customFormat="1" ht="47" customHeight="1" spans="1:16">
      <c r="A72" s="210">
        <v>68</v>
      </c>
      <c r="B72" s="384" t="s">
        <v>3733</v>
      </c>
      <c r="C72" s="212" t="s">
        <v>3734</v>
      </c>
      <c r="D72" s="212" t="s">
        <v>3735</v>
      </c>
      <c r="E72" s="212" t="s">
        <v>3736</v>
      </c>
      <c r="F72" s="20" t="s">
        <v>3602</v>
      </c>
      <c r="G72" s="212" t="s">
        <v>3737</v>
      </c>
      <c r="H72" s="213">
        <v>36.2</v>
      </c>
      <c r="I72" s="213">
        <v>32.9</v>
      </c>
      <c r="J72" s="213">
        <f t="shared" si="14"/>
        <v>31.255</v>
      </c>
      <c r="K72" s="213">
        <f t="shared" si="15"/>
        <v>29.61</v>
      </c>
      <c r="L72" s="101" t="str">
        <f>_xlfn.XLOOKUP(B72,[7]打印格式!$B$1:$B$65536,[7]打印格式!$H$1:$H$65536)</f>
        <v>自费</v>
      </c>
      <c r="M72" s="214"/>
      <c r="N72" s="211" t="s">
        <v>68</v>
      </c>
      <c r="O72" s="215"/>
      <c r="P72" s="215"/>
    </row>
    <row r="73" s="190" customFormat="1" ht="45" customHeight="1" spans="1:16">
      <c r="A73" s="210">
        <v>69</v>
      </c>
      <c r="B73" s="384" t="s">
        <v>3738</v>
      </c>
      <c r="C73" s="212" t="s">
        <v>3739</v>
      </c>
      <c r="D73" s="212"/>
      <c r="E73" s="212"/>
      <c r="F73" s="20" t="s">
        <v>3602</v>
      </c>
      <c r="G73" s="212" t="s">
        <v>3737</v>
      </c>
      <c r="H73" s="213">
        <v>36.2</v>
      </c>
      <c r="I73" s="213">
        <v>32.9</v>
      </c>
      <c r="J73" s="213">
        <f t="shared" si="14"/>
        <v>31.255</v>
      </c>
      <c r="K73" s="213">
        <f t="shared" si="15"/>
        <v>29.61</v>
      </c>
      <c r="L73" s="101" t="str">
        <f>_xlfn.XLOOKUP(B73,[7]打印格式!$B$1:$B$65536,[7]打印格式!$H$1:$H$65536)</f>
        <v>自费</v>
      </c>
      <c r="M73" s="214"/>
      <c r="N73" s="211" t="s">
        <v>68</v>
      </c>
      <c r="O73" s="215"/>
      <c r="P73" s="215"/>
    </row>
    <row r="74" s="190" customFormat="1" ht="59" customHeight="1" spans="1:16">
      <c r="A74" s="210">
        <v>70</v>
      </c>
      <c r="B74" s="384" t="s">
        <v>3740</v>
      </c>
      <c r="C74" s="212" t="s">
        <v>3741</v>
      </c>
      <c r="D74" s="212" t="s">
        <v>3742</v>
      </c>
      <c r="E74" s="212" t="s">
        <v>3743</v>
      </c>
      <c r="F74" s="20" t="s">
        <v>22</v>
      </c>
      <c r="G74" s="212" t="s">
        <v>3744</v>
      </c>
      <c r="H74" s="213">
        <v>754.6</v>
      </c>
      <c r="I74" s="213">
        <v>686</v>
      </c>
      <c r="J74" s="213">
        <f t="shared" si="14"/>
        <v>651.7</v>
      </c>
      <c r="K74" s="213">
        <f t="shared" si="15"/>
        <v>617.4</v>
      </c>
      <c r="L74" s="101" t="str">
        <f>_xlfn.XLOOKUP(B74,[7]打印格式!$B$1:$B$65536,[7]打印格式!$H$1:$H$65536)</f>
        <v>自费</v>
      </c>
      <c r="M74" s="214"/>
      <c r="N74" s="211" t="s">
        <v>68</v>
      </c>
      <c r="O74" s="215"/>
      <c r="P74" s="215"/>
    </row>
    <row r="75" s="190" customFormat="1" ht="45" customHeight="1" spans="1:16">
      <c r="A75" s="210">
        <v>71</v>
      </c>
      <c r="B75" s="384" t="s">
        <v>3745</v>
      </c>
      <c r="C75" s="212" t="s">
        <v>3746</v>
      </c>
      <c r="D75" s="212"/>
      <c r="E75" s="212"/>
      <c r="F75" s="20" t="s">
        <v>22</v>
      </c>
      <c r="G75" s="212" t="s">
        <v>3744</v>
      </c>
      <c r="H75" s="213">
        <v>754.6</v>
      </c>
      <c r="I75" s="213">
        <v>686</v>
      </c>
      <c r="J75" s="213">
        <f t="shared" si="14"/>
        <v>651.7</v>
      </c>
      <c r="K75" s="213">
        <f t="shared" si="15"/>
        <v>617.4</v>
      </c>
      <c r="L75" s="101" t="str">
        <f>_xlfn.XLOOKUP(B75,[7]打印格式!$B$1:$B$65536,[7]打印格式!$H$1:$H$65536)</f>
        <v>自费</v>
      </c>
      <c r="M75" s="214"/>
      <c r="N75" s="211" t="s">
        <v>68</v>
      </c>
      <c r="O75" s="215"/>
      <c r="P75" s="215"/>
    </row>
    <row r="76" s="190" customFormat="1" ht="51" customHeight="1" spans="1:16">
      <c r="A76" s="210">
        <v>72</v>
      </c>
      <c r="B76" s="384" t="s">
        <v>3747</v>
      </c>
      <c r="C76" s="217" t="s">
        <v>3748</v>
      </c>
      <c r="D76" s="212" t="s">
        <v>3749</v>
      </c>
      <c r="E76" s="212" t="s">
        <v>3750</v>
      </c>
      <c r="F76" s="20" t="s">
        <v>3602</v>
      </c>
      <c r="G76" s="212"/>
      <c r="H76" s="213">
        <v>90.1</v>
      </c>
      <c r="I76" s="213">
        <v>81.9</v>
      </c>
      <c r="J76" s="213">
        <f t="shared" si="14"/>
        <v>77.805</v>
      </c>
      <c r="K76" s="213">
        <f t="shared" si="15"/>
        <v>73.71</v>
      </c>
      <c r="L76" s="101" t="str">
        <f>_xlfn.XLOOKUP(B76,[7]打印格式!$B$1:$B$65536,[7]打印格式!$H$1:$H$65536)</f>
        <v>自费</v>
      </c>
      <c r="M76" s="214"/>
      <c r="N76" s="211" t="s">
        <v>68</v>
      </c>
      <c r="O76" s="215"/>
      <c r="P76" s="215"/>
    </row>
    <row r="77" s="190" customFormat="1" ht="63" customHeight="1" spans="1:16">
      <c r="A77" s="210">
        <v>73</v>
      </c>
      <c r="B77" s="384" t="s">
        <v>3751</v>
      </c>
      <c r="C77" s="212" t="s">
        <v>3752</v>
      </c>
      <c r="D77" s="212" t="s">
        <v>3753</v>
      </c>
      <c r="E77" s="212" t="s">
        <v>3754</v>
      </c>
      <c r="F77" s="20" t="s">
        <v>3602</v>
      </c>
      <c r="G77" s="212" t="s">
        <v>3755</v>
      </c>
      <c r="H77" s="213">
        <v>36.9</v>
      </c>
      <c r="I77" s="213">
        <v>33.55</v>
      </c>
      <c r="J77" s="213">
        <v>31.9</v>
      </c>
      <c r="K77" s="213">
        <f t="shared" si="15"/>
        <v>30.195</v>
      </c>
      <c r="L77" s="101" t="str">
        <f>_xlfn.XLOOKUP(B77,[7]打印格式!$B$1:$B$65536,[7]打印格式!$H$1:$H$65536)</f>
        <v>甲类</v>
      </c>
      <c r="M77" s="214"/>
      <c r="N77" s="211" t="s">
        <v>153</v>
      </c>
      <c r="O77" s="215"/>
      <c r="P77" s="215"/>
    </row>
    <row r="78" s="190" customFormat="1" ht="37" customHeight="1" spans="1:16">
      <c r="A78" s="210">
        <v>74</v>
      </c>
      <c r="B78" s="384" t="s">
        <v>3756</v>
      </c>
      <c r="C78" s="212" t="s">
        <v>3757</v>
      </c>
      <c r="D78" s="212"/>
      <c r="E78" s="212"/>
      <c r="F78" s="20" t="s">
        <v>3602</v>
      </c>
      <c r="G78" s="212"/>
      <c r="H78" s="213">
        <f t="shared" ref="H78:J78" si="16">H77*0.2</f>
        <v>7.38</v>
      </c>
      <c r="I78" s="213">
        <f t="shared" si="16"/>
        <v>6.71</v>
      </c>
      <c r="J78" s="213">
        <f t="shared" si="16"/>
        <v>6.38</v>
      </c>
      <c r="K78" s="213">
        <f t="shared" si="15"/>
        <v>6.039</v>
      </c>
      <c r="L78" s="101" t="str">
        <f>_xlfn.XLOOKUP(B78,[7]打印格式!$B$1:$B$65536,[7]打印格式!$H$1:$H$65536)</f>
        <v>自费</v>
      </c>
      <c r="M78" s="214"/>
      <c r="N78" s="211" t="s">
        <v>153</v>
      </c>
      <c r="O78" s="215"/>
      <c r="P78" s="215"/>
    </row>
    <row r="79" s="190" customFormat="1" ht="51" customHeight="1" spans="1:16">
      <c r="A79" s="210">
        <v>75</v>
      </c>
      <c r="B79" s="384" t="s">
        <v>3758</v>
      </c>
      <c r="C79" s="212" t="s">
        <v>3759</v>
      </c>
      <c r="D79" s="212"/>
      <c r="E79" s="212"/>
      <c r="F79" s="20" t="s">
        <v>3602</v>
      </c>
      <c r="G79" s="212" t="s">
        <v>3755</v>
      </c>
      <c r="H79" s="213">
        <v>98.3</v>
      </c>
      <c r="I79" s="213">
        <v>89.3727272727273</v>
      </c>
      <c r="J79" s="213">
        <v>84.9</v>
      </c>
      <c r="K79" s="213">
        <f t="shared" si="15"/>
        <v>80.4354545454546</v>
      </c>
      <c r="L79" s="101" t="str">
        <f>_xlfn.XLOOKUP(B79,[7]打印格式!$B$1:$B$65536,[7]打印格式!$H$1:$H$65536)</f>
        <v>乙类</v>
      </c>
      <c r="M79" s="214"/>
      <c r="N79" s="211" t="s">
        <v>153</v>
      </c>
      <c r="O79" s="215"/>
      <c r="P79" s="215"/>
    </row>
    <row r="80" s="190" customFormat="1" ht="76" customHeight="1" spans="1:16">
      <c r="A80" s="210">
        <v>76</v>
      </c>
      <c r="B80" s="384" t="s">
        <v>3760</v>
      </c>
      <c r="C80" s="212" t="s">
        <v>3761</v>
      </c>
      <c r="D80" s="212" t="s">
        <v>3762</v>
      </c>
      <c r="E80" s="212" t="s">
        <v>3763</v>
      </c>
      <c r="F80" s="20" t="s">
        <v>3602</v>
      </c>
      <c r="G80" s="212" t="s">
        <v>3764</v>
      </c>
      <c r="H80" s="213">
        <v>219.7</v>
      </c>
      <c r="I80" s="213">
        <v>199.75</v>
      </c>
      <c r="J80" s="213">
        <v>189.8</v>
      </c>
      <c r="K80" s="213">
        <f t="shared" si="15"/>
        <v>179.775</v>
      </c>
      <c r="L80" s="101" t="str">
        <f>_xlfn.XLOOKUP(B80,[7]打印格式!$B$1:$B$65536,[7]打印格式!$H$1:$H$65536)</f>
        <v>乙类</v>
      </c>
      <c r="M80" s="214"/>
      <c r="N80" s="211" t="s">
        <v>153</v>
      </c>
      <c r="O80" s="215"/>
      <c r="P80" s="215"/>
    </row>
    <row r="81" s="190" customFormat="1" ht="30" customHeight="1" spans="1:16">
      <c r="A81" s="210">
        <v>77</v>
      </c>
      <c r="B81" s="384" t="s">
        <v>3765</v>
      </c>
      <c r="C81" s="212" t="s">
        <v>3766</v>
      </c>
      <c r="D81" s="212"/>
      <c r="E81" s="212"/>
      <c r="F81" s="20" t="s">
        <v>3602</v>
      </c>
      <c r="G81" s="212"/>
      <c r="H81" s="213">
        <f t="shared" ref="H81:J81" si="17">H80*0.2</f>
        <v>43.94</v>
      </c>
      <c r="I81" s="213">
        <f t="shared" si="17"/>
        <v>39.95</v>
      </c>
      <c r="J81" s="213">
        <f t="shared" si="17"/>
        <v>37.96</v>
      </c>
      <c r="K81" s="213">
        <f t="shared" si="15"/>
        <v>35.955</v>
      </c>
      <c r="L81" s="101" t="str">
        <f>_xlfn.XLOOKUP(B81,[7]打印格式!$B$1:$B$65536,[7]打印格式!$H$1:$H$65536)</f>
        <v>自费</v>
      </c>
      <c r="M81" s="214"/>
      <c r="N81" s="211" t="s">
        <v>153</v>
      </c>
      <c r="O81" s="215"/>
      <c r="P81" s="215"/>
    </row>
    <row r="82" s="190" customFormat="1" ht="40" customHeight="1" spans="1:16">
      <c r="A82" s="210">
        <v>78</v>
      </c>
      <c r="B82" s="384" t="s">
        <v>3767</v>
      </c>
      <c r="C82" s="212" t="s">
        <v>3768</v>
      </c>
      <c r="D82" s="212"/>
      <c r="E82" s="212"/>
      <c r="F82" s="20" t="s">
        <v>3602</v>
      </c>
      <c r="G82" s="212" t="s">
        <v>3764</v>
      </c>
      <c r="H82" s="213">
        <v>43.94</v>
      </c>
      <c r="I82" s="213">
        <v>39.95</v>
      </c>
      <c r="J82" s="213">
        <v>37.96</v>
      </c>
      <c r="K82" s="213">
        <f t="shared" si="15"/>
        <v>35.955</v>
      </c>
      <c r="L82" s="101" t="str">
        <f>_xlfn.XLOOKUP(B82,[7]打印格式!$B$1:$B$65536,[7]打印格式!$H$1:$H$65536)</f>
        <v>甲类</v>
      </c>
      <c r="M82" s="214"/>
      <c r="N82" s="211" t="s">
        <v>153</v>
      </c>
      <c r="O82" s="215"/>
      <c r="P82" s="215"/>
    </row>
    <row r="83" s="190" customFormat="1" ht="36" customHeight="1" spans="1:16">
      <c r="A83" s="210">
        <v>79</v>
      </c>
      <c r="B83" s="384" t="s">
        <v>3769</v>
      </c>
      <c r="C83" s="212" t="s">
        <v>3770</v>
      </c>
      <c r="D83" s="212"/>
      <c r="E83" s="212"/>
      <c r="F83" s="20" t="s">
        <v>3602</v>
      </c>
      <c r="G83" s="212"/>
      <c r="H83" s="213">
        <f t="shared" ref="H83:J83" si="18">H80</f>
        <v>219.7</v>
      </c>
      <c r="I83" s="213">
        <f t="shared" si="18"/>
        <v>199.75</v>
      </c>
      <c r="J83" s="213">
        <f t="shared" si="18"/>
        <v>189.8</v>
      </c>
      <c r="K83" s="213">
        <f t="shared" si="15"/>
        <v>179.775</v>
      </c>
      <c r="L83" s="101" t="str">
        <f>_xlfn.XLOOKUP(B83,[7]打印格式!$B$1:$B$65536,[7]打印格式!$H$1:$H$65536)</f>
        <v>甲类</v>
      </c>
      <c r="M83" s="214"/>
      <c r="N83" s="211" t="s">
        <v>153</v>
      </c>
      <c r="O83" s="215"/>
      <c r="P83" s="215"/>
    </row>
    <row r="84" s="190" customFormat="1" ht="56" customHeight="1" spans="1:16">
      <c r="A84" s="210">
        <v>80</v>
      </c>
      <c r="B84" s="384" t="s">
        <v>3771</v>
      </c>
      <c r="C84" s="212" t="s">
        <v>3772</v>
      </c>
      <c r="D84" s="212" t="s">
        <v>3773</v>
      </c>
      <c r="E84" s="212" t="s">
        <v>3774</v>
      </c>
      <c r="F84" s="20" t="s">
        <v>3602</v>
      </c>
      <c r="G84" s="212"/>
      <c r="H84" s="213">
        <v>56.1</v>
      </c>
      <c r="I84" s="213">
        <v>51</v>
      </c>
      <c r="J84" s="213">
        <f t="shared" ref="J84:J147" si="19">I84*0.95</f>
        <v>48.45</v>
      </c>
      <c r="K84" s="213">
        <f t="shared" si="15"/>
        <v>45.9</v>
      </c>
      <c r="L84" s="101" t="str">
        <f>_xlfn.XLOOKUP(B84,[7]打印格式!$B$1:$B$65536,[7]打印格式!$H$1:$H$65536)</f>
        <v>乙类</v>
      </c>
      <c r="M84" s="214"/>
      <c r="N84" s="211" t="s">
        <v>153</v>
      </c>
      <c r="O84" s="215"/>
      <c r="P84" s="215"/>
    </row>
    <row r="85" s="190" customFormat="1" ht="27" customHeight="1" spans="1:16">
      <c r="A85" s="210">
        <v>81</v>
      </c>
      <c r="B85" s="384" t="s">
        <v>3775</v>
      </c>
      <c r="C85" s="212" t="s">
        <v>3776</v>
      </c>
      <c r="D85" s="212"/>
      <c r="E85" s="212"/>
      <c r="F85" s="20" t="s">
        <v>3602</v>
      </c>
      <c r="G85" s="212"/>
      <c r="H85" s="213">
        <v>11.2</v>
      </c>
      <c r="I85" s="213">
        <v>10.2</v>
      </c>
      <c r="J85" s="213">
        <f t="shared" si="19"/>
        <v>9.69</v>
      </c>
      <c r="K85" s="213">
        <f t="shared" si="15"/>
        <v>9.18</v>
      </c>
      <c r="L85" s="101" t="str">
        <f>_xlfn.XLOOKUP(B85,[7]打印格式!$B$1:$B$65536,[7]打印格式!$H$1:$H$65536)</f>
        <v>乙类</v>
      </c>
      <c r="M85" s="214"/>
      <c r="N85" s="211" t="s">
        <v>153</v>
      </c>
      <c r="O85" s="215"/>
      <c r="P85" s="215"/>
    </row>
    <row r="86" s="190" customFormat="1" ht="39" customHeight="1" spans="1:16">
      <c r="A86" s="210">
        <v>82</v>
      </c>
      <c r="B86" s="384" t="s">
        <v>3777</v>
      </c>
      <c r="C86" s="212" t="s">
        <v>3778</v>
      </c>
      <c r="D86" s="212"/>
      <c r="E86" s="212"/>
      <c r="F86" s="20" t="s">
        <v>3602</v>
      </c>
      <c r="G86" s="212"/>
      <c r="H86" s="213">
        <v>16.8</v>
      </c>
      <c r="I86" s="213">
        <v>15.3</v>
      </c>
      <c r="J86" s="213">
        <f t="shared" si="19"/>
        <v>14.535</v>
      </c>
      <c r="K86" s="213">
        <f t="shared" si="15"/>
        <v>13.77</v>
      </c>
      <c r="L86" s="101" t="str">
        <f>_xlfn.XLOOKUP(B86,[7]打印格式!$B$1:$B$65536,[7]打印格式!$H$1:$H$65536)</f>
        <v>自费</v>
      </c>
      <c r="M86" s="214"/>
      <c r="N86" s="211" t="s">
        <v>153</v>
      </c>
      <c r="O86" s="215"/>
      <c r="P86" s="215"/>
    </row>
    <row r="87" s="190" customFormat="1" ht="71" customHeight="1" spans="1:16">
      <c r="A87" s="210">
        <v>83</v>
      </c>
      <c r="B87" s="384" t="s">
        <v>3779</v>
      </c>
      <c r="C87" s="212" t="s">
        <v>3780</v>
      </c>
      <c r="D87" s="212" t="s">
        <v>3781</v>
      </c>
      <c r="E87" s="212" t="s">
        <v>3782</v>
      </c>
      <c r="F87" s="20" t="s">
        <v>3602</v>
      </c>
      <c r="G87" s="212"/>
      <c r="H87" s="213">
        <v>250</v>
      </c>
      <c r="I87" s="213">
        <v>227.272727272727</v>
      </c>
      <c r="J87" s="213">
        <f t="shared" si="19"/>
        <v>215.909090909091</v>
      </c>
      <c r="K87" s="213">
        <f t="shared" si="15"/>
        <v>204.545454545454</v>
      </c>
      <c r="L87" s="101" t="str">
        <f>_xlfn.XLOOKUP(B87,[7]打印格式!$B$1:$B$65536,[7]打印格式!$H$1:$H$65536)</f>
        <v>自费</v>
      </c>
      <c r="M87" s="214"/>
      <c r="N87" s="211" t="s">
        <v>153</v>
      </c>
      <c r="O87" s="215"/>
      <c r="P87" s="215"/>
    </row>
    <row r="88" s="190" customFormat="1" ht="29" customHeight="1" spans="1:16">
      <c r="A88" s="210">
        <v>84</v>
      </c>
      <c r="B88" s="384" t="s">
        <v>3783</v>
      </c>
      <c r="C88" s="212" t="s">
        <v>3784</v>
      </c>
      <c r="D88" s="212"/>
      <c r="E88" s="212"/>
      <c r="F88" s="20" t="s">
        <v>3602</v>
      </c>
      <c r="G88" s="212"/>
      <c r="H88" s="213">
        <v>50</v>
      </c>
      <c r="I88" s="213">
        <v>45.4545454545455</v>
      </c>
      <c r="J88" s="213">
        <f t="shared" si="19"/>
        <v>43.1818181818182</v>
      </c>
      <c r="K88" s="213">
        <f t="shared" si="15"/>
        <v>40.909090909091</v>
      </c>
      <c r="L88" s="101" t="str">
        <f>_xlfn.XLOOKUP(B88,[7]打印格式!$B$1:$B$65536,[7]打印格式!$H$1:$H$65536)</f>
        <v>自费</v>
      </c>
      <c r="M88" s="214"/>
      <c r="N88" s="211" t="s">
        <v>153</v>
      </c>
      <c r="O88" s="215"/>
      <c r="P88" s="215"/>
    </row>
    <row r="89" s="190" customFormat="1" ht="66" customHeight="1" spans="1:16">
      <c r="A89" s="210">
        <v>85</v>
      </c>
      <c r="B89" s="384" t="s">
        <v>3785</v>
      </c>
      <c r="C89" s="212" t="s">
        <v>3786</v>
      </c>
      <c r="D89" s="212" t="s">
        <v>3787</v>
      </c>
      <c r="E89" s="212" t="s">
        <v>3788</v>
      </c>
      <c r="F89" s="20" t="s">
        <v>3602</v>
      </c>
      <c r="G89" s="212" t="s">
        <v>3789</v>
      </c>
      <c r="H89" s="213">
        <v>35.2</v>
      </c>
      <c r="I89" s="213">
        <v>32</v>
      </c>
      <c r="J89" s="213">
        <f t="shared" si="19"/>
        <v>30.4</v>
      </c>
      <c r="K89" s="213">
        <f t="shared" si="15"/>
        <v>28.8</v>
      </c>
      <c r="L89" s="101" t="str">
        <f>_xlfn.XLOOKUP(B89,[7]打印格式!$B$1:$B$65536,[7]打印格式!$H$1:$H$65536)</f>
        <v>甲类</v>
      </c>
      <c r="M89" s="214"/>
      <c r="N89" s="211" t="s">
        <v>153</v>
      </c>
      <c r="O89" s="215"/>
      <c r="P89" s="215"/>
    </row>
    <row r="90" s="190" customFormat="1" ht="36" customHeight="1" spans="1:16">
      <c r="A90" s="210">
        <v>86</v>
      </c>
      <c r="B90" s="384" t="s">
        <v>3790</v>
      </c>
      <c r="C90" s="212" t="s">
        <v>3791</v>
      </c>
      <c r="D90" s="212"/>
      <c r="E90" s="212"/>
      <c r="F90" s="20" t="s">
        <v>3602</v>
      </c>
      <c r="G90" s="212" t="s">
        <v>3789</v>
      </c>
      <c r="H90" s="213">
        <v>7</v>
      </c>
      <c r="I90" s="213">
        <v>6.4</v>
      </c>
      <c r="J90" s="213">
        <f t="shared" si="19"/>
        <v>6.08</v>
      </c>
      <c r="K90" s="213">
        <f t="shared" si="15"/>
        <v>5.76</v>
      </c>
      <c r="L90" s="101" t="str">
        <f>_xlfn.XLOOKUP(B90,[7]打印格式!$B$1:$B$65536,[7]打印格式!$H$1:$H$65536)</f>
        <v>自费</v>
      </c>
      <c r="M90" s="214"/>
      <c r="N90" s="211" t="s">
        <v>153</v>
      </c>
      <c r="O90" s="215"/>
      <c r="P90" s="215"/>
    </row>
    <row r="91" s="190" customFormat="1" ht="53" customHeight="1" spans="1:16">
      <c r="A91" s="210">
        <v>87</v>
      </c>
      <c r="B91" s="384" t="s">
        <v>3792</v>
      </c>
      <c r="C91" s="212" t="s">
        <v>3793</v>
      </c>
      <c r="D91" s="212" t="s">
        <v>3794</v>
      </c>
      <c r="E91" s="212" t="s">
        <v>3795</v>
      </c>
      <c r="F91" s="20" t="s">
        <v>3602</v>
      </c>
      <c r="G91" s="212"/>
      <c r="H91" s="213">
        <v>57.2</v>
      </c>
      <c r="I91" s="213">
        <v>52</v>
      </c>
      <c r="J91" s="213">
        <f t="shared" si="19"/>
        <v>49.4</v>
      </c>
      <c r="K91" s="213">
        <f t="shared" si="15"/>
        <v>46.8</v>
      </c>
      <c r="L91" s="101" t="str">
        <f>_xlfn.XLOOKUP(B91,[7]打印格式!$B$1:$B$65536,[7]打印格式!$H$1:$H$65536)</f>
        <v>甲类</v>
      </c>
      <c r="M91" s="214"/>
      <c r="N91" s="211" t="s">
        <v>153</v>
      </c>
      <c r="O91" s="215"/>
      <c r="P91" s="215"/>
    </row>
    <row r="92" s="190" customFormat="1" ht="27" customHeight="1" spans="1:16">
      <c r="A92" s="210">
        <v>88</v>
      </c>
      <c r="B92" s="384" t="s">
        <v>3796</v>
      </c>
      <c r="C92" s="212" t="s">
        <v>3797</v>
      </c>
      <c r="D92" s="212"/>
      <c r="E92" s="212"/>
      <c r="F92" s="20" t="s">
        <v>3602</v>
      </c>
      <c r="G92" s="212"/>
      <c r="H92" s="213">
        <v>11.4</v>
      </c>
      <c r="I92" s="213">
        <v>10.4</v>
      </c>
      <c r="J92" s="213">
        <f t="shared" si="19"/>
        <v>9.88</v>
      </c>
      <c r="K92" s="213">
        <f t="shared" si="15"/>
        <v>9.36</v>
      </c>
      <c r="L92" s="101" t="str">
        <f>_xlfn.XLOOKUP(B92,[7]打印格式!$B$1:$B$65536,[7]打印格式!$H$1:$H$65536)</f>
        <v>自费</v>
      </c>
      <c r="M92" s="214"/>
      <c r="N92" s="211" t="s">
        <v>153</v>
      </c>
      <c r="O92" s="215"/>
      <c r="P92" s="215"/>
    </row>
    <row r="93" s="190" customFormat="1" ht="67" customHeight="1" spans="1:16">
      <c r="A93" s="210">
        <v>89</v>
      </c>
      <c r="B93" s="384" t="s">
        <v>3798</v>
      </c>
      <c r="C93" s="212" t="s">
        <v>3799</v>
      </c>
      <c r="D93" s="212" t="s">
        <v>3800</v>
      </c>
      <c r="E93" s="212" t="s">
        <v>3801</v>
      </c>
      <c r="F93" s="20" t="s">
        <v>3602</v>
      </c>
      <c r="G93" s="212" t="s">
        <v>3802</v>
      </c>
      <c r="H93" s="213">
        <v>740</v>
      </c>
      <c r="I93" s="213">
        <v>672.727272727273</v>
      </c>
      <c r="J93" s="213">
        <f t="shared" si="19"/>
        <v>639.090909090909</v>
      </c>
      <c r="K93" s="213">
        <f t="shared" si="15"/>
        <v>605.454545454546</v>
      </c>
      <c r="L93" s="101" t="str">
        <f>_xlfn.XLOOKUP(B93,[7]打印格式!$B$1:$B$65536,[7]打印格式!$H$1:$H$65536)</f>
        <v>自费</v>
      </c>
      <c r="M93" s="214"/>
      <c r="N93" s="211" t="s">
        <v>153</v>
      </c>
      <c r="O93" s="215"/>
      <c r="P93" s="215"/>
    </row>
    <row r="94" s="190" customFormat="1" ht="56" customHeight="1" spans="1:16">
      <c r="A94" s="210">
        <v>90</v>
      </c>
      <c r="B94" s="384" t="s">
        <v>3803</v>
      </c>
      <c r="C94" s="212" t="s">
        <v>3804</v>
      </c>
      <c r="D94" s="212"/>
      <c r="E94" s="212"/>
      <c r="F94" s="20" t="s">
        <v>3602</v>
      </c>
      <c r="G94" s="212" t="s">
        <v>3802</v>
      </c>
      <c r="H94" s="213">
        <v>148</v>
      </c>
      <c r="I94" s="213">
        <v>134.545454545455</v>
      </c>
      <c r="J94" s="213">
        <f t="shared" si="19"/>
        <v>127.818181818182</v>
      </c>
      <c r="K94" s="213">
        <f t="shared" si="15"/>
        <v>121.090909090909</v>
      </c>
      <c r="L94" s="101" t="str">
        <f>_xlfn.XLOOKUP(B94,[7]打印格式!$B$1:$B$65536,[7]打印格式!$H$1:$H$65536)</f>
        <v>自费</v>
      </c>
      <c r="M94" s="214"/>
      <c r="N94" s="211" t="s">
        <v>153</v>
      </c>
      <c r="O94" s="215"/>
      <c r="P94" s="215"/>
    </row>
    <row r="95" s="190" customFormat="1" ht="78" customHeight="1" spans="1:16">
      <c r="A95" s="210">
        <v>91</v>
      </c>
      <c r="B95" s="384" t="s">
        <v>3805</v>
      </c>
      <c r="C95" s="212" t="s">
        <v>3806</v>
      </c>
      <c r="D95" s="212" t="s">
        <v>3807</v>
      </c>
      <c r="E95" s="212" t="s">
        <v>3808</v>
      </c>
      <c r="F95" s="20" t="s">
        <v>3602</v>
      </c>
      <c r="G95" s="212"/>
      <c r="H95" s="213">
        <v>302.4</v>
      </c>
      <c r="I95" s="213">
        <v>274.872727272727</v>
      </c>
      <c r="J95" s="213">
        <f t="shared" si="19"/>
        <v>261.129090909091</v>
      </c>
      <c r="K95" s="213">
        <f t="shared" si="15"/>
        <v>247.385454545454</v>
      </c>
      <c r="L95" s="101" t="str">
        <f>_xlfn.XLOOKUP(B95,[7]打印格式!$B$1:$B$65536,[7]打印格式!$H$1:$H$65536)</f>
        <v>甲类</v>
      </c>
      <c r="M95" s="214"/>
      <c r="N95" s="211" t="s">
        <v>153</v>
      </c>
      <c r="O95" s="215"/>
      <c r="P95" s="215"/>
    </row>
    <row r="96" s="190" customFormat="1" ht="27" customHeight="1" spans="1:16">
      <c r="A96" s="210">
        <v>92</v>
      </c>
      <c r="B96" s="384" t="s">
        <v>3809</v>
      </c>
      <c r="C96" s="212" t="s">
        <v>3810</v>
      </c>
      <c r="D96" s="212"/>
      <c r="E96" s="212"/>
      <c r="F96" s="20" t="s">
        <v>3602</v>
      </c>
      <c r="G96" s="212"/>
      <c r="H96" s="213">
        <v>60.48</v>
      </c>
      <c r="I96" s="213">
        <v>54.9745454545455</v>
      </c>
      <c r="J96" s="213">
        <f t="shared" si="19"/>
        <v>52.2258181818182</v>
      </c>
      <c r="K96" s="213">
        <f t="shared" si="15"/>
        <v>49.4770909090909</v>
      </c>
      <c r="L96" s="101" t="str">
        <f>_xlfn.XLOOKUP(B96,[7]打印格式!$B$1:$B$65536,[7]打印格式!$H$1:$H$65536)</f>
        <v>自费</v>
      </c>
      <c r="M96" s="214"/>
      <c r="N96" s="211" t="s">
        <v>153</v>
      </c>
      <c r="O96" s="215"/>
      <c r="P96" s="215"/>
    </row>
    <row r="97" s="190" customFormat="1" ht="25" customHeight="1" spans="1:16">
      <c r="A97" s="210">
        <v>93</v>
      </c>
      <c r="B97" s="384" t="s">
        <v>3811</v>
      </c>
      <c r="C97" s="212" t="s">
        <v>3812</v>
      </c>
      <c r="D97" s="212"/>
      <c r="E97" s="212"/>
      <c r="F97" s="20" t="s">
        <v>3602</v>
      </c>
      <c r="G97" s="212"/>
      <c r="H97" s="213">
        <v>302.4</v>
      </c>
      <c r="I97" s="213">
        <v>274.872727272727</v>
      </c>
      <c r="J97" s="213">
        <f t="shared" si="19"/>
        <v>261.129090909091</v>
      </c>
      <c r="K97" s="213">
        <f t="shared" si="15"/>
        <v>247.385454545454</v>
      </c>
      <c r="L97" s="101" t="str">
        <f>_xlfn.XLOOKUP(B97,[7]打印格式!$B$1:$B$65536,[7]打印格式!$H$1:$H$65536)</f>
        <v>自费</v>
      </c>
      <c r="M97" s="214"/>
      <c r="N97" s="211" t="s">
        <v>153</v>
      </c>
      <c r="O97" s="215"/>
      <c r="P97" s="215"/>
    </row>
    <row r="98" s="190" customFormat="1" ht="59" customHeight="1" spans="1:16">
      <c r="A98" s="210">
        <v>94</v>
      </c>
      <c r="B98" s="384" t="s">
        <v>3813</v>
      </c>
      <c r="C98" s="212" t="s">
        <v>3814</v>
      </c>
      <c r="D98" s="212" t="s">
        <v>3815</v>
      </c>
      <c r="E98" s="212" t="s">
        <v>3816</v>
      </c>
      <c r="F98" s="20" t="s">
        <v>3817</v>
      </c>
      <c r="G98" s="212"/>
      <c r="H98" s="213">
        <v>249.5</v>
      </c>
      <c r="I98" s="213">
        <v>226.774979294259</v>
      </c>
      <c r="J98" s="213">
        <f t="shared" si="19"/>
        <v>215.436230329546</v>
      </c>
      <c r="K98" s="213">
        <f t="shared" si="15"/>
        <v>204.097481364833</v>
      </c>
      <c r="L98" s="101" t="str">
        <f>_xlfn.XLOOKUP(B98,[7]打印格式!$B$1:$B$65536,[7]打印格式!$H$1:$H$65536)</f>
        <v>甲类</v>
      </c>
      <c r="M98" s="214"/>
      <c r="N98" s="211" t="s">
        <v>153</v>
      </c>
      <c r="O98" s="215"/>
      <c r="P98" s="215"/>
    </row>
    <row r="99" s="190" customFormat="1" ht="30" customHeight="1" spans="1:16">
      <c r="A99" s="210">
        <v>95</v>
      </c>
      <c r="B99" s="384" t="s">
        <v>3818</v>
      </c>
      <c r="C99" s="212" t="s">
        <v>3819</v>
      </c>
      <c r="D99" s="212"/>
      <c r="E99" s="212"/>
      <c r="F99" s="20" t="s">
        <v>3817</v>
      </c>
      <c r="G99" s="212"/>
      <c r="H99" s="213">
        <v>49.9</v>
      </c>
      <c r="I99" s="213">
        <v>45.3549958588518</v>
      </c>
      <c r="J99" s="213">
        <f t="shared" si="19"/>
        <v>43.0872460659092</v>
      </c>
      <c r="K99" s="213">
        <f t="shared" si="15"/>
        <v>40.8194962729666</v>
      </c>
      <c r="L99" s="101" t="str">
        <f>_xlfn.XLOOKUP(B99,[7]打印格式!$B$1:$B$65536,[7]打印格式!$H$1:$H$65536)</f>
        <v>自费</v>
      </c>
      <c r="M99" s="214"/>
      <c r="N99" s="211" t="s">
        <v>153</v>
      </c>
      <c r="O99" s="215"/>
      <c r="P99" s="215"/>
    </row>
    <row r="100" s="190" customFormat="1" ht="39" customHeight="1" spans="1:16">
      <c r="A100" s="210">
        <v>96</v>
      </c>
      <c r="B100" s="384" t="s">
        <v>3820</v>
      </c>
      <c r="C100" s="212" t="s">
        <v>3821</v>
      </c>
      <c r="D100" s="212"/>
      <c r="E100" s="212"/>
      <c r="F100" s="20" t="s">
        <v>3817</v>
      </c>
      <c r="G100" s="212"/>
      <c r="H100" s="213">
        <v>249.5</v>
      </c>
      <c r="I100" s="213">
        <v>226.774979294259</v>
      </c>
      <c r="J100" s="213">
        <f t="shared" si="19"/>
        <v>215.436230329546</v>
      </c>
      <c r="K100" s="213">
        <f t="shared" si="15"/>
        <v>204.097481364833</v>
      </c>
      <c r="L100" s="101" t="str">
        <f>_xlfn.XLOOKUP(B100,[7]打印格式!$B$1:$B$65536,[7]打印格式!$H$1:$H$65536)</f>
        <v>自费</v>
      </c>
      <c r="M100" s="214"/>
      <c r="N100" s="211" t="s">
        <v>153</v>
      </c>
      <c r="O100" s="215"/>
      <c r="P100" s="215"/>
    </row>
    <row r="101" s="190" customFormat="1" ht="54" customHeight="1" spans="1:16">
      <c r="A101" s="210">
        <v>97</v>
      </c>
      <c r="B101" s="384" t="s">
        <v>3822</v>
      </c>
      <c r="C101" s="212" t="s">
        <v>3823</v>
      </c>
      <c r="D101" s="212" t="s">
        <v>3824</v>
      </c>
      <c r="E101" s="212" t="s">
        <v>3825</v>
      </c>
      <c r="F101" s="20" t="s">
        <v>22</v>
      </c>
      <c r="G101" s="212"/>
      <c r="H101" s="213">
        <v>155.2</v>
      </c>
      <c r="I101" s="213">
        <v>141.072727272727</v>
      </c>
      <c r="J101" s="213">
        <f t="shared" si="19"/>
        <v>134.019090909091</v>
      </c>
      <c r="K101" s="213">
        <f t="shared" si="15"/>
        <v>126.965454545454</v>
      </c>
      <c r="L101" s="101" t="str">
        <f>_xlfn.XLOOKUP(B101,[7]打印格式!$B$1:$B$65536,[7]打印格式!$H$1:$H$65536)</f>
        <v>自费</v>
      </c>
      <c r="M101" s="214"/>
      <c r="N101" s="211" t="s">
        <v>153</v>
      </c>
      <c r="O101" s="215"/>
      <c r="P101" s="215"/>
    </row>
    <row r="102" s="190" customFormat="1" ht="29" customHeight="1" spans="1:16">
      <c r="A102" s="210">
        <v>98</v>
      </c>
      <c r="B102" s="384" t="s">
        <v>3826</v>
      </c>
      <c r="C102" s="212" t="s">
        <v>3827</v>
      </c>
      <c r="D102" s="212"/>
      <c r="E102" s="212"/>
      <c r="F102" s="20" t="s">
        <v>22</v>
      </c>
      <c r="G102" s="212"/>
      <c r="H102" s="213">
        <v>31</v>
      </c>
      <c r="I102" s="213">
        <v>28.2145454545455</v>
      </c>
      <c r="J102" s="213">
        <f t="shared" si="19"/>
        <v>26.8038181818182</v>
      </c>
      <c r="K102" s="213">
        <f t="shared" si="15"/>
        <v>25.393090909091</v>
      </c>
      <c r="L102" s="101" t="str">
        <f>_xlfn.XLOOKUP(B102,[7]打印格式!$B$1:$B$65536,[7]打印格式!$H$1:$H$65536)</f>
        <v>自费</v>
      </c>
      <c r="M102" s="214"/>
      <c r="N102" s="211" t="s">
        <v>153</v>
      </c>
      <c r="O102" s="215"/>
      <c r="P102" s="215"/>
    </row>
    <row r="103" s="190" customFormat="1" ht="66" customHeight="1" spans="1:16">
      <c r="A103" s="210">
        <v>99</v>
      </c>
      <c r="B103" s="384" t="s">
        <v>3828</v>
      </c>
      <c r="C103" s="212" t="s">
        <v>3829</v>
      </c>
      <c r="D103" s="212" t="s">
        <v>3830</v>
      </c>
      <c r="E103" s="212" t="s">
        <v>3831</v>
      </c>
      <c r="F103" s="20" t="s">
        <v>22</v>
      </c>
      <c r="G103" s="212"/>
      <c r="H103" s="213">
        <v>1087.4</v>
      </c>
      <c r="I103" s="213">
        <v>988.5</v>
      </c>
      <c r="J103" s="213">
        <f t="shared" si="19"/>
        <v>939.075</v>
      </c>
      <c r="K103" s="213">
        <f t="shared" si="15"/>
        <v>889.65</v>
      </c>
      <c r="L103" s="101" t="str">
        <f>_xlfn.XLOOKUP(B103,[7]打印格式!$B$1:$B$65536,[7]打印格式!$H$1:$H$65536)</f>
        <v>甲类</v>
      </c>
      <c r="M103" s="214"/>
      <c r="N103" s="211" t="s">
        <v>153</v>
      </c>
      <c r="O103" s="215"/>
      <c r="P103" s="215"/>
    </row>
    <row r="104" s="190" customFormat="1" ht="40" customHeight="1" spans="1:16">
      <c r="A104" s="210">
        <v>100</v>
      </c>
      <c r="B104" s="384" t="s">
        <v>3832</v>
      </c>
      <c r="C104" s="212" t="s">
        <v>3833</v>
      </c>
      <c r="D104" s="212"/>
      <c r="E104" s="212"/>
      <c r="F104" s="20" t="s">
        <v>22</v>
      </c>
      <c r="G104" s="212"/>
      <c r="H104" s="213">
        <v>217.5</v>
      </c>
      <c r="I104" s="213">
        <v>197.7</v>
      </c>
      <c r="J104" s="213">
        <f t="shared" si="19"/>
        <v>187.815</v>
      </c>
      <c r="K104" s="213">
        <f t="shared" si="15"/>
        <v>177.93</v>
      </c>
      <c r="L104" s="101" t="str">
        <f>_xlfn.XLOOKUP(B104,[7]打印格式!$B$1:$B$65536,[7]打印格式!$H$1:$H$65536)</f>
        <v>自费</v>
      </c>
      <c r="M104" s="214"/>
      <c r="N104" s="211" t="s">
        <v>153</v>
      </c>
      <c r="O104" s="215"/>
      <c r="P104" s="215"/>
    </row>
    <row r="105" s="190" customFormat="1" ht="63" customHeight="1" spans="1:16">
      <c r="A105" s="210">
        <v>101</v>
      </c>
      <c r="B105" s="384" t="s">
        <v>3834</v>
      </c>
      <c r="C105" s="212" t="s">
        <v>3835</v>
      </c>
      <c r="D105" s="212" t="s">
        <v>3836</v>
      </c>
      <c r="E105" s="212" t="s">
        <v>3831</v>
      </c>
      <c r="F105" s="20" t="s">
        <v>22</v>
      </c>
      <c r="G105" s="212"/>
      <c r="H105" s="213">
        <v>500</v>
      </c>
      <c r="I105" s="213">
        <v>454.545454545455</v>
      </c>
      <c r="J105" s="213">
        <f t="shared" si="19"/>
        <v>431.818181818182</v>
      </c>
      <c r="K105" s="213">
        <f t="shared" si="15"/>
        <v>409.09090909091</v>
      </c>
      <c r="L105" s="101" t="str">
        <f>_xlfn.XLOOKUP(B105,[7]打印格式!$B$1:$B$65536,[7]打印格式!$H$1:$H$65536)</f>
        <v>甲类</v>
      </c>
      <c r="M105" s="214"/>
      <c r="N105" s="211" t="s">
        <v>153</v>
      </c>
      <c r="O105" s="215"/>
      <c r="P105" s="215"/>
    </row>
    <row r="106" s="190" customFormat="1" ht="37" customHeight="1" spans="1:16">
      <c r="A106" s="210">
        <v>102</v>
      </c>
      <c r="B106" s="384" t="s">
        <v>3837</v>
      </c>
      <c r="C106" s="212" t="s">
        <v>3838</v>
      </c>
      <c r="D106" s="212"/>
      <c r="E106" s="212"/>
      <c r="F106" s="20" t="s">
        <v>22</v>
      </c>
      <c r="G106" s="212"/>
      <c r="H106" s="213">
        <v>100</v>
      </c>
      <c r="I106" s="213">
        <v>90.909090909091</v>
      </c>
      <c r="J106" s="213">
        <f t="shared" si="19"/>
        <v>86.3636363636364</v>
      </c>
      <c r="K106" s="213">
        <f t="shared" si="15"/>
        <v>81.8181818181819</v>
      </c>
      <c r="L106" s="101" t="str">
        <f>_xlfn.XLOOKUP(B106,[7]打印格式!$B$1:$B$65536,[7]打印格式!$H$1:$H$65536)</f>
        <v>自费</v>
      </c>
      <c r="M106" s="214"/>
      <c r="N106" s="211" t="s">
        <v>153</v>
      </c>
      <c r="O106" s="215"/>
      <c r="P106" s="215"/>
    </row>
    <row r="107" s="190" customFormat="1" ht="67" customHeight="1" spans="1:16">
      <c r="A107" s="210">
        <v>103</v>
      </c>
      <c r="B107" s="384" t="s">
        <v>3839</v>
      </c>
      <c r="C107" s="212" t="s">
        <v>3840</v>
      </c>
      <c r="D107" s="212" t="s">
        <v>3841</v>
      </c>
      <c r="E107" s="212" t="s">
        <v>3842</v>
      </c>
      <c r="F107" s="20" t="s">
        <v>3817</v>
      </c>
      <c r="G107" s="212"/>
      <c r="H107" s="213">
        <v>500</v>
      </c>
      <c r="I107" s="213">
        <v>454.545454545455</v>
      </c>
      <c r="J107" s="213">
        <f t="shared" si="19"/>
        <v>431.818181818182</v>
      </c>
      <c r="K107" s="213">
        <f t="shared" si="15"/>
        <v>409.09090909091</v>
      </c>
      <c r="L107" s="101" t="str">
        <f>_xlfn.XLOOKUP(B107,[7]打印格式!$B$1:$B$65536,[7]打印格式!$H$1:$H$65536)</f>
        <v>自费</v>
      </c>
      <c r="M107" s="214"/>
      <c r="N107" s="211" t="s">
        <v>153</v>
      </c>
      <c r="O107" s="215"/>
      <c r="P107" s="215"/>
    </row>
    <row r="108" s="190" customFormat="1" ht="36" customHeight="1" spans="1:16">
      <c r="A108" s="210">
        <v>104</v>
      </c>
      <c r="B108" s="384" t="s">
        <v>3843</v>
      </c>
      <c r="C108" s="212" t="s">
        <v>3844</v>
      </c>
      <c r="D108" s="212"/>
      <c r="E108" s="212"/>
      <c r="F108" s="20" t="s">
        <v>3817</v>
      </c>
      <c r="G108" s="212"/>
      <c r="H108" s="213">
        <v>100</v>
      </c>
      <c r="I108" s="213">
        <v>90.909090909091</v>
      </c>
      <c r="J108" s="213">
        <f t="shared" si="19"/>
        <v>86.3636363636364</v>
      </c>
      <c r="K108" s="213">
        <f t="shared" si="15"/>
        <v>81.8181818181819</v>
      </c>
      <c r="L108" s="101" t="str">
        <f>_xlfn.XLOOKUP(B108,[7]打印格式!$B$1:$B$65536,[7]打印格式!$H$1:$H$65536)</f>
        <v>自费</v>
      </c>
      <c r="M108" s="214"/>
      <c r="N108" s="211" t="s">
        <v>153</v>
      </c>
      <c r="O108" s="215"/>
      <c r="P108" s="215"/>
    </row>
    <row r="109" s="190" customFormat="1" ht="54" customHeight="1" spans="1:16">
      <c r="A109" s="210">
        <v>105</v>
      </c>
      <c r="B109" s="384" t="s">
        <v>3845</v>
      </c>
      <c r="C109" s="212" t="s">
        <v>3846</v>
      </c>
      <c r="D109" s="212" t="s">
        <v>3847</v>
      </c>
      <c r="E109" s="212" t="s">
        <v>3594</v>
      </c>
      <c r="F109" s="20" t="s">
        <v>22</v>
      </c>
      <c r="G109" s="212" t="s">
        <v>3848</v>
      </c>
      <c r="H109" s="213">
        <v>400</v>
      </c>
      <c r="I109" s="213">
        <v>363.636363636364</v>
      </c>
      <c r="J109" s="213">
        <f t="shared" si="19"/>
        <v>345.454545454546</v>
      </c>
      <c r="K109" s="213">
        <f t="shared" si="15"/>
        <v>327.272727272728</v>
      </c>
      <c r="L109" s="101" t="str">
        <f>_xlfn.XLOOKUP(B109,[7]打印格式!$B$1:$B$65536,[7]打印格式!$H$1:$H$65536)</f>
        <v>自费</v>
      </c>
      <c r="M109" s="214"/>
      <c r="N109" s="211" t="s">
        <v>153</v>
      </c>
      <c r="O109" s="215"/>
      <c r="P109" s="215"/>
    </row>
    <row r="110" s="190" customFormat="1" ht="40" customHeight="1" spans="1:16">
      <c r="A110" s="210">
        <v>106</v>
      </c>
      <c r="B110" s="384" t="s">
        <v>3849</v>
      </c>
      <c r="C110" s="212" t="s">
        <v>3850</v>
      </c>
      <c r="D110" s="212"/>
      <c r="E110" s="212"/>
      <c r="F110" s="20" t="s">
        <v>22</v>
      </c>
      <c r="G110" s="212" t="s">
        <v>3848</v>
      </c>
      <c r="H110" s="213">
        <v>80</v>
      </c>
      <c r="I110" s="213">
        <v>72.7272727272728</v>
      </c>
      <c r="J110" s="213">
        <f t="shared" si="19"/>
        <v>69.0909090909092</v>
      </c>
      <c r="K110" s="213">
        <f t="shared" si="15"/>
        <v>65.4545454545455</v>
      </c>
      <c r="L110" s="101" t="str">
        <f>_xlfn.XLOOKUP(B110,[7]打印格式!$B$1:$B$65536,[7]打印格式!$H$1:$H$65536)</f>
        <v>自费</v>
      </c>
      <c r="M110" s="214"/>
      <c r="N110" s="211" t="s">
        <v>153</v>
      </c>
      <c r="O110" s="215"/>
      <c r="P110" s="215"/>
    </row>
    <row r="111" s="190" customFormat="1" ht="53" customHeight="1" spans="1:16">
      <c r="A111" s="210">
        <v>107</v>
      </c>
      <c r="B111" s="384" t="s">
        <v>3851</v>
      </c>
      <c r="C111" s="212" t="s">
        <v>3852</v>
      </c>
      <c r="D111" s="212" t="s">
        <v>3853</v>
      </c>
      <c r="E111" s="212" t="s">
        <v>3854</v>
      </c>
      <c r="F111" s="20" t="s">
        <v>22</v>
      </c>
      <c r="G111" s="212" t="s">
        <v>3848</v>
      </c>
      <c r="H111" s="213">
        <v>60</v>
      </c>
      <c r="I111" s="213">
        <v>54.5454545454545</v>
      </c>
      <c r="J111" s="213">
        <f t="shared" si="19"/>
        <v>51.8181818181818</v>
      </c>
      <c r="K111" s="213">
        <f t="shared" si="15"/>
        <v>49.0909090909091</v>
      </c>
      <c r="L111" s="101" t="str">
        <f>_xlfn.XLOOKUP(B111,[7]打印格式!$B$1:$B$65536,[7]打印格式!$H$1:$H$65536)</f>
        <v>自费</v>
      </c>
      <c r="M111" s="214"/>
      <c r="N111" s="211" t="s">
        <v>153</v>
      </c>
      <c r="O111" s="215"/>
      <c r="P111" s="215"/>
    </row>
    <row r="112" s="190" customFormat="1" ht="39" customHeight="1" spans="1:16">
      <c r="A112" s="210">
        <v>108</v>
      </c>
      <c r="B112" s="384" t="s">
        <v>3855</v>
      </c>
      <c r="C112" s="212" t="s">
        <v>3856</v>
      </c>
      <c r="D112" s="212"/>
      <c r="E112" s="212"/>
      <c r="F112" s="20" t="s">
        <v>22</v>
      </c>
      <c r="G112" s="212" t="s">
        <v>3848</v>
      </c>
      <c r="H112" s="213">
        <v>12</v>
      </c>
      <c r="I112" s="213">
        <v>10.9090909090909</v>
      </c>
      <c r="J112" s="213">
        <f t="shared" si="19"/>
        <v>10.3636363636364</v>
      </c>
      <c r="K112" s="213">
        <f t="shared" si="15"/>
        <v>9.81818181818181</v>
      </c>
      <c r="L112" s="101" t="str">
        <f>_xlfn.XLOOKUP(B112,[7]打印格式!$B$1:$B$65536,[7]打印格式!$H$1:$H$65536)</f>
        <v>自费</v>
      </c>
      <c r="M112" s="214"/>
      <c r="N112" s="211" t="s">
        <v>153</v>
      </c>
      <c r="O112" s="215"/>
      <c r="P112" s="215"/>
    </row>
    <row r="113" s="190" customFormat="1" ht="60" customHeight="1" spans="1:16">
      <c r="A113" s="210">
        <v>109</v>
      </c>
      <c r="B113" s="384" t="s">
        <v>3857</v>
      </c>
      <c r="C113" s="212" t="s">
        <v>3858</v>
      </c>
      <c r="D113" s="212" t="s">
        <v>3859</v>
      </c>
      <c r="E113" s="212" t="s">
        <v>3860</v>
      </c>
      <c r="F113" s="20" t="s">
        <v>3602</v>
      </c>
      <c r="G113" s="212" t="s">
        <v>3861</v>
      </c>
      <c r="H113" s="213">
        <v>125</v>
      </c>
      <c r="I113" s="213">
        <v>113.6</v>
      </c>
      <c r="J113" s="213">
        <f t="shared" si="19"/>
        <v>107.92</v>
      </c>
      <c r="K113" s="213">
        <f t="shared" si="15"/>
        <v>102.24</v>
      </c>
      <c r="L113" s="101" t="str">
        <f>_xlfn.XLOOKUP(B113,[7]打印格式!$B$1:$B$65536,[7]打印格式!$H$1:$H$65536)</f>
        <v>自费</v>
      </c>
      <c r="M113" s="214"/>
      <c r="N113" s="211" t="s">
        <v>153</v>
      </c>
      <c r="O113" s="215"/>
      <c r="P113" s="215"/>
    </row>
    <row r="114" s="190" customFormat="1" ht="27" customHeight="1" spans="1:16">
      <c r="A114" s="210">
        <v>110</v>
      </c>
      <c r="B114" s="384" t="s">
        <v>3862</v>
      </c>
      <c r="C114" s="211" t="s">
        <v>3863</v>
      </c>
      <c r="D114" s="212"/>
      <c r="E114" s="212"/>
      <c r="F114" s="20" t="s">
        <v>3602</v>
      </c>
      <c r="G114" s="212"/>
      <c r="H114" s="213">
        <v>25</v>
      </c>
      <c r="I114" s="213">
        <v>22.72</v>
      </c>
      <c r="J114" s="213">
        <f t="shared" si="19"/>
        <v>21.584</v>
      </c>
      <c r="K114" s="213">
        <f t="shared" si="15"/>
        <v>20.448</v>
      </c>
      <c r="L114" s="101" t="str">
        <f>_xlfn.XLOOKUP(B114,[7]打印格式!$B$1:$B$65536,[7]打印格式!$H$1:$H$65536)</f>
        <v>自费</v>
      </c>
      <c r="M114" s="214"/>
      <c r="N114" s="211" t="s">
        <v>153</v>
      </c>
      <c r="O114" s="215"/>
      <c r="P114" s="215"/>
    </row>
    <row r="115" s="190" customFormat="1" ht="35" customHeight="1" spans="1:16">
      <c r="A115" s="210">
        <v>111</v>
      </c>
      <c r="B115" s="384" t="s">
        <v>3864</v>
      </c>
      <c r="C115" s="211" t="s">
        <v>3865</v>
      </c>
      <c r="D115" s="212"/>
      <c r="E115" s="212"/>
      <c r="F115" s="20" t="s">
        <v>3602</v>
      </c>
      <c r="G115" s="212" t="s">
        <v>3861</v>
      </c>
      <c r="H115" s="213">
        <v>125</v>
      </c>
      <c r="I115" s="213">
        <v>113.6</v>
      </c>
      <c r="J115" s="213">
        <f t="shared" si="19"/>
        <v>107.92</v>
      </c>
      <c r="K115" s="213">
        <f t="shared" si="15"/>
        <v>102.24</v>
      </c>
      <c r="L115" s="101" t="str">
        <f>_xlfn.XLOOKUP(B115,[7]打印格式!$B$1:$B$65536,[7]打印格式!$H$1:$H$65536)</f>
        <v>自费</v>
      </c>
      <c r="M115" s="214"/>
      <c r="N115" s="211" t="s">
        <v>153</v>
      </c>
      <c r="O115" s="215"/>
      <c r="P115" s="215"/>
    </row>
    <row r="116" s="190" customFormat="1" ht="66" customHeight="1" spans="1:16">
      <c r="A116" s="210">
        <v>112</v>
      </c>
      <c r="B116" s="384" t="s">
        <v>3866</v>
      </c>
      <c r="C116" s="212" t="s">
        <v>3867</v>
      </c>
      <c r="D116" s="212" t="s">
        <v>3868</v>
      </c>
      <c r="E116" s="212" t="s">
        <v>3869</v>
      </c>
      <c r="F116" s="20" t="s">
        <v>3581</v>
      </c>
      <c r="G116" s="212"/>
      <c r="H116" s="213">
        <v>256.4</v>
      </c>
      <c r="I116" s="213">
        <v>233.072727272727</v>
      </c>
      <c r="J116" s="213">
        <f t="shared" si="19"/>
        <v>221.419090909091</v>
      </c>
      <c r="K116" s="213">
        <f t="shared" si="15"/>
        <v>209.765454545454</v>
      </c>
      <c r="L116" s="101" t="str">
        <f>_xlfn.XLOOKUP(B116,[7]打印格式!$B$1:$B$65536,[7]打印格式!$H$1:$H$65536)</f>
        <v>甲类</v>
      </c>
      <c r="M116" s="214"/>
      <c r="N116" s="211" t="s">
        <v>68</v>
      </c>
      <c r="O116" s="215"/>
      <c r="P116" s="215"/>
    </row>
    <row r="117" s="190" customFormat="1" ht="33" customHeight="1" spans="1:16">
      <c r="A117" s="210">
        <v>113</v>
      </c>
      <c r="B117" s="384" t="s">
        <v>3870</v>
      </c>
      <c r="C117" s="211" t="s">
        <v>3871</v>
      </c>
      <c r="D117" s="212"/>
      <c r="E117" s="212"/>
      <c r="F117" s="20" t="s">
        <v>3581</v>
      </c>
      <c r="G117" s="212"/>
      <c r="H117" s="213">
        <v>51.28</v>
      </c>
      <c r="I117" s="213">
        <v>46.6145454545455</v>
      </c>
      <c r="J117" s="213">
        <f t="shared" si="19"/>
        <v>44.2838181818182</v>
      </c>
      <c r="K117" s="213">
        <f t="shared" si="15"/>
        <v>41.953090909091</v>
      </c>
      <c r="L117" s="101" t="str">
        <f>_xlfn.XLOOKUP(B117,[7]打印格式!$B$1:$B$65536,[7]打印格式!$H$1:$H$65536)</f>
        <v>自费</v>
      </c>
      <c r="M117" s="214"/>
      <c r="N117" s="211" t="s">
        <v>68</v>
      </c>
      <c r="O117" s="215"/>
      <c r="P117" s="215"/>
    </row>
    <row r="118" s="190" customFormat="1" ht="42" customHeight="1" spans="1:16">
      <c r="A118" s="210">
        <v>114</v>
      </c>
      <c r="B118" s="384" t="s">
        <v>3872</v>
      </c>
      <c r="C118" s="46" t="s">
        <v>3873</v>
      </c>
      <c r="D118" s="212" t="s">
        <v>3874</v>
      </c>
      <c r="E118" s="212" t="s">
        <v>3585</v>
      </c>
      <c r="F118" s="20" t="s">
        <v>3581</v>
      </c>
      <c r="G118" s="212"/>
      <c r="H118" s="213">
        <v>74.1</v>
      </c>
      <c r="I118" s="213">
        <v>67.4</v>
      </c>
      <c r="J118" s="213">
        <f t="shared" si="19"/>
        <v>64.03</v>
      </c>
      <c r="K118" s="213">
        <f t="shared" si="15"/>
        <v>60.66</v>
      </c>
      <c r="L118" s="101" t="str">
        <f>_xlfn.XLOOKUP(B118,[7]打印格式!$B$1:$B$65536,[7]打印格式!$H$1:$H$65536)</f>
        <v>甲类</v>
      </c>
      <c r="M118" s="214"/>
      <c r="N118" s="211" t="s">
        <v>68</v>
      </c>
      <c r="O118" s="215"/>
      <c r="P118" s="215"/>
    </row>
    <row r="119" s="190" customFormat="1" ht="27" customHeight="1" spans="1:16">
      <c r="A119" s="210">
        <v>115</v>
      </c>
      <c r="B119" s="384" t="s">
        <v>3875</v>
      </c>
      <c r="C119" s="211" t="s">
        <v>3876</v>
      </c>
      <c r="D119" s="212"/>
      <c r="E119" s="212"/>
      <c r="F119" s="20" t="s">
        <v>3581</v>
      </c>
      <c r="G119" s="46"/>
      <c r="H119" s="213">
        <v>14.8</v>
      </c>
      <c r="I119" s="213">
        <v>13.48</v>
      </c>
      <c r="J119" s="213">
        <f t="shared" si="19"/>
        <v>12.806</v>
      </c>
      <c r="K119" s="213">
        <f t="shared" si="15"/>
        <v>12.132</v>
      </c>
      <c r="L119" s="101" t="str">
        <f>_xlfn.XLOOKUP(B119,[7]打印格式!$B$1:$B$65536,[7]打印格式!$H$1:$H$65536)</f>
        <v>自费</v>
      </c>
      <c r="M119" s="214"/>
      <c r="N119" s="211" t="s">
        <v>68</v>
      </c>
      <c r="O119" s="215"/>
      <c r="P119" s="215"/>
    </row>
    <row r="120" s="190" customFormat="1" ht="72" customHeight="1" spans="1:16">
      <c r="A120" s="210">
        <v>116</v>
      </c>
      <c r="B120" s="384" t="s">
        <v>3877</v>
      </c>
      <c r="C120" s="212" t="s">
        <v>3878</v>
      </c>
      <c r="D120" s="212" t="s">
        <v>3879</v>
      </c>
      <c r="E120" s="212" t="s">
        <v>3880</v>
      </c>
      <c r="F120" s="20" t="s">
        <v>3602</v>
      </c>
      <c r="G120" s="212"/>
      <c r="H120" s="213">
        <v>382.9</v>
      </c>
      <c r="I120" s="213">
        <v>348.072727272727</v>
      </c>
      <c r="J120" s="213">
        <f t="shared" si="19"/>
        <v>330.669090909091</v>
      </c>
      <c r="K120" s="213">
        <f t="shared" si="15"/>
        <v>313.265454545454</v>
      </c>
      <c r="L120" s="101" t="str">
        <f>_xlfn.XLOOKUP(B120,[7]打印格式!$B$1:$B$65536,[7]打印格式!$H$1:$H$65536)</f>
        <v>甲类</v>
      </c>
      <c r="M120" s="214"/>
      <c r="N120" s="211" t="s">
        <v>153</v>
      </c>
      <c r="O120" s="215"/>
      <c r="P120" s="215"/>
    </row>
    <row r="121" s="190" customFormat="1" ht="45" customHeight="1" spans="1:16">
      <c r="A121" s="210">
        <v>117</v>
      </c>
      <c r="B121" s="384" t="s">
        <v>3881</v>
      </c>
      <c r="C121" s="212" t="s">
        <v>3882</v>
      </c>
      <c r="D121" s="212"/>
      <c r="E121" s="212"/>
      <c r="F121" s="20" t="s">
        <v>3602</v>
      </c>
      <c r="G121" s="212"/>
      <c r="H121" s="213">
        <v>76.6</v>
      </c>
      <c r="I121" s="213">
        <v>69.6145454545454</v>
      </c>
      <c r="J121" s="213">
        <f t="shared" si="19"/>
        <v>66.1338181818181</v>
      </c>
      <c r="K121" s="213">
        <f t="shared" si="15"/>
        <v>62.6530909090909</v>
      </c>
      <c r="L121" s="101" t="str">
        <f>_xlfn.XLOOKUP(B121,[7]打印格式!$B$1:$B$65536,[7]打印格式!$H$1:$H$65536)</f>
        <v>自费</v>
      </c>
      <c r="M121" s="214"/>
      <c r="N121" s="211" t="s">
        <v>153</v>
      </c>
      <c r="O121" s="215"/>
      <c r="P121" s="215"/>
    </row>
    <row r="122" s="190" customFormat="1" ht="51" customHeight="1" spans="1:16">
      <c r="A122" s="210">
        <v>118</v>
      </c>
      <c r="B122" s="384" t="s">
        <v>3883</v>
      </c>
      <c r="C122" s="212" t="s">
        <v>3884</v>
      </c>
      <c r="D122" s="212" t="s">
        <v>3885</v>
      </c>
      <c r="E122" s="212" t="s">
        <v>3886</v>
      </c>
      <c r="F122" s="20" t="s">
        <v>22</v>
      </c>
      <c r="G122" s="212"/>
      <c r="H122" s="213">
        <v>47.4</v>
      </c>
      <c r="I122" s="213">
        <v>43.0727272727273</v>
      </c>
      <c r="J122" s="213">
        <f t="shared" si="19"/>
        <v>40.9190909090909</v>
      </c>
      <c r="K122" s="213">
        <f t="shared" si="15"/>
        <v>38.7654545454546</v>
      </c>
      <c r="L122" s="101" t="str">
        <f>_xlfn.XLOOKUP(B122,[7]打印格式!$B$1:$B$65536,[7]打印格式!$H$1:$H$65536)</f>
        <v>甲类</v>
      </c>
      <c r="M122" s="214"/>
      <c r="N122" s="211" t="s">
        <v>153</v>
      </c>
      <c r="O122" s="215"/>
      <c r="P122" s="215"/>
    </row>
    <row r="123" s="190" customFormat="1" ht="35" customHeight="1" spans="1:16">
      <c r="A123" s="210">
        <v>119</v>
      </c>
      <c r="B123" s="384" t="s">
        <v>3887</v>
      </c>
      <c r="C123" s="212" t="s">
        <v>3888</v>
      </c>
      <c r="D123" s="212"/>
      <c r="E123" s="212"/>
      <c r="F123" s="20" t="s">
        <v>22</v>
      </c>
      <c r="G123" s="212"/>
      <c r="H123" s="213">
        <v>9.5</v>
      </c>
      <c r="I123" s="213">
        <v>8.61454545454546</v>
      </c>
      <c r="J123" s="213">
        <f t="shared" si="19"/>
        <v>8.18381818181819</v>
      </c>
      <c r="K123" s="213">
        <f t="shared" si="15"/>
        <v>7.75309090909091</v>
      </c>
      <c r="L123" s="101" t="str">
        <f>_xlfn.XLOOKUP(B123,[7]打印格式!$B$1:$B$65536,[7]打印格式!$H$1:$H$65536)</f>
        <v>甲类</v>
      </c>
      <c r="M123" s="214"/>
      <c r="N123" s="211" t="s">
        <v>153</v>
      </c>
      <c r="O123" s="215"/>
      <c r="P123" s="215"/>
    </row>
    <row r="124" s="190" customFormat="1" ht="64" customHeight="1" spans="1:16">
      <c r="A124" s="210">
        <v>120</v>
      </c>
      <c r="B124" s="384" t="s">
        <v>3889</v>
      </c>
      <c r="C124" s="212" t="s">
        <v>3890</v>
      </c>
      <c r="D124" s="212" t="s">
        <v>3891</v>
      </c>
      <c r="E124" s="212" t="s">
        <v>3892</v>
      </c>
      <c r="F124" s="20" t="s">
        <v>22</v>
      </c>
      <c r="G124" s="212"/>
      <c r="H124" s="213">
        <v>210</v>
      </c>
      <c r="I124" s="213">
        <v>190.909090909091</v>
      </c>
      <c r="J124" s="213">
        <f t="shared" si="19"/>
        <v>181.363636363636</v>
      </c>
      <c r="K124" s="213">
        <f t="shared" si="15"/>
        <v>171.818181818182</v>
      </c>
      <c r="L124" s="101" t="str">
        <f>_xlfn.XLOOKUP(B124,[7]打印格式!$B$1:$B$65536,[7]打印格式!$H$1:$H$65536)</f>
        <v>自费</v>
      </c>
      <c r="M124" s="214"/>
      <c r="N124" s="211" t="s">
        <v>153</v>
      </c>
      <c r="O124" s="215"/>
      <c r="P124" s="215"/>
    </row>
    <row r="125" s="190" customFormat="1" ht="36" customHeight="1" spans="1:16">
      <c r="A125" s="210">
        <v>121</v>
      </c>
      <c r="B125" s="384" t="s">
        <v>3893</v>
      </c>
      <c r="C125" s="212" t="s">
        <v>3894</v>
      </c>
      <c r="D125" s="212"/>
      <c r="E125" s="212"/>
      <c r="F125" s="20" t="s">
        <v>22</v>
      </c>
      <c r="G125" s="212"/>
      <c r="H125" s="213">
        <v>42</v>
      </c>
      <c r="I125" s="213">
        <v>38.1818181818182</v>
      </c>
      <c r="J125" s="213">
        <f t="shared" si="19"/>
        <v>36.2727272727273</v>
      </c>
      <c r="K125" s="213">
        <f t="shared" si="15"/>
        <v>34.3636363636364</v>
      </c>
      <c r="L125" s="101" t="str">
        <f>_xlfn.XLOOKUP(B125,[7]打印格式!$B$1:$B$65536,[7]打印格式!$H$1:$H$65536)</f>
        <v>自费</v>
      </c>
      <c r="M125" s="214"/>
      <c r="N125" s="211" t="s">
        <v>153</v>
      </c>
      <c r="O125" s="215"/>
      <c r="P125" s="215"/>
    </row>
    <row r="126" s="190" customFormat="1" ht="49" customHeight="1" spans="1:16">
      <c r="A126" s="210">
        <v>122</v>
      </c>
      <c r="B126" s="384" t="s">
        <v>3895</v>
      </c>
      <c r="C126" s="212" t="s">
        <v>3896</v>
      </c>
      <c r="D126" s="212" t="s">
        <v>3897</v>
      </c>
      <c r="E126" s="212" t="s">
        <v>3898</v>
      </c>
      <c r="F126" s="20" t="s">
        <v>22</v>
      </c>
      <c r="G126" s="212"/>
      <c r="H126" s="213">
        <v>200</v>
      </c>
      <c r="I126" s="213">
        <v>181.818181818182</v>
      </c>
      <c r="J126" s="213">
        <f t="shared" si="19"/>
        <v>172.727272727273</v>
      </c>
      <c r="K126" s="213">
        <f t="shared" si="15"/>
        <v>163.636363636364</v>
      </c>
      <c r="L126" s="101" t="str">
        <f>_xlfn.XLOOKUP(B126,[7]打印格式!$B$1:$B$65536,[7]打印格式!$H$1:$H$65536)</f>
        <v>自费</v>
      </c>
      <c r="M126" s="214"/>
      <c r="N126" s="211" t="s">
        <v>68</v>
      </c>
      <c r="O126" s="215"/>
      <c r="P126" s="215"/>
    </row>
    <row r="127" s="190" customFormat="1" ht="80" customHeight="1" spans="1:16">
      <c r="A127" s="210">
        <v>123</v>
      </c>
      <c r="B127" s="384" t="s">
        <v>3899</v>
      </c>
      <c r="C127" s="212" t="s">
        <v>3900</v>
      </c>
      <c r="D127" s="212" t="s">
        <v>3901</v>
      </c>
      <c r="E127" s="212" t="s">
        <v>3902</v>
      </c>
      <c r="F127" s="20" t="s">
        <v>22</v>
      </c>
      <c r="G127" s="212" t="s">
        <v>3903</v>
      </c>
      <c r="H127" s="213">
        <v>445.5</v>
      </c>
      <c r="I127" s="213">
        <v>405</v>
      </c>
      <c r="J127" s="213">
        <f t="shared" si="19"/>
        <v>384.75</v>
      </c>
      <c r="K127" s="213">
        <f t="shared" si="15"/>
        <v>364.5</v>
      </c>
      <c r="L127" s="101" t="str">
        <f>_xlfn.XLOOKUP(B127,[7]打印格式!$B$1:$B$65536,[7]打印格式!$H$1:$H$65536)</f>
        <v>甲类</v>
      </c>
      <c r="M127" s="214"/>
      <c r="N127" s="211" t="s">
        <v>153</v>
      </c>
      <c r="O127" s="215"/>
      <c r="P127" s="215"/>
    </row>
    <row r="128" s="190" customFormat="1" ht="38" customHeight="1" spans="1:16">
      <c r="A128" s="210">
        <v>124</v>
      </c>
      <c r="B128" s="384" t="s">
        <v>3904</v>
      </c>
      <c r="C128" s="212" t="s">
        <v>3905</v>
      </c>
      <c r="D128" s="212"/>
      <c r="E128" s="212"/>
      <c r="F128" s="20" t="s">
        <v>22</v>
      </c>
      <c r="G128" s="212" t="s">
        <v>3903</v>
      </c>
      <c r="H128" s="213">
        <v>89.1</v>
      </c>
      <c r="I128" s="213">
        <v>81</v>
      </c>
      <c r="J128" s="213">
        <f t="shared" si="19"/>
        <v>76.95</v>
      </c>
      <c r="K128" s="213">
        <f t="shared" si="15"/>
        <v>72.9</v>
      </c>
      <c r="L128" s="101" t="str">
        <f>_xlfn.XLOOKUP(B128,[7]打印格式!$B$1:$B$65536,[7]打印格式!$H$1:$H$65536)</f>
        <v>自费</v>
      </c>
      <c r="M128" s="214"/>
      <c r="N128" s="211" t="s">
        <v>153</v>
      </c>
      <c r="O128" s="215"/>
      <c r="P128" s="215"/>
    </row>
    <row r="129" s="190" customFormat="1" ht="43" customHeight="1" spans="1:16">
      <c r="A129" s="210">
        <v>125</v>
      </c>
      <c r="B129" s="384" t="s">
        <v>3906</v>
      </c>
      <c r="C129" s="212" t="s">
        <v>3907</v>
      </c>
      <c r="D129" s="212"/>
      <c r="E129" s="212"/>
      <c r="F129" s="20" t="s">
        <v>22</v>
      </c>
      <c r="G129" s="212" t="s">
        <v>3903</v>
      </c>
      <c r="H129" s="213">
        <v>445.5</v>
      </c>
      <c r="I129" s="213">
        <v>405</v>
      </c>
      <c r="J129" s="213">
        <f t="shared" si="19"/>
        <v>384.75</v>
      </c>
      <c r="K129" s="213">
        <f t="shared" si="15"/>
        <v>364.5</v>
      </c>
      <c r="L129" s="101" t="str">
        <f>_xlfn.XLOOKUP(B129,[7]打印格式!$B$1:$B$65536,[7]打印格式!$H$1:$H$65536)</f>
        <v>甲类</v>
      </c>
      <c r="M129" s="214"/>
      <c r="N129" s="211" t="s">
        <v>153</v>
      </c>
      <c r="O129" s="215"/>
      <c r="P129" s="215"/>
    </row>
    <row r="130" s="190" customFormat="1" ht="78" customHeight="1" spans="1:16">
      <c r="A130" s="210">
        <v>126</v>
      </c>
      <c r="B130" s="384" t="s">
        <v>3908</v>
      </c>
      <c r="C130" s="212" t="s">
        <v>3909</v>
      </c>
      <c r="D130" s="212" t="s">
        <v>3910</v>
      </c>
      <c r="E130" s="212" t="s">
        <v>3911</v>
      </c>
      <c r="F130" s="20" t="s">
        <v>1029</v>
      </c>
      <c r="G130" s="212"/>
      <c r="H130" s="213">
        <v>470.4</v>
      </c>
      <c r="I130" s="213">
        <v>427.6</v>
      </c>
      <c r="J130" s="213">
        <f t="shared" si="19"/>
        <v>406.22</v>
      </c>
      <c r="K130" s="213">
        <f t="shared" si="15"/>
        <v>384.84</v>
      </c>
      <c r="L130" s="101" t="str">
        <f>_xlfn.XLOOKUP(B130,[7]打印格式!$B$1:$B$65536,[7]打印格式!$H$1:$H$65536)</f>
        <v>甲类</v>
      </c>
      <c r="M130" s="214"/>
      <c r="N130" s="211" t="s">
        <v>153</v>
      </c>
      <c r="O130" s="215"/>
      <c r="P130" s="215"/>
    </row>
    <row r="131" s="190" customFormat="1" ht="32" customHeight="1" spans="1:16">
      <c r="A131" s="210">
        <v>127</v>
      </c>
      <c r="B131" s="384" t="s">
        <v>3912</v>
      </c>
      <c r="C131" s="212" t="s">
        <v>3913</v>
      </c>
      <c r="D131" s="212"/>
      <c r="E131" s="212"/>
      <c r="F131" s="20" t="s">
        <v>1029</v>
      </c>
      <c r="G131" s="212"/>
      <c r="H131" s="213">
        <v>94.08</v>
      </c>
      <c r="I131" s="213">
        <v>85.52</v>
      </c>
      <c r="J131" s="213">
        <f t="shared" si="19"/>
        <v>81.244</v>
      </c>
      <c r="K131" s="213">
        <f t="shared" si="15"/>
        <v>76.968</v>
      </c>
      <c r="L131" s="101" t="str">
        <f>_xlfn.XLOOKUP(B131,[7]打印格式!$B$1:$B$65536,[7]打印格式!$H$1:$H$65536)</f>
        <v>自费</v>
      </c>
      <c r="M131" s="214"/>
      <c r="N131" s="211" t="s">
        <v>153</v>
      </c>
      <c r="O131" s="215"/>
      <c r="P131" s="215"/>
    </row>
    <row r="132" s="190" customFormat="1" ht="61" customHeight="1" spans="1:16">
      <c r="A132" s="210">
        <v>128</v>
      </c>
      <c r="B132" s="384" t="s">
        <v>3914</v>
      </c>
      <c r="C132" s="212" t="s">
        <v>3915</v>
      </c>
      <c r="D132" s="212" t="s">
        <v>3916</v>
      </c>
      <c r="E132" s="212" t="s">
        <v>3917</v>
      </c>
      <c r="F132" s="20" t="s">
        <v>3918</v>
      </c>
      <c r="G132" s="212"/>
      <c r="H132" s="213">
        <v>312</v>
      </c>
      <c r="I132" s="213">
        <v>283.6</v>
      </c>
      <c r="J132" s="213">
        <f t="shared" si="19"/>
        <v>269.42</v>
      </c>
      <c r="K132" s="213">
        <f t="shared" si="15"/>
        <v>255.24</v>
      </c>
      <c r="L132" s="101" t="str">
        <f>_xlfn.XLOOKUP(B132,[7]打印格式!$B$1:$B$65536,[7]打印格式!$H$1:$H$65536)</f>
        <v>自费</v>
      </c>
      <c r="M132" s="214"/>
      <c r="N132" s="211" t="s">
        <v>153</v>
      </c>
      <c r="O132" s="215"/>
      <c r="P132" s="215"/>
    </row>
    <row r="133" s="190" customFormat="1" ht="39" customHeight="1" spans="1:16">
      <c r="A133" s="210">
        <v>129</v>
      </c>
      <c r="B133" s="384" t="s">
        <v>3919</v>
      </c>
      <c r="C133" s="212" t="s">
        <v>3920</v>
      </c>
      <c r="D133" s="212"/>
      <c r="E133" s="212"/>
      <c r="F133" s="20" t="s">
        <v>3918</v>
      </c>
      <c r="G133" s="212"/>
      <c r="H133" s="213">
        <v>62.4</v>
      </c>
      <c r="I133" s="213">
        <v>56.72</v>
      </c>
      <c r="J133" s="213">
        <f t="shared" si="19"/>
        <v>53.884</v>
      </c>
      <c r="K133" s="213">
        <f t="shared" ref="K133:K196" si="20">I133*0.9</f>
        <v>51.048</v>
      </c>
      <c r="L133" s="101" t="str">
        <f>_xlfn.XLOOKUP(B133,[7]打印格式!$B$1:$B$65536,[7]打印格式!$H$1:$H$65536)</f>
        <v>自费</v>
      </c>
      <c r="M133" s="214"/>
      <c r="N133" s="211" t="s">
        <v>153</v>
      </c>
      <c r="O133" s="215"/>
      <c r="P133" s="215"/>
    </row>
    <row r="134" s="190" customFormat="1" ht="84" customHeight="1" spans="1:16">
      <c r="A134" s="210">
        <v>130</v>
      </c>
      <c r="B134" s="384" t="s">
        <v>3921</v>
      </c>
      <c r="C134" s="212" t="s">
        <v>3922</v>
      </c>
      <c r="D134" s="212" t="s">
        <v>3923</v>
      </c>
      <c r="E134" s="212" t="s">
        <v>3924</v>
      </c>
      <c r="F134" s="20" t="s">
        <v>22</v>
      </c>
      <c r="G134" s="212"/>
      <c r="H134" s="213">
        <v>480</v>
      </c>
      <c r="I134" s="213">
        <v>436.4</v>
      </c>
      <c r="J134" s="213">
        <f t="shared" si="19"/>
        <v>414.58</v>
      </c>
      <c r="K134" s="213">
        <f t="shared" si="20"/>
        <v>392.76</v>
      </c>
      <c r="L134" s="101" t="str">
        <f>_xlfn.XLOOKUP(B134,[7]打印格式!$B$1:$B$65536,[7]打印格式!$H$1:$H$65536)</f>
        <v>自费</v>
      </c>
      <c r="M134" s="214"/>
      <c r="N134" s="211" t="s">
        <v>24</v>
      </c>
      <c r="O134" s="215"/>
      <c r="P134" s="215"/>
    </row>
    <row r="135" s="190" customFormat="1" ht="70" customHeight="1" spans="1:16">
      <c r="A135" s="210">
        <v>131</v>
      </c>
      <c r="B135" s="384" t="s">
        <v>3925</v>
      </c>
      <c r="C135" s="217" t="s">
        <v>3926</v>
      </c>
      <c r="D135" s="212" t="s">
        <v>3927</v>
      </c>
      <c r="E135" s="212" t="s">
        <v>3928</v>
      </c>
      <c r="F135" s="20" t="s">
        <v>3918</v>
      </c>
      <c r="G135" s="212"/>
      <c r="H135" s="213">
        <v>118.9</v>
      </c>
      <c r="I135" s="213">
        <v>108.072727272727</v>
      </c>
      <c r="J135" s="213">
        <f t="shared" si="19"/>
        <v>102.669090909091</v>
      </c>
      <c r="K135" s="213">
        <f t="shared" si="20"/>
        <v>97.2654545454543</v>
      </c>
      <c r="L135" s="101" t="str">
        <f>_xlfn.XLOOKUP(B135,[7]打印格式!$B$1:$B$65536,[7]打印格式!$H$1:$H$65536)</f>
        <v>自费</v>
      </c>
      <c r="M135" s="214"/>
      <c r="N135" s="211" t="s">
        <v>68</v>
      </c>
      <c r="O135" s="215"/>
      <c r="P135" s="215"/>
    </row>
    <row r="136" s="190" customFormat="1" ht="64" customHeight="1" spans="1:16">
      <c r="A136" s="210">
        <v>132</v>
      </c>
      <c r="B136" s="384" t="s">
        <v>3929</v>
      </c>
      <c r="C136" s="217" t="s">
        <v>3930</v>
      </c>
      <c r="D136" s="212" t="s">
        <v>3931</v>
      </c>
      <c r="E136" s="212" t="s">
        <v>3932</v>
      </c>
      <c r="F136" s="20" t="s">
        <v>3918</v>
      </c>
      <c r="G136" s="212" t="s">
        <v>3933</v>
      </c>
      <c r="H136" s="213">
        <v>3432</v>
      </c>
      <c r="I136" s="213">
        <v>3120</v>
      </c>
      <c r="J136" s="213">
        <f t="shared" si="19"/>
        <v>2964</v>
      </c>
      <c r="K136" s="213">
        <f t="shared" si="20"/>
        <v>2808</v>
      </c>
      <c r="L136" s="101" t="str">
        <f>_xlfn.XLOOKUP(B136,[7]打印格式!$B$1:$B$65536,[7]打印格式!$H$1:$H$65536)</f>
        <v>自费</v>
      </c>
      <c r="M136" s="214"/>
      <c r="N136" s="211" t="s">
        <v>68</v>
      </c>
      <c r="O136" s="215"/>
      <c r="P136" s="215"/>
    </row>
    <row r="137" s="190" customFormat="1" ht="45" customHeight="1" spans="1:16">
      <c r="A137" s="210">
        <v>133</v>
      </c>
      <c r="B137" s="384" t="s">
        <v>3934</v>
      </c>
      <c r="C137" s="217" t="s">
        <v>3935</v>
      </c>
      <c r="D137" s="212"/>
      <c r="E137" s="212"/>
      <c r="F137" s="20" t="s">
        <v>3918</v>
      </c>
      <c r="G137" s="217"/>
      <c r="H137" s="213">
        <v>1716</v>
      </c>
      <c r="I137" s="213">
        <v>1560</v>
      </c>
      <c r="J137" s="213">
        <f t="shared" si="19"/>
        <v>1482</v>
      </c>
      <c r="K137" s="213">
        <f t="shared" si="20"/>
        <v>1404</v>
      </c>
      <c r="L137" s="101" t="str">
        <f>_xlfn.XLOOKUP(B137,[7]打印格式!$B$1:$B$65536,[7]打印格式!$H$1:$H$65536)</f>
        <v>自费</v>
      </c>
      <c r="M137" s="214"/>
      <c r="N137" s="211" t="s">
        <v>68</v>
      </c>
      <c r="O137" s="215"/>
      <c r="P137" s="215"/>
    </row>
    <row r="138" s="190" customFormat="1" ht="62" customHeight="1" spans="1:16">
      <c r="A138" s="210">
        <v>134</v>
      </c>
      <c r="B138" s="384" t="s">
        <v>3936</v>
      </c>
      <c r="C138" s="217" t="s">
        <v>3937</v>
      </c>
      <c r="D138" s="212"/>
      <c r="E138" s="212"/>
      <c r="F138" s="20" t="s">
        <v>3918</v>
      </c>
      <c r="G138" s="217" t="s">
        <v>3933</v>
      </c>
      <c r="H138" s="213">
        <v>1716</v>
      </c>
      <c r="I138" s="213">
        <v>1560</v>
      </c>
      <c r="J138" s="213">
        <f t="shared" si="19"/>
        <v>1482</v>
      </c>
      <c r="K138" s="213">
        <f t="shared" si="20"/>
        <v>1404</v>
      </c>
      <c r="L138" s="101" t="str">
        <f>_xlfn.XLOOKUP(B138,[7]打印格式!$B$1:$B$65536,[7]打印格式!$H$1:$H$65536)</f>
        <v>自费</v>
      </c>
      <c r="M138" s="214"/>
      <c r="N138" s="211" t="s">
        <v>68</v>
      </c>
      <c r="O138" s="215"/>
      <c r="P138" s="215"/>
    </row>
    <row r="139" s="190" customFormat="1" ht="61" customHeight="1" spans="1:16">
      <c r="A139" s="210">
        <v>135</v>
      </c>
      <c r="B139" s="384" t="s">
        <v>3938</v>
      </c>
      <c r="C139" s="217" t="s">
        <v>3939</v>
      </c>
      <c r="D139" s="212" t="s">
        <v>3940</v>
      </c>
      <c r="E139" s="212" t="s">
        <v>3941</v>
      </c>
      <c r="F139" s="20" t="s">
        <v>3632</v>
      </c>
      <c r="G139" s="212"/>
      <c r="H139" s="213">
        <v>900</v>
      </c>
      <c r="I139" s="213">
        <v>818.181818181818</v>
      </c>
      <c r="J139" s="213">
        <f t="shared" si="19"/>
        <v>777.272727272727</v>
      </c>
      <c r="K139" s="213">
        <f t="shared" si="20"/>
        <v>736.363636363636</v>
      </c>
      <c r="L139" s="101" t="str">
        <f>_xlfn.XLOOKUP(B139,[7]打印格式!$B$1:$B$65536,[7]打印格式!$H$1:$H$65536)</f>
        <v>自费</v>
      </c>
      <c r="M139" s="214"/>
      <c r="N139" s="211" t="s">
        <v>68</v>
      </c>
      <c r="O139" s="215"/>
      <c r="P139" s="215"/>
    </row>
    <row r="140" s="190" customFormat="1" ht="34" customHeight="1" spans="1:16">
      <c r="A140" s="210">
        <v>136</v>
      </c>
      <c r="B140" s="384" t="s">
        <v>3942</v>
      </c>
      <c r="C140" s="217" t="s">
        <v>3943</v>
      </c>
      <c r="D140" s="212"/>
      <c r="E140" s="212"/>
      <c r="F140" s="20" t="s">
        <v>3632</v>
      </c>
      <c r="G140" s="217"/>
      <c r="H140" s="213">
        <v>900</v>
      </c>
      <c r="I140" s="213">
        <v>818.181818181818</v>
      </c>
      <c r="J140" s="213">
        <f t="shared" si="19"/>
        <v>777.272727272727</v>
      </c>
      <c r="K140" s="213">
        <f t="shared" si="20"/>
        <v>736.363636363636</v>
      </c>
      <c r="L140" s="101" t="str">
        <f>_xlfn.XLOOKUP(B140,[7]打印格式!$B$1:$B$65536,[7]打印格式!$H$1:$H$65536)</f>
        <v>自费</v>
      </c>
      <c r="M140" s="214"/>
      <c r="N140" s="211" t="s">
        <v>68</v>
      </c>
      <c r="O140" s="215"/>
      <c r="P140" s="215"/>
    </row>
    <row r="141" s="190" customFormat="1" ht="60" customHeight="1" spans="1:16">
      <c r="A141" s="210">
        <v>137</v>
      </c>
      <c r="B141" s="384" t="s">
        <v>3944</v>
      </c>
      <c r="C141" s="217" t="s">
        <v>3945</v>
      </c>
      <c r="D141" s="212" t="s">
        <v>3946</v>
      </c>
      <c r="E141" s="212" t="s">
        <v>3947</v>
      </c>
      <c r="F141" s="20" t="s">
        <v>3918</v>
      </c>
      <c r="G141" s="212"/>
      <c r="H141" s="213">
        <v>1400</v>
      </c>
      <c r="I141" s="213">
        <v>1272.72727272727</v>
      </c>
      <c r="J141" s="213">
        <f t="shared" si="19"/>
        <v>1209.09090909091</v>
      </c>
      <c r="K141" s="213">
        <f t="shared" si="20"/>
        <v>1145.45454545454</v>
      </c>
      <c r="L141" s="101" t="str">
        <f>_xlfn.XLOOKUP(B141,[7]打印格式!$B$1:$B$65536,[7]打印格式!$H$1:$H$65536)</f>
        <v>自费</v>
      </c>
      <c r="M141" s="214"/>
      <c r="N141" s="211" t="s">
        <v>68</v>
      </c>
      <c r="O141" s="215"/>
      <c r="P141" s="215"/>
    </row>
    <row r="142" s="190" customFormat="1" ht="41" customHeight="1" spans="1:16">
      <c r="A142" s="210">
        <v>138</v>
      </c>
      <c r="B142" s="384" t="s">
        <v>3948</v>
      </c>
      <c r="C142" s="217" t="s">
        <v>3949</v>
      </c>
      <c r="D142" s="212"/>
      <c r="E142" s="212"/>
      <c r="F142" s="20" t="s">
        <v>3918</v>
      </c>
      <c r="G142" s="217"/>
      <c r="H142" s="213">
        <v>1400</v>
      </c>
      <c r="I142" s="213">
        <v>1272.72727272727</v>
      </c>
      <c r="J142" s="213">
        <f t="shared" si="19"/>
        <v>1209.09090909091</v>
      </c>
      <c r="K142" s="213">
        <f t="shared" si="20"/>
        <v>1145.45454545454</v>
      </c>
      <c r="L142" s="101" t="str">
        <f>_xlfn.XLOOKUP(B142,[7]打印格式!$B$1:$B$65536,[7]打印格式!$H$1:$H$65536)</f>
        <v>自费</v>
      </c>
      <c r="M142" s="214"/>
      <c r="N142" s="211" t="s">
        <v>68</v>
      </c>
      <c r="O142" s="215"/>
      <c r="P142" s="215"/>
    </row>
    <row r="143" s="190" customFormat="1" ht="60" customHeight="1" spans="1:16">
      <c r="A143" s="210">
        <v>139</v>
      </c>
      <c r="B143" s="384" t="s">
        <v>3950</v>
      </c>
      <c r="C143" s="217" t="s">
        <v>3951</v>
      </c>
      <c r="D143" s="212" t="s">
        <v>3952</v>
      </c>
      <c r="E143" s="212" t="s">
        <v>3953</v>
      </c>
      <c r="F143" s="20" t="s">
        <v>3581</v>
      </c>
      <c r="G143" s="212" t="s">
        <v>3954</v>
      </c>
      <c r="H143" s="213">
        <v>3703.7</v>
      </c>
      <c r="I143" s="213">
        <v>3367</v>
      </c>
      <c r="J143" s="213">
        <f t="shared" si="19"/>
        <v>3198.65</v>
      </c>
      <c r="K143" s="213">
        <f t="shared" si="20"/>
        <v>3030.3</v>
      </c>
      <c r="L143" s="101" t="str">
        <f>_xlfn.XLOOKUP(B143,[7]打印格式!$B$1:$B$65536,[7]打印格式!$H$1:$H$65536)</f>
        <v>自费</v>
      </c>
      <c r="M143" s="214"/>
      <c r="N143" s="211" t="s">
        <v>68</v>
      </c>
      <c r="O143" s="215"/>
      <c r="P143" s="215"/>
    </row>
    <row r="144" s="190" customFormat="1" ht="45" customHeight="1" spans="1:16">
      <c r="A144" s="210">
        <v>140</v>
      </c>
      <c r="B144" s="384" t="s">
        <v>3955</v>
      </c>
      <c r="C144" s="217" t="s">
        <v>3956</v>
      </c>
      <c r="D144" s="212"/>
      <c r="E144" s="212"/>
      <c r="F144" s="20" t="s">
        <v>3581</v>
      </c>
      <c r="G144" s="217" t="s">
        <v>3954</v>
      </c>
      <c r="H144" s="213">
        <v>1851.85</v>
      </c>
      <c r="I144" s="213">
        <v>1683.5</v>
      </c>
      <c r="J144" s="213">
        <f t="shared" si="19"/>
        <v>1599.325</v>
      </c>
      <c r="K144" s="213">
        <f t="shared" si="20"/>
        <v>1515.15</v>
      </c>
      <c r="L144" s="101" t="str">
        <f>_xlfn.XLOOKUP(B144,[7]打印格式!$B$1:$B$65536,[7]打印格式!$H$1:$H$65536)</f>
        <v>自费</v>
      </c>
      <c r="M144" s="214"/>
      <c r="N144" s="211" t="s">
        <v>68</v>
      </c>
      <c r="O144" s="215"/>
      <c r="P144" s="215"/>
    </row>
    <row r="145" s="190" customFormat="1" ht="72" customHeight="1" spans="1:16">
      <c r="A145" s="210">
        <v>141</v>
      </c>
      <c r="B145" s="384" t="s">
        <v>3957</v>
      </c>
      <c r="C145" s="217" t="s">
        <v>3958</v>
      </c>
      <c r="D145" s="212" t="s">
        <v>3959</v>
      </c>
      <c r="E145" s="212" t="s">
        <v>3960</v>
      </c>
      <c r="F145" s="20" t="s">
        <v>3918</v>
      </c>
      <c r="G145" s="212" t="s">
        <v>3961</v>
      </c>
      <c r="H145" s="213">
        <v>300</v>
      </c>
      <c r="I145" s="213">
        <v>272.727272727273</v>
      </c>
      <c r="J145" s="213">
        <f t="shared" si="19"/>
        <v>259.090909090909</v>
      </c>
      <c r="K145" s="213">
        <f t="shared" si="20"/>
        <v>245.454545454546</v>
      </c>
      <c r="L145" s="101" t="str">
        <f>_xlfn.XLOOKUP(B145,[7]打印格式!$B$1:$B$65536,[7]打印格式!$H$1:$H$65536)</f>
        <v>自费</v>
      </c>
      <c r="M145" s="214"/>
      <c r="N145" s="211" t="s">
        <v>68</v>
      </c>
      <c r="O145" s="215"/>
      <c r="P145" s="215"/>
    </row>
    <row r="146" s="190" customFormat="1" ht="86" customHeight="1" spans="1:16">
      <c r="A146" s="210">
        <v>142</v>
      </c>
      <c r="B146" s="384" t="s">
        <v>3962</v>
      </c>
      <c r="C146" s="212" t="s">
        <v>3963</v>
      </c>
      <c r="D146" s="212" t="s">
        <v>3964</v>
      </c>
      <c r="E146" s="212" t="s">
        <v>3965</v>
      </c>
      <c r="F146" s="20" t="s">
        <v>3918</v>
      </c>
      <c r="G146" s="212" t="s">
        <v>3966</v>
      </c>
      <c r="H146" s="213">
        <v>709.5</v>
      </c>
      <c r="I146" s="213">
        <v>645</v>
      </c>
      <c r="J146" s="213">
        <f t="shared" si="19"/>
        <v>612.75</v>
      </c>
      <c r="K146" s="213">
        <f t="shared" si="20"/>
        <v>580.5</v>
      </c>
      <c r="L146" s="101" t="str">
        <f>_xlfn.XLOOKUP(B146,[7]打印格式!$B$1:$B$65536,[7]打印格式!$H$1:$H$65536)</f>
        <v>自费</v>
      </c>
      <c r="M146" s="214"/>
      <c r="N146" s="211" t="s">
        <v>68</v>
      </c>
      <c r="O146" s="215"/>
      <c r="P146" s="215"/>
    </row>
    <row r="147" s="190" customFormat="1" ht="81" customHeight="1" spans="1:16">
      <c r="A147" s="210">
        <v>143</v>
      </c>
      <c r="B147" s="384" t="s">
        <v>3967</v>
      </c>
      <c r="C147" s="212" t="s">
        <v>3968</v>
      </c>
      <c r="D147" s="212"/>
      <c r="E147" s="212"/>
      <c r="F147" s="20" t="s">
        <v>3918</v>
      </c>
      <c r="G147" s="212" t="s">
        <v>3966</v>
      </c>
      <c r="H147" s="213">
        <v>354.8</v>
      </c>
      <c r="I147" s="213">
        <v>322.5</v>
      </c>
      <c r="J147" s="213">
        <f t="shared" si="19"/>
        <v>306.375</v>
      </c>
      <c r="K147" s="213">
        <f t="shared" si="20"/>
        <v>290.25</v>
      </c>
      <c r="L147" s="101" t="str">
        <f>_xlfn.XLOOKUP(B147,[7]打印格式!$B$1:$B$65536,[7]打印格式!$H$1:$H$65536)</f>
        <v>自费</v>
      </c>
      <c r="M147" s="214"/>
      <c r="N147" s="211" t="s">
        <v>68</v>
      </c>
      <c r="O147" s="215"/>
      <c r="P147" s="215"/>
    </row>
    <row r="148" s="190" customFormat="1" ht="61" customHeight="1" spans="1:16">
      <c r="A148" s="210">
        <v>144</v>
      </c>
      <c r="B148" s="384" t="s">
        <v>3969</v>
      </c>
      <c r="C148" s="54" t="s">
        <v>3970</v>
      </c>
      <c r="D148" s="212" t="s">
        <v>3971</v>
      </c>
      <c r="E148" s="212" t="s">
        <v>3972</v>
      </c>
      <c r="F148" s="20" t="s">
        <v>3973</v>
      </c>
      <c r="G148" s="212"/>
      <c r="H148" s="213">
        <v>2362.3</v>
      </c>
      <c r="I148" s="213">
        <v>2147.5</v>
      </c>
      <c r="J148" s="213">
        <f t="shared" ref="J148:J159" si="21">I148*0.95</f>
        <v>2040.125</v>
      </c>
      <c r="K148" s="213">
        <f t="shared" si="20"/>
        <v>1932.75</v>
      </c>
      <c r="L148" s="101" t="str">
        <f>_xlfn.XLOOKUP(B148,[7]打印格式!$B$1:$B$65536,[7]打印格式!$H$1:$H$65536)</f>
        <v>自费</v>
      </c>
      <c r="M148" s="214"/>
      <c r="N148" s="211" t="s">
        <v>68</v>
      </c>
      <c r="O148" s="215"/>
      <c r="P148" s="215"/>
    </row>
    <row r="149" s="190" customFormat="1" ht="65" customHeight="1" spans="1:16">
      <c r="A149" s="210">
        <v>145</v>
      </c>
      <c r="B149" s="384" t="s">
        <v>3974</v>
      </c>
      <c r="C149" s="212" t="s">
        <v>3975</v>
      </c>
      <c r="D149" s="212" t="s">
        <v>3976</v>
      </c>
      <c r="E149" s="212" t="s">
        <v>3977</v>
      </c>
      <c r="F149" s="20" t="s">
        <v>3973</v>
      </c>
      <c r="G149" s="212" t="s">
        <v>3978</v>
      </c>
      <c r="H149" s="213">
        <v>3543.4</v>
      </c>
      <c r="I149" s="213">
        <v>3221.25</v>
      </c>
      <c r="J149" s="213">
        <f t="shared" si="21"/>
        <v>3060.1875</v>
      </c>
      <c r="K149" s="213">
        <f t="shared" si="20"/>
        <v>2899.125</v>
      </c>
      <c r="L149" s="101" t="str">
        <f>_xlfn.XLOOKUP(B149,[7]打印格式!$B$1:$B$65536,[7]打印格式!$H$1:$H$65536)</f>
        <v>自费</v>
      </c>
      <c r="M149" s="214"/>
      <c r="N149" s="211" t="s">
        <v>68</v>
      </c>
      <c r="O149" s="215"/>
      <c r="P149" s="215"/>
    </row>
    <row r="150" s="191" customFormat="1" ht="60" customHeight="1" spans="1:16">
      <c r="A150" s="210">
        <v>146</v>
      </c>
      <c r="B150" s="384" t="s">
        <v>3979</v>
      </c>
      <c r="C150" s="212" t="s">
        <v>3980</v>
      </c>
      <c r="D150" s="212" t="s">
        <v>3981</v>
      </c>
      <c r="E150" s="212" t="s">
        <v>3982</v>
      </c>
      <c r="F150" s="20" t="s">
        <v>3973</v>
      </c>
      <c r="G150" s="212" t="s">
        <v>3983</v>
      </c>
      <c r="H150" s="213">
        <v>682</v>
      </c>
      <c r="I150" s="213">
        <v>620</v>
      </c>
      <c r="J150" s="213">
        <f t="shared" si="21"/>
        <v>589</v>
      </c>
      <c r="K150" s="213">
        <f t="shared" si="20"/>
        <v>558</v>
      </c>
      <c r="L150" s="101" t="str">
        <f>_xlfn.XLOOKUP(B150,[7]打印格式!$B$1:$B$65536,[7]打印格式!$H$1:$H$65536)</f>
        <v>自费</v>
      </c>
      <c r="M150" s="211"/>
      <c r="N150" s="211" t="s">
        <v>68</v>
      </c>
      <c r="O150" s="218"/>
      <c r="P150" s="218"/>
    </row>
    <row r="151" s="191" customFormat="1" ht="54" customHeight="1" spans="1:16">
      <c r="A151" s="210">
        <v>147</v>
      </c>
      <c r="B151" s="384" t="s">
        <v>3984</v>
      </c>
      <c r="C151" s="212" t="s">
        <v>3985</v>
      </c>
      <c r="D151" s="212" t="s">
        <v>3986</v>
      </c>
      <c r="E151" s="212" t="s">
        <v>3987</v>
      </c>
      <c r="F151" s="20" t="s">
        <v>3973</v>
      </c>
      <c r="G151" s="212" t="s">
        <v>3988</v>
      </c>
      <c r="H151" s="213">
        <v>3058.7</v>
      </c>
      <c r="I151" s="213">
        <v>2780.63636363636</v>
      </c>
      <c r="J151" s="213">
        <f t="shared" si="21"/>
        <v>2641.60454545454</v>
      </c>
      <c r="K151" s="213">
        <f t="shared" si="20"/>
        <v>2502.57272727272</v>
      </c>
      <c r="L151" s="101" t="str">
        <f>_xlfn.XLOOKUP(B151,[7]打印格式!$B$1:$B$65536,[7]打印格式!$H$1:$H$65536)</f>
        <v>自费</v>
      </c>
      <c r="M151" s="211"/>
      <c r="N151" s="211" t="s">
        <v>68</v>
      </c>
      <c r="O151" s="218"/>
      <c r="P151" s="218"/>
    </row>
    <row r="152" s="191" customFormat="1" ht="34" customHeight="1" spans="1:16">
      <c r="A152" s="210">
        <v>148</v>
      </c>
      <c r="B152" s="384" t="s">
        <v>3989</v>
      </c>
      <c r="C152" s="212" t="s">
        <v>3990</v>
      </c>
      <c r="D152" s="212"/>
      <c r="E152" s="212"/>
      <c r="F152" s="20" t="s">
        <v>3973</v>
      </c>
      <c r="G152" s="212"/>
      <c r="H152" s="213">
        <v>1529.35</v>
      </c>
      <c r="I152" s="213">
        <v>1390.31818181818</v>
      </c>
      <c r="J152" s="213">
        <f t="shared" si="21"/>
        <v>1320.80227272727</v>
      </c>
      <c r="K152" s="213">
        <f t="shared" si="20"/>
        <v>1251.28636363636</v>
      </c>
      <c r="L152" s="101" t="str">
        <f>_xlfn.XLOOKUP(B152,[7]打印格式!$B$1:$B$65536,[7]打印格式!$H$1:$H$65536)</f>
        <v>自费</v>
      </c>
      <c r="M152" s="211"/>
      <c r="N152" s="211" t="s">
        <v>68</v>
      </c>
      <c r="O152" s="218"/>
      <c r="P152" s="218"/>
    </row>
    <row r="153" s="191" customFormat="1" ht="22" customHeight="1" spans="1:16">
      <c r="A153" s="210">
        <v>149</v>
      </c>
      <c r="B153" s="384" t="s">
        <v>3991</v>
      </c>
      <c r="C153" s="219" t="s">
        <v>3992</v>
      </c>
      <c r="D153" s="212"/>
      <c r="E153" s="212"/>
      <c r="F153" s="20" t="s">
        <v>3973</v>
      </c>
      <c r="G153" s="212"/>
      <c r="H153" s="213">
        <v>1529.35</v>
      </c>
      <c r="I153" s="213">
        <v>1390.31818181818</v>
      </c>
      <c r="J153" s="213">
        <f t="shared" si="21"/>
        <v>1320.80227272727</v>
      </c>
      <c r="K153" s="213">
        <f t="shared" si="20"/>
        <v>1251.28636363636</v>
      </c>
      <c r="L153" s="101" t="str">
        <f>_xlfn.XLOOKUP(B153,[7]打印格式!$B$1:$B$65536,[7]打印格式!$H$1:$H$65536)</f>
        <v>自费</v>
      </c>
      <c r="M153" s="211"/>
      <c r="N153" s="211" t="s">
        <v>68</v>
      </c>
      <c r="O153" s="218"/>
      <c r="P153" s="218"/>
    </row>
    <row r="154" s="191" customFormat="1" ht="50" customHeight="1" spans="1:16">
      <c r="A154" s="210">
        <v>150</v>
      </c>
      <c r="B154" s="384" t="s">
        <v>3993</v>
      </c>
      <c r="C154" s="212" t="s">
        <v>3994</v>
      </c>
      <c r="D154" s="212" t="s">
        <v>3995</v>
      </c>
      <c r="E154" s="212" t="s">
        <v>3996</v>
      </c>
      <c r="F154" s="20" t="s">
        <v>3997</v>
      </c>
      <c r="G154" s="212"/>
      <c r="H154" s="213">
        <v>128</v>
      </c>
      <c r="I154" s="213">
        <v>116.363636363636</v>
      </c>
      <c r="J154" s="213">
        <f t="shared" si="21"/>
        <v>110.545454545454</v>
      </c>
      <c r="K154" s="213">
        <f t="shared" si="20"/>
        <v>104.727272727272</v>
      </c>
      <c r="L154" s="101" t="str">
        <f>_xlfn.XLOOKUP(B154,[7]打印格式!$B$1:$B$65536,[7]打印格式!$H$1:$H$65536)</f>
        <v>甲类</v>
      </c>
      <c r="M154" s="211"/>
      <c r="N154" s="211" t="s">
        <v>68</v>
      </c>
      <c r="O154" s="218"/>
      <c r="P154" s="218"/>
    </row>
    <row r="155" s="191" customFormat="1" ht="63" customHeight="1" spans="1:16">
      <c r="A155" s="210">
        <v>151</v>
      </c>
      <c r="B155" s="384" t="s">
        <v>3998</v>
      </c>
      <c r="C155" s="212" t="s">
        <v>3999</v>
      </c>
      <c r="D155" s="212" t="s">
        <v>4000</v>
      </c>
      <c r="E155" s="212" t="s">
        <v>4001</v>
      </c>
      <c r="F155" s="20" t="s">
        <v>3918</v>
      </c>
      <c r="G155" s="212" t="s">
        <v>4002</v>
      </c>
      <c r="H155" s="213">
        <v>140</v>
      </c>
      <c r="I155" s="213">
        <v>127.272727272727</v>
      </c>
      <c r="J155" s="213">
        <f t="shared" si="21"/>
        <v>120.909090909091</v>
      </c>
      <c r="K155" s="213">
        <f t="shared" si="20"/>
        <v>114.545454545454</v>
      </c>
      <c r="L155" s="101" t="str">
        <f>_xlfn.XLOOKUP(B155,[7]打印格式!$B$1:$B$65536,[7]打印格式!$H$1:$H$65536)</f>
        <v>自费</v>
      </c>
      <c r="M155" s="211"/>
      <c r="N155" s="211" t="s">
        <v>68</v>
      </c>
      <c r="O155" s="218"/>
      <c r="P155" s="218"/>
    </row>
    <row r="156" s="190" customFormat="1" ht="52" customHeight="1" spans="1:16">
      <c r="A156" s="210">
        <v>152</v>
      </c>
      <c r="B156" s="384" t="s">
        <v>4003</v>
      </c>
      <c r="C156" s="217" t="s">
        <v>4004</v>
      </c>
      <c r="D156" s="212" t="s">
        <v>4005</v>
      </c>
      <c r="E156" s="212" t="s">
        <v>4006</v>
      </c>
      <c r="F156" s="20" t="s">
        <v>22</v>
      </c>
      <c r="G156" s="212"/>
      <c r="H156" s="213">
        <v>20.8</v>
      </c>
      <c r="I156" s="213">
        <v>18.9027272727273</v>
      </c>
      <c r="J156" s="213">
        <f t="shared" si="21"/>
        <v>17.9575909090909</v>
      </c>
      <c r="K156" s="213">
        <f t="shared" si="20"/>
        <v>17.0124545454546</v>
      </c>
      <c r="L156" s="101" t="str">
        <f>_xlfn.XLOOKUP(B156,[7]打印格式!$B$1:$B$65536,[7]打印格式!$H$1:$H$65536)</f>
        <v>自费</v>
      </c>
      <c r="M156" s="214"/>
      <c r="N156" s="211" t="s">
        <v>24</v>
      </c>
      <c r="O156" s="215"/>
      <c r="P156" s="215"/>
    </row>
    <row r="157" s="190" customFormat="1" ht="57" customHeight="1" spans="1:16">
      <c r="A157" s="210">
        <v>153</v>
      </c>
      <c r="B157" s="384" t="s">
        <v>4007</v>
      </c>
      <c r="C157" s="217" t="s">
        <v>4008</v>
      </c>
      <c r="D157" s="212" t="s">
        <v>4009</v>
      </c>
      <c r="E157" s="212" t="s">
        <v>4010</v>
      </c>
      <c r="F157" s="20" t="s">
        <v>22</v>
      </c>
      <c r="G157" s="212" t="s">
        <v>4011</v>
      </c>
      <c r="H157" s="213">
        <v>79.3</v>
      </c>
      <c r="I157" s="213">
        <v>72.0727272727273</v>
      </c>
      <c r="J157" s="213">
        <f t="shared" si="21"/>
        <v>68.4690909090909</v>
      </c>
      <c r="K157" s="213">
        <f t="shared" si="20"/>
        <v>64.8654545454546</v>
      </c>
      <c r="L157" s="101" t="str">
        <f>_xlfn.XLOOKUP(B157,[7]打印格式!$B$1:$B$65536,[7]打印格式!$H$1:$H$65536)</f>
        <v>乙类</v>
      </c>
      <c r="M157" s="214"/>
      <c r="N157" s="211" t="s">
        <v>24</v>
      </c>
      <c r="O157" s="215"/>
      <c r="P157" s="215"/>
    </row>
    <row r="158" s="190" customFormat="1" ht="54" customHeight="1" spans="1:16">
      <c r="A158" s="210">
        <v>154</v>
      </c>
      <c r="B158" s="384" t="s">
        <v>4012</v>
      </c>
      <c r="C158" s="217" t="s">
        <v>4013</v>
      </c>
      <c r="D158" s="212" t="s">
        <v>4014</v>
      </c>
      <c r="E158" s="212" t="s">
        <v>4015</v>
      </c>
      <c r="F158" s="20" t="s">
        <v>4016</v>
      </c>
      <c r="G158" s="212" t="s">
        <v>4011</v>
      </c>
      <c r="H158" s="213">
        <v>18</v>
      </c>
      <c r="I158" s="213">
        <v>16.3636363636364</v>
      </c>
      <c r="J158" s="213">
        <f t="shared" si="21"/>
        <v>15.5454545454546</v>
      </c>
      <c r="K158" s="213">
        <f t="shared" si="20"/>
        <v>14.7272727272728</v>
      </c>
      <c r="L158" s="101" t="str">
        <f>_xlfn.XLOOKUP(B158,[7]打印格式!$B$1:$B$65536,[7]打印格式!$H$1:$H$65536)</f>
        <v>自费</v>
      </c>
      <c r="M158" s="214"/>
      <c r="N158" s="211" t="s">
        <v>24</v>
      </c>
      <c r="O158" s="215"/>
      <c r="P158" s="215"/>
    </row>
    <row r="159" s="30" customFormat="1" ht="70" customHeight="1" spans="1:16">
      <c r="A159" s="210">
        <v>155</v>
      </c>
      <c r="B159" s="384" t="s">
        <v>4017</v>
      </c>
      <c r="C159" s="217" t="s">
        <v>4018</v>
      </c>
      <c r="D159" s="212" t="s">
        <v>4019</v>
      </c>
      <c r="E159" s="212" t="s">
        <v>4020</v>
      </c>
      <c r="F159" s="20" t="s">
        <v>3602</v>
      </c>
      <c r="G159" s="212"/>
      <c r="H159" s="213">
        <v>11</v>
      </c>
      <c r="I159" s="213">
        <v>10</v>
      </c>
      <c r="J159" s="213">
        <f t="shared" si="21"/>
        <v>9.5</v>
      </c>
      <c r="K159" s="213">
        <f t="shared" si="20"/>
        <v>9</v>
      </c>
      <c r="L159" s="101" t="str">
        <f>_xlfn.XLOOKUP(B159,[7]打印格式!$B$1:$B$65536,[7]打印格式!$H$1:$H$65536)</f>
        <v>甲类</v>
      </c>
      <c r="M159" s="214"/>
      <c r="N159" s="211" t="s">
        <v>68</v>
      </c>
      <c r="O159" s="215"/>
      <c r="P159" s="215"/>
    </row>
    <row r="160" s="190" customFormat="1" ht="57" customHeight="1" spans="1:16">
      <c r="A160" s="210">
        <v>156</v>
      </c>
      <c r="B160" s="384" t="s">
        <v>4021</v>
      </c>
      <c r="C160" s="217" t="s">
        <v>4022</v>
      </c>
      <c r="D160" s="212" t="s">
        <v>4023</v>
      </c>
      <c r="E160" s="212" t="s">
        <v>4024</v>
      </c>
      <c r="F160" s="20" t="s">
        <v>3602</v>
      </c>
      <c r="G160" s="212"/>
      <c r="H160" s="213">
        <v>11</v>
      </c>
      <c r="I160" s="213">
        <v>10</v>
      </c>
      <c r="J160" s="213">
        <v>9.5</v>
      </c>
      <c r="K160" s="213">
        <f t="shared" si="20"/>
        <v>9</v>
      </c>
      <c r="L160" s="101" t="str">
        <f>_xlfn.XLOOKUP(B160,[7]打印格式!$B$1:$B$65536,[7]打印格式!$H$1:$H$65536)</f>
        <v>乙类</v>
      </c>
      <c r="M160" s="214"/>
      <c r="N160" s="211" t="s">
        <v>68</v>
      </c>
      <c r="O160" s="215"/>
      <c r="P160" s="215"/>
    </row>
    <row r="161" s="190" customFormat="1" ht="40" customHeight="1" spans="1:16">
      <c r="A161" s="210">
        <v>157</v>
      </c>
      <c r="B161" s="385" t="s">
        <v>4025</v>
      </c>
      <c r="C161" s="217" t="s">
        <v>4026</v>
      </c>
      <c r="D161" s="212"/>
      <c r="E161" s="212"/>
      <c r="F161" s="20" t="s">
        <v>3602</v>
      </c>
      <c r="G161" s="217"/>
      <c r="H161" s="213">
        <f t="shared" ref="H161:J161" si="22">H160</f>
        <v>11</v>
      </c>
      <c r="I161" s="213">
        <f t="shared" si="22"/>
        <v>10</v>
      </c>
      <c r="J161" s="213">
        <f t="shared" si="22"/>
        <v>9.5</v>
      </c>
      <c r="K161" s="213">
        <f t="shared" si="20"/>
        <v>9</v>
      </c>
      <c r="L161" s="101" t="str">
        <f>_xlfn.XLOOKUP(B161,[7]打印格式!$B$1:$B$65536,[7]打印格式!$H$1:$H$65536)</f>
        <v>甲类</v>
      </c>
      <c r="M161" s="214"/>
      <c r="N161" s="211" t="s">
        <v>68</v>
      </c>
      <c r="O161" s="215"/>
      <c r="P161" s="215"/>
    </row>
    <row r="162" s="190" customFormat="1" ht="60" customHeight="1" spans="1:16">
      <c r="A162" s="210">
        <v>158</v>
      </c>
      <c r="B162" s="384" t="s">
        <v>4027</v>
      </c>
      <c r="C162" s="217" t="s">
        <v>4028</v>
      </c>
      <c r="D162" s="212" t="s">
        <v>4029</v>
      </c>
      <c r="E162" s="212" t="s">
        <v>4030</v>
      </c>
      <c r="F162" s="20" t="s">
        <v>3602</v>
      </c>
      <c r="G162" s="212" t="s">
        <v>4031</v>
      </c>
      <c r="H162" s="213">
        <v>11</v>
      </c>
      <c r="I162" s="213">
        <v>10</v>
      </c>
      <c r="J162" s="213">
        <f t="shared" ref="J162:J165" si="23">I162*0.95</f>
        <v>9.5</v>
      </c>
      <c r="K162" s="213">
        <f t="shared" si="20"/>
        <v>9</v>
      </c>
      <c r="L162" s="101" t="str">
        <f>_xlfn.XLOOKUP(B162,[7]打印格式!$B$1:$B$65536,[7]打印格式!$H$1:$H$65536)</f>
        <v>自费</v>
      </c>
      <c r="M162" s="214"/>
      <c r="N162" s="211" t="s">
        <v>68</v>
      </c>
      <c r="O162" s="215"/>
      <c r="P162" s="215"/>
    </row>
    <row r="163" s="190" customFormat="1" ht="29" customHeight="1" spans="1:16">
      <c r="A163" s="210">
        <v>159</v>
      </c>
      <c r="B163" s="385" t="s">
        <v>4032</v>
      </c>
      <c r="C163" s="217" t="s">
        <v>4033</v>
      </c>
      <c r="D163" s="212"/>
      <c r="E163" s="212"/>
      <c r="F163" s="20" t="s">
        <v>3602</v>
      </c>
      <c r="G163" s="217" t="s">
        <v>4031</v>
      </c>
      <c r="H163" s="213">
        <v>11</v>
      </c>
      <c r="I163" s="213">
        <v>10</v>
      </c>
      <c r="J163" s="213">
        <f t="shared" si="23"/>
        <v>9.5</v>
      </c>
      <c r="K163" s="213">
        <f t="shared" si="20"/>
        <v>9</v>
      </c>
      <c r="L163" s="101" t="str">
        <f>_xlfn.XLOOKUP(B163,[7]打印格式!$B$1:$B$65536,[7]打印格式!$H$1:$H$65536)</f>
        <v>自费</v>
      </c>
      <c r="M163" s="214"/>
      <c r="N163" s="211" t="s">
        <v>68</v>
      </c>
      <c r="O163" s="215"/>
      <c r="P163" s="215"/>
    </row>
    <row r="164" s="190" customFormat="1" ht="45" customHeight="1" spans="1:16">
      <c r="A164" s="210">
        <v>160</v>
      </c>
      <c r="B164" s="384" t="s">
        <v>4034</v>
      </c>
      <c r="C164" s="217" t="s">
        <v>4035</v>
      </c>
      <c r="D164" s="212" t="s">
        <v>4036</v>
      </c>
      <c r="E164" s="212" t="s">
        <v>4037</v>
      </c>
      <c r="F164" s="20" t="s">
        <v>3602</v>
      </c>
      <c r="G164" s="212"/>
      <c r="H164" s="213">
        <v>5.6</v>
      </c>
      <c r="I164" s="213">
        <v>5.07272727272727</v>
      </c>
      <c r="J164" s="213">
        <f t="shared" si="23"/>
        <v>4.81909090909091</v>
      </c>
      <c r="K164" s="213">
        <f t="shared" si="20"/>
        <v>4.56545454545454</v>
      </c>
      <c r="L164" s="101" t="str">
        <f>_xlfn.XLOOKUP(B164,[7]打印格式!$B$1:$B$65536,[7]打印格式!$H$1:$H$65536)</f>
        <v>自费</v>
      </c>
      <c r="M164" s="214"/>
      <c r="N164" s="211" t="s">
        <v>68</v>
      </c>
      <c r="O164" s="215"/>
      <c r="P164" s="215"/>
    </row>
    <row r="165" s="190" customFormat="1" ht="51" customHeight="1" spans="1:16">
      <c r="A165" s="210">
        <v>161</v>
      </c>
      <c r="B165" s="384" t="s">
        <v>4038</v>
      </c>
      <c r="C165" s="217" t="s">
        <v>4039</v>
      </c>
      <c r="D165" s="212" t="s">
        <v>4040</v>
      </c>
      <c r="E165" s="212" t="s">
        <v>4041</v>
      </c>
      <c r="F165" s="20" t="s">
        <v>3602</v>
      </c>
      <c r="G165" s="212"/>
      <c r="H165" s="213">
        <v>5</v>
      </c>
      <c r="I165" s="213">
        <v>4.54545454545454</v>
      </c>
      <c r="J165" s="213">
        <f t="shared" si="23"/>
        <v>4.31818181818181</v>
      </c>
      <c r="K165" s="213">
        <f t="shared" si="20"/>
        <v>4.09090909090909</v>
      </c>
      <c r="L165" s="101" t="str">
        <f>_xlfn.XLOOKUP(B165,[7]打印格式!$B$1:$B$65536,[7]打印格式!$H$1:$H$65536)</f>
        <v>自费</v>
      </c>
      <c r="M165" s="214"/>
      <c r="N165" s="211" t="s">
        <v>68</v>
      </c>
      <c r="O165" s="215"/>
      <c r="P165" s="215"/>
    </row>
    <row r="166" s="190" customFormat="1" ht="51" customHeight="1" spans="1:16">
      <c r="A166" s="210">
        <v>162</v>
      </c>
      <c r="B166" s="384" t="s">
        <v>4042</v>
      </c>
      <c r="C166" s="217" t="s">
        <v>4043</v>
      </c>
      <c r="D166" s="212" t="s">
        <v>4044</v>
      </c>
      <c r="E166" s="212" t="s">
        <v>4045</v>
      </c>
      <c r="F166" s="20" t="s">
        <v>3602</v>
      </c>
      <c r="G166" s="212"/>
      <c r="H166" s="213">
        <v>37.8</v>
      </c>
      <c r="I166" s="213">
        <v>34.32</v>
      </c>
      <c r="J166" s="213">
        <v>32.6</v>
      </c>
      <c r="K166" s="213">
        <f t="shared" si="20"/>
        <v>30.888</v>
      </c>
      <c r="L166" s="101" t="str">
        <f>_xlfn.XLOOKUP(B166,[7]打印格式!$B$1:$B$65536,[7]打印格式!$H$1:$H$65536)</f>
        <v>乙类</v>
      </c>
      <c r="M166" s="214"/>
      <c r="N166" s="211" t="s">
        <v>68</v>
      </c>
      <c r="O166" s="215"/>
      <c r="P166" s="215"/>
    </row>
    <row r="167" s="190" customFormat="1" ht="33" customHeight="1" spans="1:16">
      <c r="A167" s="210">
        <v>163</v>
      </c>
      <c r="B167" s="385" t="s">
        <v>4046</v>
      </c>
      <c r="C167" s="217" t="s">
        <v>4047</v>
      </c>
      <c r="D167" s="212"/>
      <c r="E167" s="212"/>
      <c r="F167" s="20" t="s">
        <v>3602</v>
      </c>
      <c r="G167" s="217"/>
      <c r="H167" s="213">
        <f t="shared" ref="H167:J167" si="24">H166</f>
        <v>37.8</v>
      </c>
      <c r="I167" s="213">
        <f t="shared" si="24"/>
        <v>34.32</v>
      </c>
      <c r="J167" s="213">
        <f t="shared" si="24"/>
        <v>32.6</v>
      </c>
      <c r="K167" s="213">
        <f t="shared" si="20"/>
        <v>30.888</v>
      </c>
      <c r="L167" s="101" t="str">
        <f>_xlfn.XLOOKUP(B167,[7]打印格式!$B$1:$B$65536,[7]打印格式!$H$1:$H$65536)</f>
        <v>自费</v>
      </c>
      <c r="M167" s="214"/>
      <c r="N167" s="211" t="s">
        <v>68</v>
      </c>
      <c r="O167" s="215"/>
      <c r="P167" s="215"/>
    </row>
    <row r="168" s="190" customFormat="1" ht="67" customHeight="1" spans="1:16">
      <c r="A168" s="210">
        <v>164</v>
      </c>
      <c r="B168" s="384" t="s">
        <v>4048</v>
      </c>
      <c r="C168" s="217" t="s">
        <v>4049</v>
      </c>
      <c r="D168" s="212" t="s">
        <v>4050</v>
      </c>
      <c r="E168" s="212" t="s">
        <v>4051</v>
      </c>
      <c r="F168" s="20" t="s">
        <v>3602</v>
      </c>
      <c r="G168" s="212"/>
      <c r="H168" s="213">
        <v>23.4</v>
      </c>
      <c r="I168" s="213">
        <v>21.28</v>
      </c>
      <c r="J168" s="213">
        <v>20.2</v>
      </c>
      <c r="K168" s="213">
        <f t="shared" si="20"/>
        <v>19.152</v>
      </c>
      <c r="L168" s="101" t="str">
        <f>_xlfn.XLOOKUP(B168,[7]打印格式!$B$1:$B$65536,[7]打印格式!$H$1:$H$65536)</f>
        <v>乙类</v>
      </c>
      <c r="M168" s="214"/>
      <c r="N168" s="211" t="s">
        <v>153</v>
      </c>
      <c r="O168" s="215"/>
      <c r="P168" s="215"/>
    </row>
    <row r="169" s="190" customFormat="1" ht="23" customHeight="1" spans="1:16">
      <c r="A169" s="210">
        <v>165</v>
      </c>
      <c r="B169" s="385" t="s">
        <v>4052</v>
      </c>
      <c r="C169" s="217" t="s">
        <v>4053</v>
      </c>
      <c r="D169" s="212"/>
      <c r="E169" s="212"/>
      <c r="F169" s="20" t="s">
        <v>3602</v>
      </c>
      <c r="G169" s="217"/>
      <c r="H169" s="213">
        <f t="shared" ref="H169:J169" si="25">H168*0.2</f>
        <v>4.68</v>
      </c>
      <c r="I169" s="213">
        <f t="shared" si="25"/>
        <v>4.256</v>
      </c>
      <c r="J169" s="213">
        <f t="shared" si="25"/>
        <v>4.04</v>
      </c>
      <c r="K169" s="213">
        <f t="shared" si="20"/>
        <v>3.8304</v>
      </c>
      <c r="L169" s="101" t="str">
        <f>_xlfn.XLOOKUP(B169,[7]打印格式!$B$1:$B$65536,[7]打印格式!$H$1:$H$65536)</f>
        <v>乙类</v>
      </c>
      <c r="M169" s="214"/>
      <c r="N169" s="211" t="s">
        <v>153</v>
      </c>
      <c r="O169" s="215"/>
      <c r="P169" s="215"/>
    </row>
    <row r="170" s="190" customFormat="1" ht="54" customHeight="1" spans="1:16">
      <c r="A170" s="210">
        <v>166</v>
      </c>
      <c r="B170" s="384" t="s">
        <v>4054</v>
      </c>
      <c r="C170" s="217" t="s">
        <v>4055</v>
      </c>
      <c r="D170" s="212" t="s">
        <v>4056</v>
      </c>
      <c r="E170" s="212" t="s">
        <v>4057</v>
      </c>
      <c r="F170" s="20" t="s">
        <v>3602</v>
      </c>
      <c r="G170" s="212"/>
      <c r="H170" s="221">
        <f>I170*1.1</f>
        <v>41.58</v>
      </c>
      <c r="I170" s="221">
        <v>37.8</v>
      </c>
      <c r="J170" s="221">
        <f t="shared" ref="J170:J187" si="26">I170*0.95</f>
        <v>35.91</v>
      </c>
      <c r="K170" s="213">
        <f t="shared" si="20"/>
        <v>34.02</v>
      </c>
      <c r="L170" s="101" t="str">
        <f>_xlfn.XLOOKUP(B170,[7]打印格式!$B$1:$B$65536,[7]打印格式!$H$1:$H$65536)</f>
        <v>甲类</v>
      </c>
      <c r="M170" s="214"/>
      <c r="N170" s="211" t="s">
        <v>68</v>
      </c>
      <c r="O170" s="215"/>
      <c r="P170" s="215"/>
    </row>
    <row r="171" s="190" customFormat="1" ht="29" customHeight="1" spans="1:16">
      <c r="A171" s="210">
        <v>167</v>
      </c>
      <c r="B171" s="385" t="s">
        <v>4058</v>
      </c>
      <c r="C171" s="217" t="s">
        <v>4059</v>
      </c>
      <c r="D171" s="212"/>
      <c r="E171" s="212"/>
      <c r="F171" s="20" t="s">
        <v>3602</v>
      </c>
      <c r="G171" s="217"/>
      <c r="H171" s="221">
        <f>I171*1.1</f>
        <v>41.58</v>
      </c>
      <c r="I171" s="221">
        <v>37.8</v>
      </c>
      <c r="J171" s="221">
        <f t="shared" si="26"/>
        <v>35.91</v>
      </c>
      <c r="K171" s="213">
        <f t="shared" si="20"/>
        <v>34.02</v>
      </c>
      <c r="L171" s="101" t="str">
        <f>_xlfn.XLOOKUP(B171,[7]打印格式!$B$1:$B$65536,[7]打印格式!$H$1:$H$65536)</f>
        <v>乙类</v>
      </c>
      <c r="M171" s="214"/>
      <c r="N171" s="211" t="s">
        <v>68</v>
      </c>
      <c r="O171" s="215"/>
      <c r="P171" s="215"/>
    </row>
    <row r="172" s="190" customFormat="1" ht="63" customHeight="1" spans="1:16">
      <c r="A172" s="210">
        <v>168</v>
      </c>
      <c r="B172" s="384" t="s">
        <v>4060</v>
      </c>
      <c r="C172" s="217" t="s">
        <v>4061</v>
      </c>
      <c r="D172" s="212" t="s">
        <v>4062</v>
      </c>
      <c r="E172" s="212" t="s">
        <v>4063</v>
      </c>
      <c r="F172" s="20" t="s">
        <v>3602</v>
      </c>
      <c r="G172" s="212"/>
      <c r="H172" s="213">
        <v>15.4</v>
      </c>
      <c r="I172" s="213">
        <v>14</v>
      </c>
      <c r="J172" s="213">
        <f t="shared" si="26"/>
        <v>13.3</v>
      </c>
      <c r="K172" s="213">
        <f t="shared" si="20"/>
        <v>12.6</v>
      </c>
      <c r="L172" s="101" t="str">
        <f>_xlfn.XLOOKUP(B172,[7]打印格式!$B$1:$B$65536,[7]打印格式!$H$1:$H$65536)</f>
        <v>自费</v>
      </c>
      <c r="M172" s="214"/>
      <c r="N172" s="211" t="s">
        <v>68</v>
      </c>
      <c r="O172" s="215"/>
      <c r="P172" s="215"/>
    </row>
    <row r="173" s="190" customFormat="1" ht="66" customHeight="1" spans="1:16">
      <c r="A173" s="210">
        <v>169</v>
      </c>
      <c r="B173" s="384" t="s">
        <v>4064</v>
      </c>
      <c r="C173" s="217" t="s">
        <v>4065</v>
      </c>
      <c r="D173" s="212" t="s">
        <v>4066</v>
      </c>
      <c r="E173" s="212" t="s">
        <v>4067</v>
      </c>
      <c r="F173" s="20" t="s">
        <v>3602</v>
      </c>
      <c r="G173" s="212" t="s">
        <v>4068</v>
      </c>
      <c r="H173" s="213">
        <v>143.3</v>
      </c>
      <c r="I173" s="213">
        <v>130.3</v>
      </c>
      <c r="J173" s="213">
        <f t="shared" si="26"/>
        <v>123.785</v>
      </c>
      <c r="K173" s="213">
        <f t="shared" si="20"/>
        <v>117.27</v>
      </c>
      <c r="L173" s="101" t="str">
        <f>_xlfn.XLOOKUP(B173,[7]打印格式!$B$1:$B$65536,[7]打印格式!$H$1:$H$65536)</f>
        <v>乙类</v>
      </c>
      <c r="M173" s="214"/>
      <c r="N173" s="211" t="s">
        <v>153</v>
      </c>
      <c r="O173" s="215"/>
      <c r="P173" s="215"/>
    </row>
    <row r="174" s="190" customFormat="1" ht="25" customHeight="1" spans="1:16">
      <c r="A174" s="210">
        <v>170</v>
      </c>
      <c r="B174" s="385" t="s">
        <v>4069</v>
      </c>
      <c r="C174" s="217" t="s">
        <v>4070</v>
      </c>
      <c r="D174" s="212"/>
      <c r="E174" s="212"/>
      <c r="F174" s="20" t="s">
        <v>3602</v>
      </c>
      <c r="G174" s="217"/>
      <c r="H174" s="213">
        <v>28.7</v>
      </c>
      <c r="I174" s="213">
        <v>26.06</v>
      </c>
      <c r="J174" s="213">
        <f t="shared" si="26"/>
        <v>24.757</v>
      </c>
      <c r="K174" s="213">
        <f t="shared" si="20"/>
        <v>23.454</v>
      </c>
      <c r="L174" s="101" t="str">
        <f>_xlfn.XLOOKUP(B174,[7]打印格式!$B$1:$B$65536,[7]打印格式!$H$1:$H$65536)</f>
        <v>自费</v>
      </c>
      <c r="M174" s="214"/>
      <c r="N174" s="211" t="s">
        <v>153</v>
      </c>
      <c r="O174" s="215"/>
      <c r="P174" s="215"/>
    </row>
    <row r="175" s="190" customFormat="1" ht="39" customHeight="1" spans="1:16">
      <c r="A175" s="210">
        <v>171</v>
      </c>
      <c r="B175" s="385" t="s">
        <v>4071</v>
      </c>
      <c r="C175" s="217" t="s">
        <v>4072</v>
      </c>
      <c r="D175" s="212"/>
      <c r="E175" s="212"/>
      <c r="F175" s="20" t="s">
        <v>3602</v>
      </c>
      <c r="G175" s="217" t="s">
        <v>4068</v>
      </c>
      <c r="H175" s="213">
        <v>71.65</v>
      </c>
      <c r="I175" s="213">
        <v>65.15</v>
      </c>
      <c r="J175" s="213">
        <f t="shared" si="26"/>
        <v>61.8925</v>
      </c>
      <c r="K175" s="213">
        <f t="shared" si="20"/>
        <v>58.635</v>
      </c>
      <c r="L175" s="101" t="str">
        <f>_xlfn.XLOOKUP(B175,[7]打印格式!$B$1:$B$65536,[7]打印格式!$H$1:$H$65536)</f>
        <v>自费</v>
      </c>
      <c r="M175" s="214"/>
      <c r="N175" s="211" t="s">
        <v>153</v>
      </c>
      <c r="O175" s="215"/>
      <c r="P175" s="215"/>
    </row>
    <row r="176" s="190" customFormat="1" ht="60" customHeight="1" spans="1:16">
      <c r="A176" s="210">
        <v>172</v>
      </c>
      <c r="B176" s="384" t="s">
        <v>4073</v>
      </c>
      <c r="C176" s="217" t="s">
        <v>4074</v>
      </c>
      <c r="D176" s="212" t="s">
        <v>4075</v>
      </c>
      <c r="E176" s="212" t="s">
        <v>4076</v>
      </c>
      <c r="F176" s="20" t="s">
        <v>3602</v>
      </c>
      <c r="G176" s="212"/>
      <c r="H176" s="213">
        <v>327.3</v>
      </c>
      <c r="I176" s="213">
        <v>297.5</v>
      </c>
      <c r="J176" s="213">
        <f t="shared" si="26"/>
        <v>282.625</v>
      </c>
      <c r="K176" s="213">
        <f t="shared" si="20"/>
        <v>267.75</v>
      </c>
      <c r="L176" s="101" t="str">
        <f>_xlfn.XLOOKUP(B176,[7]打印格式!$B$1:$B$65536,[7]打印格式!$H$1:$H$65536)</f>
        <v>乙类</v>
      </c>
      <c r="M176" s="214"/>
      <c r="N176" s="211" t="s">
        <v>153</v>
      </c>
      <c r="O176" s="215"/>
      <c r="P176" s="215"/>
    </row>
    <row r="177" s="190" customFormat="1" ht="28" customHeight="1" spans="1:16">
      <c r="A177" s="210">
        <v>173</v>
      </c>
      <c r="B177" s="385" t="s">
        <v>4077</v>
      </c>
      <c r="C177" s="217" t="s">
        <v>4078</v>
      </c>
      <c r="D177" s="212"/>
      <c r="E177" s="212"/>
      <c r="F177" s="20" t="s">
        <v>3602</v>
      </c>
      <c r="G177" s="217"/>
      <c r="H177" s="213">
        <v>65.5</v>
      </c>
      <c r="I177" s="213">
        <v>59.5</v>
      </c>
      <c r="J177" s="213">
        <f t="shared" si="26"/>
        <v>56.525</v>
      </c>
      <c r="K177" s="213">
        <f t="shared" si="20"/>
        <v>53.55</v>
      </c>
      <c r="L177" s="101" t="str">
        <f>_xlfn.XLOOKUP(B177,[7]打印格式!$B$1:$B$65536,[7]打印格式!$H$1:$H$65536)</f>
        <v>自费</v>
      </c>
      <c r="M177" s="214"/>
      <c r="N177" s="211" t="s">
        <v>153</v>
      </c>
      <c r="O177" s="215"/>
      <c r="P177" s="215"/>
    </row>
    <row r="178" s="190" customFormat="1" ht="30" customHeight="1" spans="1:16">
      <c r="A178" s="210">
        <v>174</v>
      </c>
      <c r="B178" s="385" t="s">
        <v>4079</v>
      </c>
      <c r="C178" s="217" t="s">
        <v>4080</v>
      </c>
      <c r="D178" s="212"/>
      <c r="E178" s="212"/>
      <c r="F178" s="20" t="s">
        <v>3602</v>
      </c>
      <c r="G178" s="217"/>
      <c r="H178" s="213">
        <v>327.3</v>
      </c>
      <c r="I178" s="213">
        <v>297.5</v>
      </c>
      <c r="J178" s="213">
        <f t="shared" si="26"/>
        <v>282.625</v>
      </c>
      <c r="K178" s="213">
        <f t="shared" si="20"/>
        <v>267.75</v>
      </c>
      <c r="L178" s="101" t="str">
        <f>_xlfn.XLOOKUP(B178,[7]打印格式!$B$1:$B$65536,[7]打印格式!$H$1:$H$65536)</f>
        <v>甲类</v>
      </c>
      <c r="M178" s="214"/>
      <c r="N178" s="211" t="s">
        <v>153</v>
      </c>
      <c r="O178" s="215"/>
      <c r="P178" s="215"/>
    </row>
    <row r="179" s="190" customFormat="1" ht="65" customHeight="1" spans="1:16">
      <c r="A179" s="210">
        <v>175</v>
      </c>
      <c r="B179" s="384" t="s">
        <v>4081</v>
      </c>
      <c r="C179" s="217" t="s">
        <v>4082</v>
      </c>
      <c r="D179" s="212" t="s">
        <v>4083</v>
      </c>
      <c r="E179" s="212" t="s">
        <v>4084</v>
      </c>
      <c r="F179" s="20" t="s">
        <v>3602</v>
      </c>
      <c r="G179" s="212"/>
      <c r="H179" s="213">
        <v>931</v>
      </c>
      <c r="I179" s="213">
        <v>846.363636363636</v>
      </c>
      <c r="J179" s="213">
        <f t="shared" si="26"/>
        <v>804.045454545454</v>
      </c>
      <c r="K179" s="213">
        <f t="shared" si="20"/>
        <v>761.727272727272</v>
      </c>
      <c r="L179" s="101" t="str">
        <f>_xlfn.XLOOKUP(B179,[7]打印格式!$B$1:$B$65536,[7]打印格式!$H$1:$H$65536)</f>
        <v>自费</v>
      </c>
      <c r="M179" s="214"/>
      <c r="N179" s="211" t="s">
        <v>153</v>
      </c>
      <c r="O179" s="215"/>
      <c r="P179" s="215"/>
    </row>
    <row r="180" s="190" customFormat="1" ht="26" customHeight="1" spans="1:16">
      <c r="A180" s="210">
        <v>176</v>
      </c>
      <c r="B180" s="385" t="s">
        <v>4085</v>
      </c>
      <c r="C180" s="217" t="s">
        <v>4086</v>
      </c>
      <c r="D180" s="212"/>
      <c r="E180" s="212"/>
      <c r="F180" s="20" t="s">
        <v>3602</v>
      </c>
      <c r="G180" s="217"/>
      <c r="H180" s="213">
        <v>186.2</v>
      </c>
      <c r="I180" s="213">
        <v>169.272727272727</v>
      </c>
      <c r="J180" s="213">
        <f t="shared" si="26"/>
        <v>160.809090909091</v>
      </c>
      <c r="K180" s="213">
        <f t="shared" si="20"/>
        <v>152.345454545454</v>
      </c>
      <c r="L180" s="101" t="str">
        <f>_xlfn.XLOOKUP(B180,[7]打印格式!$B$1:$B$65536,[7]打印格式!$H$1:$H$65536)</f>
        <v>自费</v>
      </c>
      <c r="M180" s="214"/>
      <c r="N180" s="211" t="s">
        <v>153</v>
      </c>
      <c r="O180" s="215"/>
      <c r="P180" s="215"/>
    </row>
    <row r="181" s="190" customFormat="1" ht="41" customHeight="1" spans="1:16">
      <c r="A181" s="210">
        <v>177</v>
      </c>
      <c r="B181" s="385" t="s">
        <v>4087</v>
      </c>
      <c r="C181" s="217" t="s">
        <v>4088</v>
      </c>
      <c r="D181" s="212"/>
      <c r="E181" s="212"/>
      <c r="F181" s="20" t="s">
        <v>3602</v>
      </c>
      <c r="G181" s="217"/>
      <c r="H181" s="213">
        <v>931</v>
      </c>
      <c r="I181" s="213">
        <v>846.363636363636</v>
      </c>
      <c r="J181" s="213">
        <f t="shared" si="26"/>
        <v>804.045454545454</v>
      </c>
      <c r="K181" s="213">
        <f t="shared" si="20"/>
        <v>761.727272727272</v>
      </c>
      <c r="L181" s="101" t="str">
        <f>_xlfn.XLOOKUP(B181,[7]打印格式!$B$1:$B$65536,[7]打印格式!$H$1:$H$65536)</f>
        <v>自费</v>
      </c>
      <c r="M181" s="214"/>
      <c r="N181" s="211" t="s">
        <v>153</v>
      </c>
      <c r="O181" s="215"/>
      <c r="P181" s="215"/>
    </row>
    <row r="182" s="190" customFormat="1" ht="69" customHeight="1" spans="1:16">
      <c r="A182" s="210">
        <v>178</v>
      </c>
      <c r="B182" s="384" t="s">
        <v>4089</v>
      </c>
      <c r="C182" s="217" t="s">
        <v>4090</v>
      </c>
      <c r="D182" s="212" t="s">
        <v>4091</v>
      </c>
      <c r="E182" s="212" t="s">
        <v>4092</v>
      </c>
      <c r="F182" s="20" t="s">
        <v>3602</v>
      </c>
      <c r="G182" s="212"/>
      <c r="H182" s="213">
        <v>234.3</v>
      </c>
      <c r="I182" s="213">
        <v>213</v>
      </c>
      <c r="J182" s="213">
        <f t="shared" si="26"/>
        <v>202.35</v>
      </c>
      <c r="K182" s="213">
        <f t="shared" si="20"/>
        <v>191.7</v>
      </c>
      <c r="L182" s="101" t="str">
        <f>_xlfn.XLOOKUP(B182,[7]打印格式!$B$1:$B$65536,[7]打印格式!$H$1:$H$65536)</f>
        <v>甲类</v>
      </c>
      <c r="M182" s="214"/>
      <c r="N182" s="211" t="s">
        <v>153</v>
      </c>
      <c r="O182" s="215"/>
      <c r="P182" s="215"/>
    </row>
    <row r="183" s="190" customFormat="1" ht="33" customHeight="1" spans="1:16">
      <c r="A183" s="210">
        <v>179</v>
      </c>
      <c r="B183" s="385" t="s">
        <v>4093</v>
      </c>
      <c r="C183" s="217" t="s">
        <v>4094</v>
      </c>
      <c r="D183" s="212"/>
      <c r="E183" s="212"/>
      <c r="F183" s="20" t="s">
        <v>3602</v>
      </c>
      <c r="G183" s="217"/>
      <c r="H183" s="213">
        <v>46.86</v>
      </c>
      <c r="I183" s="213">
        <v>42.6</v>
      </c>
      <c r="J183" s="213">
        <f t="shared" si="26"/>
        <v>40.47</v>
      </c>
      <c r="K183" s="213">
        <f t="shared" si="20"/>
        <v>38.34</v>
      </c>
      <c r="L183" s="101" t="str">
        <f>_xlfn.XLOOKUP(B183,[7]打印格式!$B$1:$B$65536,[7]打印格式!$H$1:$H$65536)</f>
        <v>自费</v>
      </c>
      <c r="M183" s="214"/>
      <c r="N183" s="211" t="s">
        <v>153</v>
      </c>
      <c r="O183" s="215"/>
      <c r="P183" s="215"/>
    </row>
    <row r="184" s="190" customFormat="1" ht="51" customHeight="1" spans="1:16">
      <c r="A184" s="210">
        <v>180</v>
      </c>
      <c r="B184" s="384" t="s">
        <v>4095</v>
      </c>
      <c r="C184" s="217" t="s">
        <v>4096</v>
      </c>
      <c r="D184" s="212" t="s">
        <v>4097</v>
      </c>
      <c r="E184" s="212" t="s">
        <v>4098</v>
      </c>
      <c r="F184" s="20" t="s">
        <v>3602</v>
      </c>
      <c r="G184" s="212"/>
      <c r="H184" s="213">
        <v>72.7</v>
      </c>
      <c r="I184" s="213">
        <v>66.0727272727273</v>
      </c>
      <c r="J184" s="213">
        <f t="shared" si="26"/>
        <v>62.7690909090909</v>
      </c>
      <c r="K184" s="213">
        <f t="shared" si="20"/>
        <v>59.4654545454546</v>
      </c>
      <c r="L184" s="101" t="str">
        <f>_xlfn.XLOOKUP(B184,[7]打印格式!$B$1:$B$65536,[7]打印格式!$H$1:$H$65536)</f>
        <v>乙类</v>
      </c>
      <c r="M184" s="214"/>
      <c r="N184" s="211" t="s">
        <v>153</v>
      </c>
      <c r="O184" s="215"/>
      <c r="P184" s="215"/>
    </row>
    <row r="185" s="190" customFormat="1" ht="24" customHeight="1" spans="1:16">
      <c r="A185" s="210">
        <v>181</v>
      </c>
      <c r="B185" s="385" t="s">
        <v>4099</v>
      </c>
      <c r="C185" s="217" t="s">
        <v>4100</v>
      </c>
      <c r="D185" s="212"/>
      <c r="E185" s="212"/>
      <c r="F185" s="20" t="s">
        <v>3602</v>
      </c>
      <c r="G185" s="217"/>
      <c r="H185" s="213">
        <v>14.5</v>
      </c>
      <c r="I185" s="213">
        <v>13.2145454545455</v>
      </c>
      <c r="J185" s="213">
        <f t="shared" si="26"/>
        <v>12.5538181818182</v>
      </c>
      <c r="K185" s="213">
        <f t="shared" si="20"/>
        <v>11.8930909090909</v>
      </c>
      <c r="L185" s="101" t="str">
        <f>_xlfn.XLOOKUP(B185,[7]打印格式!$B$1:$B$65536,[7]打印格式!$H$1:$H$65536)</f>
        <v>自费</v>
      </c>
      <c r="M185" s="214"/>
      <c r="N185" s="211" t="s">
        <v>153</v>
      </c>
      <c r="O185" s="215"/>
      <c r="P185" s="215"/>
    </row>
    <row r="186" s="190" customFormat="1" ht="62" customHeight="1" spans="1:16">
      <c r="A186" s="210">
        <v>182</v>
      </c>
      <c r="B186" s="384" t="s">
        <v>4101</v>
      </c>
      <c r="C186" s="212" t="s">
        <v>4102</v>
      </c>
      <c r="D186" s="212" t="s">
        <v>4103</v>
      </c>
      <c r="E186" s="212" t="s">
        <v>4104</v>
      </c>
      <c r="F186" s="20" t="s">
        <v>3602</v>
      </c>
      <c r="G186" s="212"/>
      <c r="H186" s="213">
        <v>460</v>
      </c>
      <c r="I186" s="213">
        <v>418.181818181818</v>
      </c>
      <c r="J186" s="213">
        <f t="shared" si="26"/>
        <v>397.272727272727</v>
      </c>
      <c r="K186" s="213">
        <f t="shared" si="20"/>
        <v>376.363636363636</v>
      </c>
      <c r="L186" s="101" t="str">
        <f>_xlfn.XLOOKUP(B186,[7]打印格式!$B$1:$B$65536,[7]打印格式!$H$1:$H$65536)</f>
        <v>自费</v>
      </c>
      <c r="M186" s="214"/>
      <c r="N186" s="211" t="s">
        <v>153</v>
      </c>
      <c r="O186" s="215"/>
      <c r="P186" s="215"/>
    </row>
    <row r="187" s="190" customFormat="1" ht="24" customHeight="1" spans="1:16">
      <c r="A187" s="210">
        <v>183</v>
      </c>
      <c r="B187" s="385" t="s">
        <v>4105</v>
      </c>
      <c r="C187" s="212" t="s">
        <v>4106</v>
      </c>
      <c r="D187" s="212"/>
      <c r="E187" s="212"/>
      <c r="F187" s="20" t="s">
        <v>3602</v>
      </c>
      <c r="G187" s="212"/>
      <c r="H187" s="213">
        <v>92</v>
      </c>
      <c r="I187" s="213">
        <v>83.6363636363636</v>
      </c>
      <c r="J187" s="213">
        <f t="shared" si="26"/>
        <v>79.4545454545454</v>
      </c>
      <c r="K187" s="213">
        <f t="shared" si="20"/>
        <v>75.2727272727272</v>
      </c>
      <c r="L187" s="101" t="str">
        <f>_xlfn.XLOOKUP(B187,[7]打印格式!$B$1:$B$65536,[7]打印格式!$H$1:$H$65536)</f>
        <v>自费</v>
      </c>
      <c r="M187" s="214"/>
      <c r="N187" s="211" t="s">
        <v>153</v>
      </c>
      <c r="O187" s="215"/>
      <c r="P187" s="215"/>
    </row>
    <row r="188" s="190" customFormat="1" ht="23" customHeight="1" spans="1:16">
      <c r="A188" s="210">
        <v>184</v>
      </c>
      <c r="B188" s="385" t="s">
        <v>4107</v>
      </c>
      <c r="C188" s="212" t="s">
        <v>4108</v>
      </c>
      <c r="D188" s="212"/>
      <c r="E188" s="212"/>
      <c r="F188" s="20" t="s">
        <v>3602</v>
      </c>
      <c r="G188" s="212"/>
      <c r="H188" s="213">
        <v>460</v>
      </c>
      <c r="I188" s="213">
        <v>418.2</v>
      </c>
      <c r="J188" s="213">
        <f>J186</f>
        <v>397.272727272727</v>
      </c>
      <c r="K188" s="213">
        <f t="shared" si="20"/>
        <v>376.38</v>
      </c>
      <c r="L188" s="101" t="str">
        <f>_xlfn.XLOOKUP(B188,[7]打印格式!$B$1:$B$65536,[7]打印格式!$H$1:$H$65536)</f>
        <v>自费</v>
      </c>
      <c r="M188" s="214"/>
      <c r="N188" s="211" t="s">
        <v>153</v>
      </c>
      <c r="O188" s="215"/>
      <c r="P188" s="215"/>
    </row>
    <row r="189" s="190" customFormat="1" ht="62" customHeight="1" spans="1:16">
      <c r="A189" s="210">
        <v>185</v>
      </c>
      <c r="B189" s="384" t="s">
        <v>4109</v>
      </c>
      <c r="C189" s="212" t="s">
        <v>4110</v>
      </c>
      <c r="D189" s="212" t="s">
        <v>4111</v>
      </c>
      <c r="E189" s="212" t="s">
        <v>4112</v>
      </c>
      <c r="F189" s="20" t="s">
        <v>22</v>
      </c>
      <c r="G189" s="212" t="s">
        <v>4113</v>
      </c>
      <c r="H189" s="213">
        <v>58.4</v>
      </c>
      <c r="I189" s="213">
        <v>53.0727272727273</v>
      </c>
      <c r="J189" s="213">
        <f t="shared" ref="J189:J199" si="27">I189*0.95</f>
        <v>50.4190909090909</v>
      </c>
      <c r="K189" s="213">
        <f t="shared" si="20"/>
        <v>47.7654545454546</v>
      </c>
      <c r="L189" s="101" t="str">
        <f>_xlfn.XLOOKUP(B189,[7]打印格式!$B$1:$B$65536,[7]打印格式!$H$1:$H$65536)</f>
        <v>自费</v>
      </c>
      <c r="M189" s="214"/>
      <c r="N189" s="211" t="s">
        <v>68</v>
      </c>
      <c r="O189" s="215"/>
      <c r="P189" s="215"/>
    </row>
    <row r="190" s="190" customFormat="1" ht="53" customHeight="1" spans="1:16">
      <c r="A190" s="210">
        <v>186</v>
      </c>
      <c r="B190" s="384" t="s">
        <v>4114</v>
      </c>
      <c r="C190" s="212" t="s">
        <v>4115</v>
      </c>
      <c r="D190" s="212" t="s">
        <v>4116</v>
      </c>
      <c r="E190" s="212" t="s">
        <v>4117</v>
      </c>
      <c r="F190" s="20" t="s">
        <v>3602</v>
      </c>
      <c r="G190" s="212"/>
      <c r="H190" s="213">
        <v>14.4</v>
      </c>
      <c r="I190" s="213">
        <v>13.0727272727273</v>
      </c>
      <c r="J190" s="213">
        <f t="shared" si="27"/>
        <v>12.4190909090909</v>
      </c>
      <c r="K190" s="213">
        <f t="shared" si="20"/>
        <v>11.7654545454546</v>
      </c>
      <c r="L190" s="101" t="str">
        <f>_xlfn.XLOOKUP(B190,[7]打印格式!$B$1:$B$65536,[7]打印格式!$H$1:$H$65536)</f>
        <v>自费</v>
      </c>
      <c r="M190" s="214"/>
      <c r="N190" s="211" t="s">
        <v>24</v>
      </c>
      <c r="O190" s="215"/>
      <c r="P190" s="215"/>
    </row>
    <row r="191" s="190" customFormat="1" ht="50" customHeight="1" spans="1:16">
      <c r="A191" s="210">
        <v>187</v>
      </c>
      <c r="B191" s="384" t="s">
        <v>4118</v>
      </c>
      <c r="C191" s="212" t="s">
        <v>4119</v>
      </c>
      <c r="D191" s="212" t="s">
        <v>4120</v>
      </c>
      <c r="E191" s="212" t="s">
        <v>4117</v>
      </c>
      <c r="F191" s="20" t="s">
        <v>22</v>
      </c>
      <c r="G191" s="212"/>
      <c r="H191" s="213">
        <v>30</v>
      </c>
      <c r="I191" s="213">
        <v>27.2727272727273</v>
      </c>
      <c r="J191" s="213">
        <f t="shared" si="27"/>
        <v>25.9090909090909</v>
      </c>
      <c r="K191" s="213">
        <f t="shared" si="20"/>
        <v>24.5454545454546</v>
      </c>
      <c r="L191" s="101" t="str">
        <f>_xlfn.XLOOKUP(B191,[7]打印格式!$B$1:$B$65536,[7]打印格式!$H$1:$H$65536)</f>
        <v>自费</v>
      </c>
      <c r="M191" s="214"/>
      <c r="N191" s="211" t="s">
        <v>24</v>
      </c>
      <c r="O191" s="215"/>
      <c r="P191" s="215"/>
    </row>
    <row r="192" s="190" customFormat="1" ht="57" customHeight="1" spans="1:16">
      <c r="A192" s="210">
        <v>188</v>
      </c>
      <c r="B192" s="384" t="s">
        <v>4121</v>
      </c>
      <c r="C192" s="212" t="s">
        <v>4122</v>
      </c>
      <c r="D192" s="212" t="s">
        <v>4123</v>
      </c>
      <c r="E192" s="212" t="s">
        <v>4124</v>
      </c>
      <c r="F192" s="20" t="s">
        <v>22</v>
      </c>
      <c r="G192" s="212"/>
      <c r="H192" s="213">
        <v>14.4</v>
      </c>
      <c r="I192" s="213">
        <v>13.0727272727273</v>
      </c>
      <c r="J192" s="213">
        <f t="shared" si="27"/>
        <v>12.4190909090909</v>
      </c>
      <c r="K192" s="213">
        <f t="shared" si="20"/>
        <v>11.7654545454546</v>
      </c>
      <c r="L192" s="101" t="str">
        <f>_xlfn.XLOOKUP(B192,[7]打印格式!$B$1:$B$65536,[7]打印格式!$H$1:$H$65536)</f>
        <v>自费</v>
      </c>
      <c r="M192" s="214"/>
      <c r="N192" s="211" t="s">
        <v>24</v>
      </c>
      <c r="O192" s="215"/>
      <c r="P192" s="215"/>
    </row>
    <row r="193" s="190" customFormat="1" ht="56" customHeight="1" spans="1:16">
      <c r="A193" s="210">
        <v>189</v>
      </c>
      <c r="B193" s="384" t="s">
        <v>4125</v>
      </c>
      <c r="C193" s="54" t="s">
        <v>4126</v>
      </c>
      <c r="D193" s="212" t="s">
        <v>4127</v>
      </c>
      <c r="E193" s="212" t="s">
        <v>4128</v>
      </c>
      <c r="F193" s="20" t="s">
        <v>22</v>
      </c>
      <c r="G193" s="212"/>
      <c r="H193" s="213">
        <v>58.4</v>
      </c>
      <c r="I193" s="213">
        <v>53.0727272727273</v>
      </c>
      <c r="J193" s="213">
        <f t="shared" si="27"/>
        <v>50.4190909090909</v>
      </c>
      <c r="K193" s="213">
        <f t="shared" si="20"/>
        <v>47.7654545454546</v>
      </c>
      <c r="L193" s="101" t="str">
        <f>_xlfn.XLOOKUP(B193,[7]打印格式!$B$1:$B$65536,[7]打印格式!$H$1:$H$65536)</f>
        <v>自费</v>
      </c>
      <c r="M193" s="214"/>
      <c r="N193" s="211" t="s">
        <v>24</v>
      </c>
      <c r="O193" s="215"/>
      <c r="P193" s="215"/>
    </row>
    <row r="194" s="190" customFormat="1" ht="55" customHeight="1" spans="1:16">
      <c r="A194" s="210">
        <v>190</v>
      </c>
      <c r="B194" s="384" t="s">
        <v>4129</v>
      </c>
      <c r="C194" s="54" t="s">
        <v>4130</v>
      </c>
      <c r="D194" s="212" t="s">
        <v>4131</v>
      </c>
      <c r="E194" s="212" t="s">
        <v>4132</v>
      </c>
      <c r="F194" s="20" t="s">
        <v>4133</v>
      </c>
      <c r="G194" s="212" t="s">
        <v>4134</v>
      </c>
      <c r="H194" s="213">
        <v>19.9</v>
      </c>
      <c r="I194" s="213">
        <v>18.0727272727273</v>
      </c>
      <c r="J194" s="213">
        <f t="shared" si="27"/>
        <v>17.1690909090909</v>
      </c>
      <c r="K194" s="213">
        <f t="shared" si="20"/>
        <v>16.2654545454546</v>
      </c>
      <c r="L194" s="101" t="str">
        <f>_xlfn.XLOOKUP(B194,[7]打印格式!$B$1:$B$65536,[7]打印格式!$H$1:$H$65536)</f>
        <v>甲类</v>
      </c>
      <c r="M194" s="214"/>
      <c r="N194" s="211" t="s">
        <v>68</v>
      </c>
      <c r="O194" s="215"/>
      <c r="P194" s="215"/>
    </row>
    <row r="195" s="190" customFormat="1" ht="40" customHeight="1" spans="1:16">
      <c r="A195" s="210">
        <v>191</v>
      </c>
      <c r="B195" s="384" t="s">
        <v>4135</v>
      </c>
      <c r="C195" s="54" t="s">
        <v>4136</v>
      </c>
      <c r="D195" s="212" t="s">
        <v>4137</v>
      </c>
      <c r="E195" s="212" t="s">
        <v>4138</v>
      </c>
      <c r="F195" s="20" t="s">
        <v>4133</v>
      </c>
      <c r="G195" s="212" t="s">
        <v>4139</v>
      </c>
      <c r="H195" s="213">
        <v>382.9</v>
      </c>
      <c r="I195" s="213">
        <v>348.072727272727</v>
      </c>
      <c r="J195" s="213">
        <f t="shared" si="27"/>
        <v>330.669090909091</v>
      </c>
      <c r="K195" s="213">
        <f t="shared" si="20"/>
        <v>313.265454545454</v>
      </c>
      <c r="L195" s="101" t="str">
        <f>_xlfn.XLOOKUP(B195,[7]打印格式!$B$1:$B$65536,[7]打印格式!$H$1:$H$65536)</f>
        <v>乙类</v>
      </c>
      <c r="M195" s="214"/>
      <c r="N195" s="211" t="s">
        <v>153</v>
      </c>
      <c r="O195" s="215"/>
      <c r="P195" s="215"/>
    </row>
    <row r="196" s="190" customFormat="1" ht="37" customHeight="1" spans="1:16">
      <c r="A196" s="210">
        <v>192</v>
      </c>
      <c r="B196" s="385" t="s">
        <v>4140</v>
      </c>
      <c r="C196" s="54" t="s">
        <v>4141</v>
      </c>
      <c r="D196" s="212"/>
      <c r="E196" s="212"/>
      <c r="F196" s="20" t="s">
        <v>4133</v>
      </c>
      <c r="G196" s="54" t="s">
        <v>4139</v>
      </c>
      <c r="H196" s="213">
        <v>76.6</v>
      </c>
      <c r="I196" s="213">
        <v>69.6145454545454</v>
      </c>
      <c r="J196" s="213">
        <f t="shared" si="27"/>
        <v>66.1338181818181</v>
      </c>
      <c r="K196" s="213">
        <f t="shared" si="20"/>
        <v>62.6530909090909</v>
      </c>
      <c r="L196" s="101" t="str">
        <f>_xlfn.XLOOKUP(B196,[7]打印格式!$B$1:$B$65536,[7]打印格式!$H$1:$H$65536)</f>
        <v>自费</v>
      </c>
      <c r="M196" s="214"/>
      <c r="N196" s="211" t="s">
        <v>153</v>
      </c>
      <c r="O196" s="215"/>
      <c r="P196" s="215"/>
    </row>
    <row r="197" s="190" customFormat="1" ht="61" customHeight="1" spans="1:16">
      <c r="A197" s="210">
        <v>193</v>
      </c>
      <c r="B197" s="384" t="s">
        <v>4142</v>
      </c>
      <c r="C197" s="54" t="s">
        <v>4143</v>
      </c>
      <c r="D197" s="212" t="s">
        <v>4144</v>
      </c>
      <c r="E197" s="212" t="s">
        <v>4145</v>
      </c>
      <c r="F197" s="20" t="s">
        <v>4133</v>
      </c>
      <c r="G197" s="212" t="s">
        <v>4139</v>
      </c>
      <c r="H197" s="213">
        <v>19.9</v>
      </c>
      <c r="I197" s="213">
        <v>18.0727272727273</v>
      </c>
      <c r="J197" s="213">
        <f t="shared" si="27"/>
        <v>17.1690909090909</v>
      </c>
      <c r="K197" s="213">
        <f t="shared" ref="K197:K199" si="28">I197*0.9</f>
        <v>16.2654545454546</v>
      </c>
      <c r="L197" s="101" t="str">
        <f>_xlfn.XLOOKUP(B197,[7]打印格式!$B$1:$B$65536,[7]打印格式!$H$1:$H$65536)</f>
        <v>甲类</v>
      </c>
      <c r="M197" s="214"/>
      <c r="N197" s="211" t="s">
        <v>153</v>
      </c>
      <c r="O197" s="215"/>
      <c r="P197" s="215"/>
    </row>
    <row r="198" s="190" customFormat="1" ht="45" customHeight="1" spans="1:16">
      <c r="A198" s="210">
        <v>194</v>
      </c>
      <c r="B198" s="385" t="s">
        <v>4146</v>
      </c>
      <c r="C198" s="212" t="s">
        <v>4147</v>
      </c>
      <c r="D198" s="212"/>
      <c r="E198" s="212"/>
      <c r="F198" s="20" t="s">
        <v>4133</v>
      </c>
      <c r="G198" s="54" t="s">
        <v>4139</v>
      </c>
      <c r="H198" s="213">
        <v>3.98</v>
      </c>
      <c r="I198" s="213">
        <v>3.61454545454545</v>
      </c>
      <c r="J198" s="213">
        <f t="shared" si="27"/>
        <v>3.43381818181818</v>
      </c>
      <c r="K198" s="213">
        <f t="shared" si="28"/>
        <v>3.2530909090909</v>
      </c>
      <c r="L198" s="101" t="str">
        <f>_xlfn.XLOOKUP(B198,[7]打印格式!$B$1:$B$65536,[7]打印格式!$H$1:$H$65536)</f>
        <v>甲类</v>
      </c>
      <c r="M198" s="214"/>
      <c r="N198" s="211" t="s">
        <v>153</v>
      </c>
      <c r="O198" s="215"/>
      <c r="P198" s="215"/>
    </row>
    <row r="199" s="190" customFormat="1" ht="36" spans="1:16">
      <c r="A199" s="210">
        <v>195</v>
      </c>
      <c r="B199" s="384" t="s">
        <v>4148</v>
      </c>
      <c r="C199" s="212" t="s">
        <v>4149</v>
      </c>
      <c r="D199" s="212" t="s">
        <v>4150</v>
      </c>
      <c r="E199" s="212" t="s">
        <v>4151</v>
      </c>
      <c r="F199" s="20" t="s">
        <v>3817</v>
      </c>
      <c r="G199" s="212"/>
      <c r="H199" s="213">
        <v>50.7</v>
      </c>
      <c r="I199" s="213">
        <v>46.1</v>
      </c>
      <c r="J199" s="213">
        <f t="shared" si="27"/>
        <v>43.795</v>
      </c>
      <c r="K199" s="213">
        <f t="shared" si="28"/>
        <v>41.49</v>
      </c>
      <c r="L199" s="101" t="str">
        <f>_xlfn.XLOOKUP(B199,[7]打印格式!$B$1:$B$65536,[7]打印格式!$H$1:$H$65536)</f>
        <v>乙类</v>
      </c>
      <c r="M199" s="214"/>
      <c r="N199" s="211" t="s">
        <v>68</v>
      </c>
      <c r="O199" s="215"/>
      <c r="P199" s="215"/>
    </row>
  </sheetData>
  <autoFilter xmlns:etc="http://www.wps.cn/officeDocument/2017/etCustomData" ref="A1:P199" etc:filterBottomFollowUsedRange="0">
    <extLst/>
  </autoFilter>
  <mergeCells count="16">
    <mergeCell ref="B1:N1"/>
    <mergeCell ref="O1:P1"/>
    <mergeCell ref="H2:K2"/>
    <mergeCell ref="A4:K4"/>
    <mergeCell ref="A2:A3"/>
    <mergeCell ref="B2:B3"/>
    <mergeCell ref="C2:C3"/>
    <mergeCell ref="D2:D3"/>
    <mergeCell ref="E2:E3"/>
    <mergeCell ref="F2:F3"/>
    <mergeCell ref="G2:G3"/>
    <mergeCell ref="L2:L3"/>
    <mergeCell ref="M2:M3"/>
    <mergeCell ref="N2:N3"/>
    <mergeCell ref="O2:O3"/>
    <mergeCell ref="P2:P3"/>
  </mergeCells>
  <conditionalFormatting sqref="G6">
    <cfRule type="expression" dxfId="1" priority="1">
      <formula>AND(SUMPRODUCT(IFERROR(1*(($G$6&amp;"x")=(G6&amp;"x")),0))&gt;1,NOT(ISBLANK(G6)))</formula>
    </cfRule>
  </conditionalFormatting>
  <conditionalFormatting sqref="B2:C2 B5:C199">
    <cfRule type="expression" dxfId="1" priority="2">
      <formula>AND(SUMPRODUCT(IFERROR(1*(($B$2:$C$2&amp;"x")=(B2&amp;"x")),0))+SUMPRODUCT(IFERROR(1*(($B$5:$C$199&amp;"x")=(B2&amp;"x")),0))&gt;1,NOT(ISBLANK(B2)))</formula>
    </cfRule>
  </conditionalFormatting>
  <conditionalFormatting sqref="B200:C1048576">
    <cfRule type="expression" dxfId="1" priority="4">
      <formula>AND(SUMPRODUCT(IFERROR(1*(($B$200:$C$1048576&amp;"x")=(B200&amp;"x")),0))&gt;1,NOT(ISBLANK(B200)))</formula>
    </cfRule>
  </conditionalFormatting>
  <pageMargins left="0.751388888888889" right="0.751388888888889" top="1" bottom="1" header="0.5" footer="0.5"/>
  <pageSetup paperSize="8" scale="56" fitToHeight="0" orientation="landscape"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0"/>
  <sheetViews>
    <sheetView topLeftCell="D178" workbookViewId="0">
      <selection activeCell="A180" sqref="A180:K180"/>
    </sheetView>
  </sheetViews>
  <sheetFormatPr defaultColWidth="9" defaultRowHeight="14.25"/>
  <cols>
    <col min="1" max="1" width="7.65" style="89" customWidth="1"/>
    <col min="2" max="2" width="14.875" style="90" customWidth="1"/>
    <col min="3" max="3" width="31.9" style="91" customWidth="1"/>
    <col min="4" max="4" width="20.475" style="89" customWidth="1"/>
    <col min="5" max="5" width="46.8833333333333" style="89" customWidth="1"/>
    <col min="6" max="6" width="9.625" style="90" customWidth="1"/>
    <col min="7" max="7" width="33.4416666666667" style="89" customWidth="1"/>
    <col min="8" max="8" width="9.25" style="92" customWidth="1"/>
    <col min="9" max="9" width="9.125" style="92" customWidth="1"/>
    <col min="10" max="10" width="9" style="92" customWidth="1"/>
    <col min="11" max="11" width="10" style="92" customWidth="1"/>
    <col min="12" max="12" width="9" style="177" customWidth="1"/>
    <col min="13" max="14" width="9" style="89" customWidth="1"/>
    <col min="15" max="16327" width="8.5" style="89" customWidth="1"/>
    <col min="16328" max="16339" width="9" style="89" customWidth="1"/>
    <col min="16340" max="16384" width="9" style="89"/>
  </cols>
  <sheetData>
    <row r="1" s="173" customFormat="1" ht="52" customHeight="1" spans="1:14">
      <c r="A1" s="178" t="s">
        <v>6297</v>
      </c>
      <c r="B1" s="179" t="s">
        <v>6298</v>
      </c>
      <c r="C1" s="179"/>
      <c r="D1" s="179"/>
      <c r="E1" s="179"/>
      <c r="F1" s="179"/>
      <c r="G1" s="179"/>
      <c r="H1" s="179"/>
      <c r="I1" s="179"/>
      <c r="J1" s="179"/>
      <c r="K1" s="179"/>
      <c r="L1" s="179"/>
      <c r="M1" s="179"/>
      <c r="N1" s="179"/>
    </row>
    <row r="2" s="75" customFormat="1" ht="57" customHeight="1" spans="1:14">
      <c r="A2" s="8" t="s">
        <v>2</v>
      </c>
      <c r="B2" s="8" t="s">
        <v>6299</v>
      </c>
      <c r="C2" s="44" t="s">
        <v>4</v>
      </c>
      <c r="D2" s="8" t="s">
        <v>5</v>
      </c>
      <c r="E2" s="8" t="s">
        <v>6</v>
      </c>
      <c r="F2" s="8" t="s">
        <v>7</v>
      </c>
      <c r="G2" s="8" t="s">
        <v>8</v>
      </c>
      <c r="H2" s="99" t="s">
        <v>13</v>
      </c>
      <c r="I2" s="99" t="s">
        <v>14</v>
      </c>
      <c r="J2" s="99" t="s">
        <v>15</v>
      </c>
      <c r="K2" s="99" t="s">
        <v>16</v>
      </c>
      <c r="L2" s="180" t="s">
        <v>10</v>
      </c>
      <c r="M2" s="7" t="s">
        <v>11</v>
      </c>
      <c r="N2" s="7" t="s">
        <v>12</v>
      </c>
    </row>
    <row r="3" s="174" customFormat="1" ht="49" customHeight="1" spans="1:14">
      <c r="A3" s="101">
        <v>1</v>
      </c>
      <c r="B3" s="389" t="s">
        <v>6300</v>
      </c>
      <c r="C3" s="55" t="s">
        <v>6301</v>
      </c>
      <c r="D3" s="102" t="s">
        <v>6302</v>
      </c>
      <c r="E3" s="102" t="s">
        <v>6303</v>
      </c>
      <c r="F3" s="45" t="s">
        <v>1029</v>
      </c>
      <c r="G3" s="102"/>
      <c r="H3" s="103">
        <v>3074.9</v>
      </c>
      <c r="I3" s="103">
        <v>2795.3677550792</v>
      </c>
      <c r="J3" s="103">
        <v>2655.6</v>
      </c>
      <c r="K3" s="103">
        <v>2515.8</v>
      </c>
      <c r="L3" s="101" t="str">
        <f>_xlfn.XLOOKUP(B3,[6]打印格式!$B$1:$B$65536,[6]打印格式!$H$1:$H$65536,0,0)</f>
        <v>自费</v>
      </c>
      <c r="M3" s="105"/>
      <c r="N3" s="105" t="s">
        <v>153</v>
      </c>
    </row>
    <row r="4" s="174" customFormat="1" ht="49" customHeight="1" spans="1:14">
      <c r="A4" s="101">
        <v>2</v>
      </c>
      <c r="B4" s="107" t="s">
        <v>6304</v>
      </c>
      <c r="C4" s="108" t="s">
        <v>6305</v>
      </c>
      <c r="D4" s="102"/>
      <c r="E4" s="102"/>
      <c r="F4" s="45" t="s">
        <v>1029</v>
      </c>
      <c r="G4" s="102"/>
      <c r="H4" s="103">
        <f>H3*0.2</f>
        <v>614.98</v>
      </c>
      <c r="I4" s="103">
        <f>I3*0.2</f>
        <v>559.07355101584</v>
      </c>
      <c r="J4" s="103">
        <f>J3*0.2</f>
        <v>531.12</v>
      </c>
      <c r="K4" s="103">
        <f>K3*0.2</f>
        <v>503.16</v>
      </c>
      <c r="L4" s="101" t="str">
        <f>_xlfn.XLOOKUP(B4,[6]打印格式!$B$1:$B$65536,[6]打印格式!$H$1:$H$65536,0,0)</f>
        <v>自费</v>
      </c>
      <c r="M4" s="105"/>
      <c r="N4" s="105" t="s">
        <v>153</v>
      </c>
    </row>
    <row r="5" s="174" customFormat="1" ht="49" customHeight="1" spans="1:14">
      <c r="A5" s="101">
        <v>3</v>
      </c>
      <c r="B5" s="101" t="s">
        <v>6306</v>
      </c>
      <c r="C5" s="55" t="s">
        <v>6307</v>
      </c>
      <c r="D5" s="102" t="s">
        <v>6308</v>
      </c>
      <c r="E5" s="102" t="s">
        <v>6303</v>
      </c>
      <c r="F5" s="45" t="s">
        <v>1029</v>
      </c>
      <c r="G5" s="102" t="s">
        <v>6309</v>
      </c>
      <c r="H5" s="103">
        <v>4612.4</v>
      </c>
      <c r="I5" s="103">
        <v>4193.0516326188</v>
      </c>
      <c r="J5" s="103">
        <v>3983.4</v>
      </c>
      <c r="K5" s="103">
        <v>3773.7</v>
      </c>
      <c r="L5" s="101" t="str">
        <f>_xlfn.XLOOKUP(B5,[6]打印格式!$B$1:$B$65536,[6]打印格式!$H$1:$H$65536,0,0)</f>
        <v>自费</v>
      </c>
      <c r="M5" s="105"/>
      <c r="N5" s="105" t="s">
        <v>153</v>
      </c>
    </row>
    <row r="6" s="174" customFormat="1" ht="49" customHeight="1" spans="1:14">
      <c r="A6" s="101">
        <v>4</v>
      </c>
      <c r="B6" s="101" t="s">
        <v>6310</v>
      </c>
      <c r="C6" s="49" t="s">
        <v>6311</v>
      </c>
      <c r="D6" s="55"/>
      <c r="E6" s="102"/>
      <c r="F6" s="45" t="s">
        <v>1029</v>
      </c>
      <c r="G6" s="55" t="s">
        <v>6309</v>
      </c>
      <c r="H6" s="103">
        <v>922.48</v>
      </c>
      <c r="I6" s="103">
        <v>838.61032652376</v>
      </c>
      <c r="J6" s="103">
        <v>796.68</v>
      </c>
      <c r="K6" s="103">
        <v>754.74</v>
      </c>
      <c r="L6" s="101" t="str">
        <f>_xlfn.XLOOKUP(B6,[6]打印格式!$B$1:$B$65536,[6]打印格式!$H$1:$H$65536,0,0)</f>
        <v>自费</v>
      </c>
      <c r="M6" s="105"/>
      <c r="N6" s="105" t="s">
        <v>153</v>
      </c>
    </row>
    <row r="7" s="174" customFormat="1" ht="49" customHeight="1" spans="1:14">
      <c r="A7" s="101">
        <v>5</v>
      </c>
      <c r="B7" s="101" t="s">
        <v>6312</v>
      </c>
      <c r="C7" s="55" t="s">
        <v>6313</v>
      </c>
      <c r="D7" s="102" t="s">
        <v>6314</v>
      </c>
      <c r="E7" s="102" t="s">
        <v>6303</v>
      </c>
      <c r="F7" s="45" t="s">
        <v>1029</v>
      </c>
      <c r="G7" s="102"/>
      <c r="H7" s="103">
        <v>2813.2</v>
      </c>
      <c r="I7" s="103">
        <v>2557.44703375173</v>
      </c>
      <c r="J7" s="103">
        <v>2429.6</v>
      </c>
      <c r="K7" s="103">
        <v>2301.7</v>
      </c>
      <c r="L7" s="101" t="str">
        <f>_xlfn.XLOOKUP(B7,[6]打印格式!$B$1:$B$65536,[6]打印格式!$H$1:$H$65536,0,0)</f>
        <v>自费</v>
      </c>
      <c r="M7" s="105"/>
      <c r="N7" s="105" t="s">
        <v>153</v>
      </c>
    </row>
    <row r="8" s="174" customFormat="1" ht="49" customHeight="1" spans="1:14">
      <c r="A8" s="101">
        <v>6</v>
      </c>
      <c r="B8" s="101" t="s">
        <v>6315</v>
      </c>
      <c r="C8" s="49" t="s">
        <v>6316</v>
      </c>
      <c r="D8" s="55"/>
      <c r="E8" s="102"/>
      <c r="F8" s="45" t="s">
        <v>1029</v>
      </c>
      <c r="G8" s="55"/>
      <c r="H8" s="103">
        <v>562.64</v>
      </c>
      <c r="I8" s="103">
        <v>511.489406750345</v>
      </c>
      <c r="J8" s="103">
        <v>485.92</v>
      </c>
      <c r="K8" s="103">
        <v>460.34</v>
      </c>
      <c r="L8" s="101" t="str">
        <f>_xlfn.XLOOKUP(B8,[6]打印格式!$B$1:$B$65536,[6]打印格式!$H$1:$H$65536,0,0)</f>
        <v>自费</v>
      </c>
      <c r="M8" s="105"/>
      <c r="N8" s="105" t="s">
        <v>153</v>
      </c>
    </row>
    <row r="9" s="174" customFormat="1" ht="49" customHeight="1" spans="1:14">
      <c r="A9" s="101">
        <v>7</v>
      </c>
      <c r="B9" s="101" t="s">
        <v>6317</v>
      </c>
      <c r="C9" s="55" t="s">
        <v>6318</v>
      </c>
      <c r="D9" s="102" t="s">
        <v>6319</v>
      </c>
      <c r="E9" s="102" t="s">
        <v>6303</v>
      </c>
      <c r="F9" s="45" t="s">
        <v>1029</v>
      </c>
      <c r="G9" s="109" t="s">
        <v>6320</v>
      </c>
      <c r="H9" s="103">
        <v>4219.8</v>
      </c>
      <c r="I9" s="103">
        <v>3836.1705506276</v>
      </c>
      <c r="J9" s="103">
        <v>3644.4</v>
      </c>
      <c r="K9" s="103">
        <v>3452.6</v>
      </c>
      <c r="L9" s="101" t="str">
        <f>_xlfn.XLOOKUP(B9,[6]打印格式!$B$1:$B$65536,[6]打印格式!$H$1:$H$65536,0,0)</f>
        <v>自费</v>
      </c>
      <c r="M9" s="105"/>
      <c r="N9" s="105" t="s">
        <v>153</v>
      </c>
    </row>
    <row r="10" s="174" customFormat="1" ht="49" customHeight="1" spans="1:14">
      <c r="A10" s="101">
        <v>8</v>
      </c>
      <c r="B10" s="101" t="s">
        <v>6321</v>
      </c>
      <c r="C10" s="49" t="s">
        <v>6322</v>
      </c>
      <c r="D10" s="55"/>
      <c r="E10" s="102"/>
      <c r="F10" s="45" t="s">
        <v>1029</v>
      </c>
      <c r="G10" s="109" t="s">
        <v>6320</v>
      </c>
      <c r="H10" s="103">
        <v>843.96</v>
      </c>
      <c r="I10" s="103">
        <v>767.23411012552</v>
      </c>
      <c r="J10" s="103">
        <v>728.88</v>
      </c>
      <c r="K10" s="103">
        <v>690.52</v>
      </c>
      <c r="L10" s="101" t="str">
        <f>_xlfn.XLOOKUP(B10,[6]打印格式!$B$1:$B$65536,[6]打印格式!$H$1:$H$65536,0,0)</f>
        <v>自费</v>
      </c>
      <c r="M10" s="105"/>
      <c r="N10" s="105" t="s">
        <v>153</v>
      </c>
    </row>
    <row r="11" s="174" customFormat="1" ht="49" customHeight="1" spans="1:14">
      <c r="A11" s="101">
        <v>9</v>
      </c>
      <c r="B11" s="101" t="s">
        <v>6323</v>
      </c>
      <c r="C11" s="55" t="s">
        <v>6324</v>
      </c>
      <c r="D11" s="102" t="s">
        <v>6325</v>
      </c>
      <c r="E11" s="102" t="s">
        <v>6326</v>
      </c>
      <c r="F11" s="45" t="s">
        <v>22</v>
      </c>
      <c r="G11" s="110"/>
      <c r="H11" s="103">
        <v>2749.6</v>
      </c>
      <c r="I11" s="103">
        <v>2499.63952440783</v>
      </c>
      <c r="J11" s="103">
        <v>2374.7</v>
      </c>
      <c r="K11" s="103">
        <v>2249.7</v>
      </c>
      <c r="L11" s="101" t="str">
        <f>_xlfn.XLOOKUP(B11,[6]打印格式!$B$1:$B$65536,[6]打印格式!$H$1:$H$65536,0,0)</f>
        <v>自费</v>
      </c>
      <c r="M11" s="105"/>
      <c r="N11" s="105" t="s">
        <v>153</v>
      </c>
    </row>
    <row r="12" s="174" customFormat="1" ht="49" customHeight="1" spans="1:14">
      <c r="A12" s="101">
        <v>10</v>
      </c>
      <c r="B12" s="101" t="s">
        <v>6327</v>
      </c>
      <c r="C12" s="49" t="s">
        <v>6328</v>
      </c>
      <c r="D12" s="55"/>
      <c r="E12" s="102"/>
      <c r="F12" s="45" t="s">
        <v>22</v>
      </c>
      <c r="G12" s="55"/>
      <c r="H12" s="103">
        <v>549.92</v>
      </c>
      <c r="I12" s="103">
        <v>499.927904881565</v>
      </c>
      <c r="J12" s="103">
        <v>474.94</v>
      </c>
      <c r="K12" s="103">
        <v>449.94</v>
      </c>
      <c r="L12" s="101" t="str">
        <f>_xlfn.XLOOKUP(B12,[6]打印格式!$B$1:$B$65536,[6]打印格式!$H$1:$H$65536,0,0)</f>
        <v>自费</v>
      </c>
      <c r="M12" s="105"/>
      <c r="N12" s="105" t="s">
        <v>153</v>
      </c>
    </row>
    <row r="13" s="174" customFormat="1" ht="49" customHeight="1" spans="1:14">
      <c r="A13" s="101">
        <v>11</v>
      </c>
      <c r="B13" s="101" t="s">
        <v>6329</v>
      </c>
      <c r="C13" s="55" t="s">
        <v>6330</v>
      </c>
      <c r="D13" s="102" t="s">
        <v>6331</v>
      </c>
      <c r="E13" s="102" t="s">
        <v>6332</v>
      </c>
      <c r="F13" s="45" t="s">
        <v>1029</v>
      </c>
      <c r="G13" s="102"/>
      <c r="H13" s="103">
        <v>2714.3</v>
      </c>
      <c r="I13" s="103">
        <v>2467.52424143899</v>
      </c>
      <c r="J13" s="103">
        <v>2344.1</v>
      </c>
      <c r="K13" s="103">
        <v>2220.8</v>
      </c>
      <c r="L13" s="101" t="str">
        <f>_xlfn.XLOOKUP(B13,[6]打印格式!$B$1:$B$65536,[6]打印格式!$H$1:$H$65536,0,0)</f>
        <v>自费</v>
      </c>
      <c r="M13" s="105"/>
      <c r="N13" s="105" t="s">
        <v>153</v>
      </c>
    </row>
    <row r="14" s="174" customFormat="1" ht="49" customHeight="1" spans="1:14">
      <c r="A14" s="101">
        <v>12</v>
      </c>
      <c r="B14" s="101" t="s">
        <v>6333</v>
      </c>
      <c r="C14" s="49" t="s">
        <v>6334</v>
      </c>
      <c r="D14" s="55"/>
      <c r="E14" s="102"/>
      <c r="F14" s="45" t="s">
        <v>1029</v>
      </c>
      <c r="G14" s="55"/>
      <c r="H14" s="103">
        <v>542.86</v>
      </c>
      <c r="I14" s="103">
        <v>493.504848287798</v>
      </c>
      <c r="J14" s="103">
        <v>468.82</v>
      </c>
      <c r="K14" s="103">
        <v>444.16</v>
      </c>
      <c r="L14" s="101" t="str">
        <f>_xlfn.XLOOKUP(B14,[6]打印格式!$B$1:$B$65536,[6]打印格式!$H$1:$H$65536,0,0)</f>
        <v>自费</v>
      </c>
      <c r="M14" s="105"/>
      <c r="N14" s="105" t="s">
        <v>153</v>
      </c>
    </row>
    <row r="15" s="174" customFormat="1" ht="49" customHeight="1" spans="1:14">
      <c r="A15" s="101">
        <v>13</v>
      </c>
      <c r="B15" s="101" t="s">
        <v>6335</v>
      </c>
      <c r="C15" s="55" t="s">
        <v>6336</v>
      </c>
      <c r="D15" s="102" t="s">
        <v>6337</v>
      </c>
      <c r="E15" s="102" t="s">
        <v>6338</v>
      </c>
      <c r="F15" s="45" t="s">
        <v>223</v>
      </c>
      <c r="G15" s="102" t="s">
        <v>6339</v>
      </c>
      <c r="H15" s="103">
        <v>2673</v>
      </c>
      <c r="I15" s="103">
        <v>2430</v>
      </c>
      <c r="J15" s="103">
        <v>2308.5</v>
      </c>
      <c r="K15" s="103">
        <v>2187</v>
      </c>
      <c r="L15" s="101" t="str">
        <f>_xlfn.XLOOKUP(B15,[6]打印格式!$B$1:$B$65536,[6]打印格式!$H$1:$H$65536,0,0)</f>
        <v>乙类</v>
      </c>
      <c r="M15" s="105"/>
      <c r="N15" s="105" t="s">
        <v>153</v>
      </c>
    </row>
    <row r="16" s="174" customFormat="1" ht="49" customHeight="1" spans="1:14">
      <c r="A16" s="101">
        <v>14</v>
      </c>
      <c r="B16" s="101" t="s">
        <v>6340</v>
      </c>
      <c r="C16" s="49" t="s">
        <v>6341</v>
      </c>
      <c r="D16" s="55"/>
      <c r="E16" s="102"/>
      <c r="F16" s="45" t="s">
        <v>223</v>
      </c>
      <c r="G16" s="55" t="s">
        <v>6339</v>
      </c>
      <c r="H16" s="103">
        <v>534.6</v>
      </c>
      <c r="I16" s="103">
        <v>486</v>
      </c>
      <c r="J16" s="103">
        <v>461.7</v>
      </c>
      <c r="K16" s="103">
        <v>437.4</v>
      </c>
      <c r="L16" s="101" t="str">
        <f>_xlfn.XLOOKUP(B16,[6]打印格式!$B$1:$B$65536,[6]打印格式!$H$1:$H$65536,0,0)</f>
        <v>自费</v>
      </c>
      <c r="M16" s="105"/>
      <c r="N16" s="105" t="s">
        <v>153</v>
      </c>
    </row>
    <row r="17" s="174" customFormat="1" ht="49" customHeight="1" spans="1:14">
      <c r="A17" s="101">
        <v>15</v>
      </c>
      <c r="B17" s="101" t="s">
        <v>6342</v>
      </c>
      <c r="C17" s="55" t="s">
        <v>6343</v>
      </c>
      <c r="D17" s="102" t="s">
        <v>6344</v>
      </c>
      <c r="E17" s="102" t="s">
        <v>6338</v>
      </c>
      <c r="F17" s="45" t="s">
        <v>223</v>
      </c>
      <c r="G17" s="102" t="s">
        <v>6339</v>
      </c>
      <c r="H17" s="103">
        <v>2673</v>
      </c>
      <c r="I17" s="103">
        <v>2430</v>
      </c>
      <c r="J17" s="103">
        <v>2308.5</v>
      </c>
      <c r="K17" s="103">
        <v>2187</v>
      </c>
      <c r="L17" s="101" t="str">
        <f>_xlfn.XLOOKUP(B17,[6]打印格式!$B$1:$B$65536,[6]打印格式!$H$1:$H$65536,0,0)</f>
        <v>乙类</v>
      </c>
      <c r="M17" s="105"/>
      <c r="N17" s="105" t="s">
        <v>153</v>
      </c>
    </row>
    <row r="18" s="174" customFormat="1" ht="49" customHeight="1" spans="1:14">
      <c r="A18" s="101">
        <v>16</v>
      </c>
      <c r="B18" s="101" t="s">
        <v>6345</v>
      </c>
      <c r="C18" s="49" t="s">
        <v>6346</v>
      </c>
      <c r="D18" s="55"/>
      <c r="E18" s="102"/>
      <c r="F18" s="45" t="s">
        <v>223</v>
      </c>
      <c r="G18" s="55" t="s">
        <v>6339</v>
      </c>
      <c r="H18" s="103">
        <v>534.6</v>
      </c>
      <c r="I18" s="103">
        <v>486</v>
      </c>
      <c r="J18" s="103">
        <v>461.7</v>
      </c>
      <c r="K18" s="103">
        <v>437.4</v>
      </c>
      <c r="L18" s="101" t="str">
        <f>_xlfn.XLOOKUP(B18,[6]打印格式!$B$1:$B$65536,[6]打印格式!$H$1:$H$65536,0,0)</f>
        <v>自费</v>
      </c>
      <c r="M18" s="105"/>
      <c r="N18" s="105" t="s">
        <v>153</v>
      </c>
    </row>
    <row r="19" s="174" customFormat="1" ht="49" customHeight="1" spans="1:14">
      <c r="A19" s="101">
        <v>17</v>
      </c>
      <c r="B19" s="101" t="s">
        <v>6347</v>
      </c>
      <c r="C19" s="55" t="s">
        <v>6348</v>
      </c>
      <c r="D19" s="102" t="s">
        <v>6349</v>
      </c>
      <c r="E19" s="102" t="s">
        <v>6350</v>
      </c>
      <c r="F19" s="45" t="s">
        <v>223</v>
      </c>
      <c r="G19" s="102" t="s">
        <v>6351</v>
      </c>
      <c r="H19" s="103">
        <v>2691.8</v>
      </c>
      <c r="I19" s="103">
        <v>2447.10526523041</v>
      </c>
      <c r="J19" s="103">
        <v>2324.8</v>
      </c>
      <c r="K19" s="103">
        <v>2202.4</v>
      </c>
      <c r="L19" s="101" t="str">
        <f>_xlfn.XLOOKUP(B19,[6]打印格式!$B$1:$B$65536,[6]打印格式!$H$1:$H$65536,0,0)</f>
        <v>乙类</v>
      </c>
      <c r="M19" s="105"/>
      <c r="N19" s="105" t="s">
        <v>153</v>
      </c>
    </row>
    <row r="20" s="174" customFormat="1" ht="49" customHeight="1" spans="1:14">
      <c r="A20" s="101">
        <v>18</v>
      </c>
      <c r="B20" s="101" t="s">
        <v>6352</v>
      </c>
      <c r="C20" s="49" t="s">
        <v>6353</v>
      </c>
      <c r="D20" s="55"/>
      <c r="E20" s="102"/>
      <c r="F20" s="45" t="s">
        <v>223</v>
      </c>
      <c r="G20" s="55" t="s">
        <v>6351</v>
      </c>
      <c r="H20" s="103">
        <v>538.36</v>
      </c>
      <c r="I20" s="103">
        <v>489.421053046082</v>
      </c>
      <c r="J20" s="103">
        <v>464.96</v>
      </c>
      <c r="K20" s="103">
        <v>440.48</v>
      </c>
      <c r="L20" s="101" t="str">
        <f>_xlfn.XLOOKUP(B20,[6]打印格式!$B$1:$B$65536,[6]打印格式!$H$1:$H$65536,0,0)</f>
        <v>自费</v>
      </c>
      <c r="M20" s="105"/>
      <c r="N20" s="105" t="s">
        <v>153</v>
      </c>
    </row>
    <row r="21" s="174" customFormat="1" ht="49" customHeight="1" spans="1:14">
      <c r="A21" s="101">
        <v>19</v>
      </c>
      <c r="B21" s="101" t="s">
        <v>6354</v>
      </c>
      <c r="C21" s="55" t="s">
        <v>6355</v>
      </c>
      <c r="D21" s="102" t="s">
        <v>6356</v>
      </c>
      <c r="E21" s="102" t="s">
        <v>6357</v>
      </c>
      <c r="F21" s="45" t="s">
        <v>223</v>
      </c>
      <c r="G21" s="102" t="s">
        <v>6351</v>
      </c>
      <c r="H21" s="103">
        <v>1844.4</v>
      </c>
      <c r="I21" s="103">
        <v>1676.7</v>
      </c>
      <c r="J21" s="103">
        <v>1592.9</v>
      </c>
      <c r="K21" s="103">
        <v>1509</v>
      </c>
      <c r="L21" s="101" t="str">
        <f>_xlfn.XLOOKUP(B21,[6]打印格式!$B$1:$B$65536,[6]打印格式!$H$1:$H$65536,0,0)</f>
        <v>甲类</v>
      </c>
      <c r="M21" s="105"/>
      <c r="N21" s="105" t="s">
        <v>153</v>
      </c>
    </row>
    <row r="22" s="174" customFormat="1" ht="49" customHeight="1" spans="1:14">
      <c r="A22" s="101">
        <v>20</v>
      </c>
      <c r="B22" s="101" t="s">
        <v>6358</v>
      </c>
      <c r="C22" s="49" t="s">
        <v>6359</v>
      </c>
      <c r="D22" s="55"/>
      <c r="E22" s="102"/>
      <c r="F22" s="45" t="s">
        <v>223</v>
      </c>
      <c r="G22" s="55" t="s">
        <v>6351</v>
      </c>
      <c r="H22" s="103">
        <v>368.88</v>
      </c>
      <c r="I22" s="103">
        <v>335.34</v>
      </c>
      <c r="J22" s="103">
        <v>318.58</v>
      </c>
      <c r="K22" s="103">
        <v>301.8</v>
      </c>
      <c r="L22" s="101" t="str">
        <f>_xlfn.XLOOKUP(B22,[6]打印格式!$B$1:$B$65536,[6]打印格式!$H$1:$H$65536,0,0)</f>
        <v>自费</v>
      </c>
      <c r="M22" s="105"/>
      <c r="N22" s="105" t="s">
        <v>153</v>
      </c>
    </row>
    <row r="23" s="174" customFormat="1" ht="75" customHeight="1" spans="1:14">
      <c r="A23" s="101">
        <v>21</v>
      </c>
      <c r="B23" s="101" t="s">
        <v>6360</v>
      </c>
      <c r="C23" s="55" t="s">
        <v>6361</v>
      </c>
      <c r="D23" s="102" t="s">
        <v>6362</v>
      </c>
      <c r="E23" s="102" t="s">
        <v>6357</v>
      </c>
      <c r="F23" s="45" t="s">
        <v>223</v>
      </c>
      <c r="G23" s="102" t="s">
        <v>6363</v>
      </c>
      <c r="H23" s="103">
        <v>3434.9</v>
      </c>
      <c r="I23" s="103">
        <v>3122.61654125704</v>
      </c>
      <c r="J23" s="103">
        <v>2966.5</v>
      </c>
      <c r="K23" s="103">
        <v>2810.4</v>
      </c>
      <c r="L23" s="101" t="str">
        <f>_xlfn.XLOOKUP(B23,[6]打印格式!$B$1:$B$65536,[6]打印格式!$H$1:$H$65536,0,0)</f>
        <v>甲类</v>
      </c>
      <c r="M23" s="105"/>
      <c r="N23" s="105" t="s">
        <v>153</v>
      </c>
    </row>
    <row r="24" s="174" customFormat="1" ht="81" customHeight="1" spans="1:14">
      <c r="A24" s="101">
        <v>22</v>
      </c>
      <c r="B24" s="101" t="s">
        <v>6364</v>
      </c>
      <c r="C24" s="49" t="s">
        <v>6365</v>
      </c>
      <c r="D24" s="55"/>
      <c r="E24" s="102"/>
      <c r="F24" s="45" t="s">
        <v>223</v>
      </c>
      <c r="G24" s="55" t="s">
        <v>6363</v>
      </c>
      <c r="H24" s="103">
        <v>686.98</v>
      </c>
      <c r="I24" s="103">
        <v>624.523308251407</v>
      </c>
      <c r="J24" s="103">
        <v>593.3</v>
      </c>
      <c r="K24" s="103">
        <v>562.08</v>
      </c>
      <c r="L24" s="101" t="str">
        <f>_xlfn.XLOOKUP(B24,[6]打印格式!$B$1:$B$65536,[6]打印格式!$H$1:$H$65536,0,0)</f>
        <v>自费</v>
      </c>
      <c r="M24" s="105"/>
      <c r="N24" s="105" t="s">
        <v>153</v>
      </c>
    </row>
    <row r="25" s="174" customFormat="1" ht="49" customHeight="1" spans="1:14">
      <c r="A25" s="101">
        <v>23</v>
      </c>
      <c r="B25" s="101" t="s">
        <v>6366</v>
      </c>
      <c r="C25" s="55" t="s">
        <v>6367</v>
      </c>
      <c r="D25" s="102" t="s">
        <v>6368</v>
      </c>
      <c r="E25" s="102" t="s">
        <v>6369</v>
      </c>
      <c r="F25" s="45" t="s">
        <v>223</v>
      </c>
      <c r="G25" s="102" t="s">
        <v>6370</v>
      </c>
      <c r="H25" s="103">
        <v>1633.5</v>
      </c>
      <c r="I25" s="103">
        <v>1485</v>
      </c>
      <c r="J25" s="103">
        <v>1410.8</v>
      </c>
      <c r="K25" s="103">
        <v>1336.5</v>
      </c>
      <c r="L25" s="101" t="str">
        <f>_xlfn.XLOOKUP(B25,[6]打印格式!$B$1:$B$65536,[6]打印格式!$H$1:$H$65536,0,0)</f>
        <v>甲类</v>
      </c>
      <c r="M25" s="105"/>
      <c r="N25" s="105" t="s">
        <v>153</v>
      </c>
    </row>
    <row r="26" s="174" customFormat="1" ht="49" customHeight="1" spans="1:14">
      <c r="A26" s="101">
        <v>24</v>
      </c>
      <c r="B26" s="101" t="s">
        <v>6371</v>
      </c>
      <c r="C26" s="49" t="s">
        <v>6372</v>
      </c>
      <c r="D26" s="55"/>
      <c r="E26" s="102"/>
      <c r="F26" s="45" t="s">
        <v>223</v>
      </c>
      <c r="G26" s="55" t="s">
        <v>6370</v>
      </c>
      <c r="H26" s="103">
        <v>326.7</v>
      </c>
      <c r="I26" s="103">
        <v>297</v>
      </c>
      <c r="J26" s="103">
        <v>282.16</v>
      </c>
      <c r="K26" s="103">
        <v>267.3</v>
      </c>
      <c r="L26" s="101" t="str">
        <f>_xlfn.XLOOKUP(B26,[6]打印格式!$B$1:$B$65536,[6]打印格式!$H$1:$H$65536,0,0)</f>
        <v>自费</v>
      </c>
      <c r="M26" s="105"/>
      <c r="N26" s="105" t="s">
        <v>153</v>
      </c>
    </row>
    <row r="27" s="174" customFormat="1" ht="49" customHeight="1" spans="1:14">
      <c r="A27" s="101">
        <v>25</v>
      </c>
      <c r="B27" s="101" t="s">
        <v>6373</v>
      </c>
      <c r="C27" s="49" t="s">
        <v>6374</v>
      </c>
      <c r="D27" s="55"/>
      <c r="E27" s="102"/>
      <c r="F27" s="45" t="s">
        <v>223</v>
      </c>
      <c r="G27" s="55" t="s">
        <v>6370</v>
      </c>
      <c r="H27" s="103">
        <f>H25*0.1</f>
        <v>163.35</v>
      </c>
      <c r="I27" s="103">
        <f>I25*0.1</f>
        <v>148.5</v>
      </c>
      <c r="J27" s="103">
        <f>J25*0.1</f>
        <v>141.08</v>
      </c>
      <c r="K27" s="103">
        <f>K25*0.1</f>
        <v>133.65</v>
      </c>
      <c r="L27" s="101" t="str">
        <f>_xlfn.XLOOKUP(B27,[6]打印格式!$B$1:$B$65536,[6]打印格式!$H$1:$H$65536,0,0)</f>
        <v>甲类</v>
      </c>
      <c r="M27" s="105"/>
      <c r="N27" s="105" t="s">
        <v>153</v>
      </c>
    </row>
    <row r="28" s="174" customFormat="1" ht="49" customHeight="1" spans="1:14">
      <c r="A28" s="101">
        <v>26</v>
      </c>
      <c r="B28" s="101" t="s">
        <v>6375</v>
      </c>
      <c r="C28" s="55" t="s">
        <v>6376</v>
      </c>
      <c r="D28" s="102" t="s">
        <v>6377</v>
      </c>
      <c r="E28" s="102" t="s">
        <v>6369</v>
      </c>
      <c r="F28" s="45" t="s">
        <v>223</v>
      </c>
      <c r="G28" s="102" t="s">
        <v>6378</v>
      </c>
      <c r="H28" s="103">
        <v>1743.6</v>
      </c>
      <c r="I28" s="103">
        <v>1585.1</v>
      </c>
      <c r="J28" s="103">
        <v>1505.8</v>
      </c>
      <c r="K28" s="103">
        <v>1426.6</v>
      </c>
      <c r="L28" s="101" t="str">
        <f>_xlfn.XLOOKUP(B28,[6]打印格式!$B$1:$B$65536,[6]打印格式!$H$1:$H$65536,0,0)</f>
        <v>甲类</v>
      </c>
      <c r="M28" s="105"/>
      <c r="N28" s="105" t="s">
        <v>153</v>
      </c>
    </row>
    <row r="29" s="174" customFormat="1" ht="49" customHeight="1" spans="1:14">
      <c r="A29" s="101">
        <v>27</v>
      </c>
      <c r="B29" s="101" t="s">
        <v>6379</v>
      </c>
      <c r="C29" s="49" t="s">
        <v>6380</v>
      </c>
      <c r="D29" s="55"/>
      <c r="E29" s="102"/>
      <c r="F29" s="45" t="s">
        <v>223</v>
      </c>
      <c r="G29" s="55" t="s">
        <v>6378</v>
      </c>
      <c r="H29" s="103">
        <v>348.72</v>
      </c>
      <c r="I29" s="103">
        <v>317.02</v>
      </c>
      <c r="J29" s="103">
        <v>301.16</v>
      </c>
      <c r="K29" s="103">
        <v>285.32</v>
      </c>
      <c r="L29" s="101" t="str">
        <f>_xlfn.XLOOKUP(B29,[6]打印格式!$B$1:$B$65536,[6]打印格式!$H$1:$H$65536,0,0)</f>
        <v>自费</v>
      </c>
      <c r="M29" s="105"/>
      <c r="N29" s="105" t="s">
        <v>153</v>
      </c>
    </row>
    <row r="30" s="174" customFormat="1" ht="49" customHeight="1" spans="1:14">
      <c r="A30" s="101">
        <v>28</v>
      </c>
      <c r="B30" s="101" t="s">
        <v>6381</v>
      </c>
      <c r="C30" s="49" t="s">
        <v>6382</v>
      </c>
      <c r="D30" s="55"/>
      <c r="E30" s="102"/>
      <c r="F30" s="45" t="s">
        <v>223</v>
      </c>
      <c r="G30" s="55" t="s">
        <v>6378</v>
      </c>
      <c r="H30" s="103">
        <f>H28*0.1</f>
        <v>174.36</v>
      </c>
      <c r="I30" s="103">
        <f>I28*0.1</f>
        <v>158.51</v>
      </c>
      <c r="J30" s="103">
        <f>J28*0.1</f>
        <v>150.58</v>
      </c>
      <c r="K30" s="103">
        <f>K28*0.1</f>
        <v>142.66</v>
      </c>
      <c r="L30" s="101" t="str">
        <f>_xlfn.XLOOKUP(B30,[6]打印格式!$B$1:$B$65536,[6]打印格式!$H$1:$H$65536,0,0)</f>
        <v>甲类</v>
      </c>
      <c r="M30" s="105"/>
      <c r="N30" s="105" t="s">
        <v>153</v>
      </c>
    </row>
    <row r="31" s="174" customFormat="1" ht="49" customHeight="1" spans="1:14">
      <c r="A31" s="101">
        <v>29</v>
      </c>
      <c r="B31" s="101" t="s">
        <v>6383</v>
      </c>
      <c r="C31" s="55" t="s">
        <v>6384</v>
      </c>
      <c r="D31" s="102" t="s">
        <v>6385</v>
      </c>
      <c r="E31" s="102" t="s">
        <v>6357</v>
      </c>
      <c r="F31" s="45" t="s">
        <v>1029</v>
      </c>
      <c r="G31" s="110"/>
      <c r="H31" s="103">
        <v>1655</v>
      </c>
      <c r="I31" s="103">
        <v>1504.53115593016</v>
      </c>
      <c r="J31" s="103">
        <v>1429.3</v>
      </c>
      <c r="K31" s="103">
        <v>1354.1</v>
      </c>
      <c r="L31" s="101" t="str">
        <f>_xlfn.XLOOKUP(B31,[6]打印格式!$B$1:$B$65536,[6]打印格式!$H$1:$H$65536,0,0)</f>
        <v>甲类</v>
      </c>
      <c r="M31" s="105"/>
      <c r="N31" s="105" t="s">
        <v>153</v>
      </c>
    </row>
    <row r="32" s="174" customFormat="1" ht="49" customHeight="1" spans="1:14">
      <c r="A32" s="101">
        <v>30</v>
      </c>
      <c r="B32" s="101" t="s">
        <v>6386</v>
      </c>
      <c r="C32" s="111" t="s">
        <v>6387</v>
      </c>
      <c r="D32" s="55"/>
      <c r="E32" s="102"/>
      <c r="F32" s="45" t="s">
        <v>1029</v>
      </c>
      <c r="G32" s="55"/>
      <c r="H32" s="103">
        <v>331</v>
      </c>
      <c r="I32" s="103">
        <v>300.906231186033</v>
      </c>
      <c r="J32" s="103">
        <v>285.86</v>
      </c>
      <c r="K32" s="103">
        <v>270.82</v>
      </c>
      <c r="L32" s="101" t="str">
        <f>_xlfn.XLOOKUP(B32,[6]打印格式!$B$1:$B$65536,[6]打印格式!$H$1:$H$65536,0,0)</f>
        <v>自费</v>
      </c>
      <c r="M32" s="105"/>
      <c r="N32" s="105" t="s">
        <v>153</v>
      </c>
    </row>
    <row r="33" s="174" customFormat="1" ht="49" customHeight="1" spans="1:14">
      <c r="A33" s="101">
        <v>31</v>
      </c>
      <c r="B33" s="101" t="s">
        <v>6388</v>
      </c>
      <c r="C33" s="111" t="s">
        <v>6389</v>
      </c>
      <c r="D33" s="55"/>
      <c r="E33" s="102"/>
      <c r="F33" s="45" t="s">
        <v>1029</v>
      </c>
      <c r="G33" s="55"/>
      <c r="H33" s="103">
        <f>H31*0.1</f>
        <v>165.5</v>
      </c>
      <c r="I33" s="103">
        <f>I31*0.1</f>
        <v>150.453115593016</v>
      </c>
      <c r="J33" s="103">
        <f>J31*0.1</f>
        <v>142.93</v>
      </c>
      <c r="K33" s="103">
        <f>K31*0.1</f>
        <v>135.41</v>
      </c>
      <c r="L33" s="101" t="str">
        <f>_xlfn.XLOOKUP(B33,[6]打印格式!$B$1:$B$65536,[6]打印格式!$H$1:$H$65536,0,0)</f>
        <v>甲类</v>
      </c>
      <c r="M33" s="105"/>
      <c r="N33" s="105" t="s">
        <v>153</v>
      </c>
    </row>
    <row r="34" s="174" customFormat="1" ht="49" customHeight="1" spans="1:14">
      <c r="A34" s="101">
        <v>32</v>
      </c>
      <c r="B34" s="101" t="s">
        <v>6390</v>
      </c>
      <c r="C34" s="55" t="s">
        <v>6391</v>
      </c>
      <c r="D34" s="102" t="s">
        <v>6392</v>
      </c>
      <c r="E34" s="102" t="s">
        <v>6357</v>
      </c>
      <c r="F34" s="45" t="s">
        <v>1029</v>
      </c>
      <c r="G34" s="102" t="s">
        <v>6393</v>
      </c>
      <c r="H34" s="103">
        <v>2158.1</v>
      </c>
      <c r="I34" s="103">
        <v>1961.88064419025</v>
      </c>
      <c r="J34" s="103">
        <v>1863.8</v>
      </c>
      <c r="K34" s="103">
        <v>1765.7</v>
      </c>
      <c r="L34" s="101" t="str">
        <f>_xlfn.XLOOKUP(B34,[6]打印格式!$B$1:$B$65536,[6]打印格式!$H$1:$H$65536,0,0)</f>
        <v>甲类</v>
      </c>
      <c r="M34" s="105"/>
      <c r="N34" s="105" t="s">
        <v>153</v>
      </c>
    </row>
    <row r="35" s="174" customFormat="1" ht="49" customHeight="1" spans="1:14">
      <c r="A35" s="101">
        <v>33</v>
      </c>
      <c r="B35" s="101" t="s">
        <v>6394</v>
      </c>
      <c r="C35" s="49" t="s">
        <v>6395</v>
      </c>
      <c r="D35" s="55"/>
      <c r="E35" s="102"/>
      <c r="F35" s="45" t="s">
        <v>1029</v>
      </c>
      <c r="G35" s="55" t="s">
        <v>6393</v>
      </c>
      <c r="H35" s="103">
        <v>431.62</v>
      </c>
      <c r="I35" s="103">
        <v>392.376128838051</v>
      </c>
      <c r="J35" s="103">
        <v>372.76</v>
      </c>
      <c r="K35" s="103">
        <v>353.14</v>
      </c>
      <c r="L35" s="101" t="str">
        <f>_xlfn.XLOOKUP(B35,[6]打印格式!$B$1:$B$65536,[6]打印格式!$H$1:$H$65536,0,0)</f>
        <v>自费</v>
      </c>
      <c r="M35" s="105"/>
      <c r="N35" s="105" t="s">
        <v>153</v>
      </c>
    </row>
    <row r="36" s="174" customFormat="1" ht="49" customHeight="1" spans="1:14">
      <c r="A36" s="101">
        <v>34</v>
      </c>
      <c r="B36" s="101" t="s">
        <v>6396</v>
      </c>
      <c r="C36" s="49" t="s">
        <v>6397</v>
      </c>
      <c r="D36" s="55"/>
      <c r="E36" s="102"/>
      <c r="F36" s="45" t="s">
        <v>1029</v>
      </c>
      <c r="G36" s="55" t="s">
        <v>6393</v>
      </c>
      <c r="H36" s="103">
        <f>H34*0.1</f>
        <v>215.81</v>
      </c>
      <c r="I36" s="103">
        <f>I34*0.1</f>
        <v>196.188064419025</v>
      </c>
      <c r="J36" s="103">
        <f>J34*0.1</f>
        <v>186.38</v>
      </c>
      <c r="K36" s="103">
        <f>K34*0.1</f>
        <v>176.57</v>
      </c>
      <c r="L36" s="101" t="str">
        <f>_xlfn.XLOOKUP(B36,[6]打印格式!$B$1:$B$65536,[6]打印格式!$H$1:$H$65536,0,0)</f>
        <v>甲类</v>
      </c>
      <c r="M36" s="105"/>
      <c r="N36" s="105" t="s">
        <v>153</v>
      </c>
    </row>
    <row r="37" s="174" customFormat="1" ht="49" customHeight="1" spans="1:14">
      <c r="A37" s="101">
        <v>35</v>
      </c>
      <c r="B37" s="101" t="s">
        <v>6398</v>
      </c>
      <c r="C37" s="55" t="s">
        <v>6399</v>
      </c>
      <c r="D37" s="102" t="s">
        <v>6400</v>
      </c>
      <c r="E37" s="102" t="s">
        <v>6357</v>
      </c>
      <c r="F37" s="45" t="s">
        <v>1029</v>
      </c>
      <c r="G37" s="102"/>
      <c r="H37" s="103">
        <v>1633.5</v>
      </c>
      <c r="I37" s="103">
        <v>1485</v>
      </c>
      <c r="J37" s="103">
        <v>1410.8</v>
      </c>
      <c r="K37" s="103">
        <v>1336.5</v>
      </c>
      <c r="L37" s="101" t="str">
        <f>_xlfn.XLOOKUP(B37,[6]打印格式!$B$1:$B$65536,[6]打印格式!$H$1:$H$65536,0,0)</f>
        <v>甲类</v>
      </c>
      <c r="M37" s="105"/>
      <c r="N37" s="105" t="s">
        <v>153</v>
      </c>
    </row>
    <row r="38" s="174" customFormat="1" ht="49" customHeight="1" spans="1:14">
      <c r="A38" s="101">
        <v>36</v>
      </c>
      <c r="B38" s="101" t="s">
        <v>6401</v>
      </c>
      <c r="C38" s="49" t="s">
        <v>6402</v>
      </c>
      <c r="D38" s="55"/>
      <c r="E38" s="102"/>
      <c r="F38" s="45" t="s">
        <v>1029</v>
      </c>
      <c r="G38" s="55"/>
      <c r="H38" s="103">
        <v>326.7</v>
      </c>
      <c r="I38" s="103">
        <v>297</v>
      </c>
      <c r="J38" s="103">
        <v>282.16</v>
      </c>
      <c r="K38" s="103">
        <v>267.3</v>
      </c>
      <c r="L38" s="101" t="str">
        <f>_xlfn.XLOOKUP(B38,[6]打印格式!$B$1:$B$65536,[6]打印格式!$H$1:$H$65536,0,0)</f>
        <v>自费</v>
      </c>
      <c r="M38" s="105"/>
      <c r="N38" s="105" t="s">
        <v>153</v>
      </c>
    </row>
    <row r="39" s="174" customFormat="1" ht="49" customHeight="1" spans="1:14">
      <c r="A39" s="101">
        <v>37</v>
      </c>
      <c r="B39" s="101" t="s">
        <v>6403</v>
      </c>
      <c r="C39" s="55" t="s">
        <v>6404</v>
      </c>
      <c r="D39" s="102" t="s">
        <v>6405</v>
      </c>
      <c r="E39" s="102" t="s">
        <v>6357</v>
      </c>
      <c r="F39" s="45" t="s">
        <v>1029</v>
      </c>
      <c r="G39" s="102" t="s">
        <v>6393</v>
      </c>
      <c r="H39" s="103">
        <v>2123.55</v>
      </c>
      <c r="I39" s="103">
        <v>1930.5</v>
      </c>
      <c r="J39" s="103">
        <v>1834.04</v>
      </c>
      <c r="K39" s="103">
        <v>1737.45</v>
      </c>
      <c r="L39" s="101" t="str">
        <f>_xlfn.XLOOKUP(B39,[6]打印格式!$B$1:$B$65536,[6]打印格式!$H$1:$H$65536,0,0)</f>
        <v>甲类</v>
      </c>
      <c r="M39" s="105"/>
      <c r="N39" s="105" t="s">
        <v>153</v>
      </c>
    </row>
    <row r="40" s="174" customFormat="1" ht="49" customHeight="1" spans="1:14">
      <c r="A40" s="101">
        <v>38</v>
      </c>
      <c r="B40" s="101" t="s">
        <v>6406</v>
      </c>
      <c r="C40" s="49" t="s">
        <v>6407</v>
      </c>
      <c r="D40" s="55"/>
      <c r="E40" s="102"/>
      <c r="F40" s="45" t="s">
        <v>1029</v>
      </c>
      <c r="G40" s="55" t="s">
        <v>6393</v>
      </c>
      <c r="H40" s="103">
        <v>424.71</v>
      </c>
      <c r="I40" s="103">
        <v>386.1</v>
      </c>
      <c r="J40" s="103">
        <v>366.808</v>
      </c>
      <c r="K40" s="103">
        <v>347.49</v>
      </c>
      <c r="L40" s="101" t="str">
        <f>_xlfn.XLOOKUP(B40,[6]打印格式!$B$1:$B$65536,[6]打印格式!$H$1:$H$65536,0,0)</f>
        <v>自费</v>
      </c>
      <c r="M40" s="105"/>
      <c r="N40" s="105" t="s">
        <v>153</v>
      </c>
    </row>
    <row r="41" s="174" customFormat="1" ht="49" customHeight="1" spans="1:14">
      <c r="A41" s="101">
        <v>39</v>
      </c>
      <c r="B41" s="101" t="s">
        <v>6408</v>
      </c>
      <c r="C41" s="55" t="s">
        <v>6409</v>
      </c>
      <c r="D41" s="102" t="s">
        <v>6410</v>
      </c>
      <c r="E41" s="102" t="s">
        <v>6411</v>
      </c>
      <c r="F41" s="45" t="s">
        <v>22</v>
      </c>
      <c r="G41" s="102" t="s">
        <v>6412</v>
      </c>
      <c r="H41" s="103">
        <v>756.5</v>
      </c>
      <c r="I41" s="103">
        <v>687.77</v>
      </c>
      <c r="J41" s="103">
        <v>653.4</v>
      </c>
      <c r="K41" s="103">
        <v>619</v>
      </c>
      <c r="L41" s="101" t="str">
        <f>_xlfn.XLOOKUP(B41,[6]打印格式!$B$1:$B$65536,[6]打印格式!$H$1:$H$65536,0,0)</f>
        <v>甲类</v>
      </c>
      <c r="M41" s="105"/>
      <c r="N41" s="105" t="s">
        <v>153</v>
      </c>
    </row>
    <row r="42" s="174" customFormat="1" ht="49" customHeight="1" spans="1:14">
      <c r="A42" s="101">
        <v>40</v>
      </c>
      <c r="B42" s="101" t="s">
        <v>6413</v>
      </c>
      <c r="C42" s="49" t="s">
        <v>6414</v>
      </c>
      <c r="D42" s="55"/>
      <c r="E42" s="102"/>
      <c r="F42" s="45" t="s">
        <v>22</v>
      </c>
      <c r="G42" s="102" t="s">
        <v>6412</v>
      </c>
      <c r="H42" s="103">
        <v>151.3</v>
      </c>
      <c r="I42" s="103">
        <v>137.554</v>
      </c>
      <c r="J42" s="103">
        <v>130.68</v>
      </c>
      <c r="K42" s="103">
        <v>123.8</v>
      </c>
      <c r="L42" s="101" t="str">
        <f>_xlfn.XLOOKUP(B42,[6]打印格式!$B$1:$B$65536,[6]打印格式!$H$1:$H$65536,0,0)</f>
        <v>自费</v>
      </c>
      <c r="M42" s="105"/>
      <c r="N42" s="105" t="s">
        <v>153</v>
      </c>
    </row>
    <row r="43" s="174" customFormat="1" ht="49" customHeight="1" spans="1:14">
      <c r="A43" s="101">
        <v>41</v>
      </c>
      <c r="B43" s="101" t="s">
        <v>6415</v>
      </c>
      <c r="C43" s="55" t="s">
        <v>6416</v>
      </c>
      <c r="D43" s="102" t="s">
        <v>6417</v>
      </c>
      <c r="E43" s="102" t="s">
        <v>6418</v>
      </c>
      <c r="F43" s="45" t="s">
        <v>223</v>
      </c>
      <c r="G43" s="102" t="s">
        <v>6419</v>
      </c>
      <c r="H43" s="103">
        <v>756.6</v>
      </c>
      <c r="I43" s="103">
        <v>687.8</v>
      </c>
      <c r="J43" s="103">
        <v>653.4</v>
      </c>
      <c r="K43" s="103">
        <v>619</v>
      </c>
      <c r="L43" s="101" t="str">
        <f>_xlfn.XLOOKUP(B43,[6]打印格式!$B$1:$B$65536,[6]打印格式!$H$1:$H$65536,0,0)</f>
        <v>甲类</v>
      </c>
      <c r="M43" s="105"/>
      <c r="N43" s="105" t="s">
        <v>153</v>
      </c>
    </row>
    <row r="44" s="174" customFormat="1" ht="49" customHeight="1" spans="1:14">
      <c r="A44" s="101">
        <v>42</v>
      </c>
      <c r="B44" s="101" t="s">
        <v>6420</v>
      </c>
      <c r="C44" s="49" t="s">
        <v>6421</v>
      </c>
      <c r="D44" s="55"/>
      <c r="E44" s="102"/>
      <c r="F44" s="45" t="s">
        <v>223</v>
      </c>
      <c r="G44" s="55" t="s">
        <v>6419</v>
      </c>
      <c r="H44" s="103">
        <v>151.32</v>
      </c>
      <c r="I44" s="103">
        <v>137.56</v>
      </c>
      <c r="J44" s="103">
        <v>130.68</v>
      </c>
      <c r="K44" s="103">
        <v>123.8</v>
      </c>
      <c r="L44" s="101" t="str">
        <f>_xlfn.XLOOKUP(B44,[6]打印格式!$B$1:$B$65536,[6]打印格式!$H$1:$H$65536,0,0)</f>
        <v>自费</v>
      </c>
      <c r="M44" s="105"/>
      <c r="N44" s="105" t="s">
        <v>153</v>
      </c>
    </row>
    <row r="45" s="174" customFormat="1" ht="70" customHeight="1" spans="1:14">
      <c r="A45" s="101">
        <v>43</v>
      </c>
      <c r="B45" s="101" t="s">
        <v>6422</v>
      </c>
      <c r="C45" s="55" t="s">
        <v>6423</v>
      </c>
      <c r="D45" s="102" t="s">
        <v>6424</v>
      </c>
      <c r="E45" s="102" t="s">
        <v>6418</v>
      </c>
      <c r="F45" s="45" t="s">
        <v>223</v>
      </c>
      <c r="G45" s="102" t="s">
        <v>6425</v>
      </c>
      <c r="H45" s="103">
        <v>1396.6</v>
      </c>
      <c r="I45" s="103">
        <v>1269.6</v>
      </c>
      <c r="J45" s="103">
        <v>1206.1</v>
      </c>
      <c r="K45" s="103">
        <v>1142.6</v>
      </c>
      <c r="L45" s="101" t="str">
        <f>_xlfn.XLOOKUP(B45,[6]打印格式!$B$1:$B$65536,[6]打印格式!$H$1:$H$65536,0,0)</f>
        <v>甲类</v>
      </c>
      <c r="M45" s="105"/>
      <c r="N45" s="105" t="s">
        <v>153</v>
      </c>
    </row>
    <row r="46" s="174" customFormat="1" ht="70" customHeight="1" spans="1:14">
      <c r="A46" s="101">
        <v>44</v>
      </c>
      <c r="B46" s="101" t="s">
        <v>6426</v>
      </c>
      <c r="C46" s="49" t="s">
        <v>6427</v>
      </c>
      <c r="D46" s="55"/>
      <c r="E46" s="102"/>
      <c r="F46" s="45" t="s">
        <v>223</v>
      </c>
      <c r="G46" s="55" t="s">
        <v>6425</v>
      </c>
      <c r="H46" s="103">
        <v>279.32</v>
      </c>
      <c r="I46" s="103">
        <v>253.92</v>
      </c>
      <c r="J46" s="103">
        <v>241.22</v>
      </c>
      <c r="K46" s="103">
        <v>228.52</v>
      </c>
      <c r="L46" s="101" t="str">
        <f>_xlfn.XLOOKUP(B46,[6]打印格式!$B$1:$B$65536,[6]打印格式!$H$1:$H$65536,0,0)</f>
        <v>自费</v>
      </c>
      <c r="M46" s="105"/>
      <c r="N46" s="105" t="s">
        <v>153</v>
      </c>
    </row>
    <row r="47" s="175" customFormat="1" ht="49" customHeight="1" spans="1:14">
      <c r="A47" s="101">
        <v>45</v>
      </c>
      <c r="B47" s="101" t="s">
        <v>6428</v>
      </c>
      <c r="C47" s="55" t="s">
        <v>6429</v>
      </c>
      <c r="D47" s="102" t="s">
        <v>6430</v>
      </c>
      <c r="E47" s="102" t="s">
        <v>6418</v>
      </c>
      <c r="F47" s="45" t="s">
        <v>1029</v>
      </c>
      <c r="G47" s="102"/>
      <c r="H47" s="103">
        <v>1072.5</v>
      </c>
      <c r="I47" s="103">
        <v>975</v>
      </c>
      <c r="J47" s="103">
        <v>926.3</v>
      </c>
      <c r="K47" s="103">
        <v>877.5</v>
      </c>
      <c r="L47" s="101" t="str">
        <f>_xlfn.XLOOKUP(B47,[6]打印格式!$B$1:$B$65536,[6]打印格式!$H$1:$H$65536,0,0)</f>
        <v>甲类</v>
      </c>
      <c r="M47" s="45"/>
      <c r="N47" s="105" t="s">
        <v>153</v>
      </c>
    </row>
    <row r="48" s="174" customFormat="1" ht="49" customHeight="1" spans="1:14">
      <c r="A48" s="101">
        <v>46</v>
      </c>
      <c r="B48" s="101" t="s">
        <v>6431</v>
      </c>
      <c r="C48" s="49" t="s">
        <v>6432</v>
      </c>
      <c r="D48" s="55"/>
      <c r="E48" s="102"/>
      <c r="F48" s="45" t="s">
        <v>1029</v>
      </c>
      <c r="G48" s="55"/>
      <c r="H48" s="103">
        <v>214.5</v>
      </c>
      <c r="I48" s="103">
        <v>195</v>
      </c>
      <c r="J48" s="103">
        <v>185.26</v>
      </c>
      <c r="K48" s="103">
        <v>175.5</v>
      </c>
      <c r="L48" s="101" t="str">
        <f>_xlfn.XLOOKUP(B48,[6]打印格式!$B$1:$B$65536,[6]打印格式!$H$1:$H$65536,0,0)</f>
        <v>自费</v>
      </c>
      <c r="M48" s="105"/>
      <c r="N48" s="105" t="s">
        <v>153</v>
      </c>
    </row>
    <row r="49" s="174" customFormat="1" ht="49" customHeight="1" spans="1:14">
      <c r="A49" s="101">
        <v>47</v>
      </c>
      <c r="B49" s="101" t="s">
        <v>6433</v>
      </c>
      <c r="C49" s="49" t="s">
        <v>6434</v>
      </c>
      <c r="D49" s="55"/>
      <c r="E49" s="102"/>
      <c r="F49" s="45" t="s">
        <v>1029</v>
      </c>
      <c r="G49" s="55"/>
      <c r="H49" s="103">
        <f>H47*0.1</f>
        <v>107.25</v>
      </c>
      <c r="I49" s="103">
        <f>I47*0.1</f>
        <v>97.5</v>
      </c>
      <c r="J49" s="103">
        <f>J47*0.1</f>
        <v>92.63</v>
      </c>
      <c r="K49" s="103">
        <f>K47*0.1</f>
        <v>87.75</v>
      </c>
      <c r="L49" s="101" t="str">
        <f>_xlfn.XLOOKUP(B49,[6]打印格式!$B$1:$B$65536,[6]打印格式!$H$1:$H$65536,0,0)</f>
        <v>甲类</v>
      </c>
      <c r="M49" s="105"/>
      <c r="N49" s="105" t="s">
        <v>153</v>
      </c>
    </row>
    <row r="50" s="174" customFormat="1" ht="49" customHeight="1" spans="1:14">
      <c r="A50" s="101">
        <v>48</v>
      </c>
      <c r="B50" s="101" t="s">
        <v>6435</v>
      </c>
      <c r="C50" s="55" t="s">
        <v>6436</v>
      </c>
      <c r="D50" s="102" t="s">
        <v>6437</v>
      </c>
      <c r="E50" s="102" t="s">
        <v>6418</v>
      </c>
      <c r="F50" s="45" t="s">
        <v>1029</v>
      </c>
      <c r="G50" s="102" t="s">
        <v>6438</v>
      </c>
      <c r="H50" s="103">
        <v>1394.3</v>
      </c>
      <c r="I50" s="103">
        <v>1267.5</v>
      </c>
      <c r="J50" s="103">
        <v>1204.1</v>
      </c>
      <c r="K50" s="103">
        <v>1140.8</v>
      </c>
      <c r="L50" s="101" t="str">
        <f>_xlfn.XLOOKUP(B50,[6]打印格式!$B$1:$B$65536,[6]打印格式!$H$1:$H$65536,0,0)</f>
        <v>甲类</v>
      </c>
      <c r="M50" s="105"/>
      <c r="N50" s="105" t="s">
        <v>153</v>
      </c>
    </row>
    <row r="51" s="174" customFormat="1" ht="49" customHeight="1" spans="1:14">
      <c r="A51" s="101">
        <v>49</v>
      </c>
      <c r="B51" s="101" t="s">
        <v>6439</v>
      </c>
      <c r="C51" s="49" t="s">
        <v>6440</v>
      </c>
      <c r="D51" s="55"/>
      <c r="E51" s="102"/>
      <c r="F51" s="45" t="s">
        <v>1029</v>
      </c>
      <c r="G51" s="55" t="s">
        <v>6438</v>
      </c>
      <c r="H51" s="103">
        <v>278.86</v>
      </c>
      <c r="I51" s="103">
        <v>253.5</v>
      </c>
      <c r="J51" s="103">
        <v>240.82</v>
      </c>
      <c r="K51" s="103">
        <v>228.16</v>
      </c>
      <c r="L51" s="101" t="str">
        <f>_xlfn.XLOOKUP(B51,[6]打印格式!$B$1:$B$65536,[6]打印格式!$H$1:$H$65536,0,0)</f>
        <v>自费</v>
      </c>
      <c r="M51" s="105"/>
      <c r="N51" s="105" t="s">
        <v>153</v>
      </c>
    </row>
    <row r="52" s="174" customFormat="1" ht="49" customHeight="1" spans="1:14">
      <c r="A52" s="101">
        <v>50</v>
      </c>
      <c r="B52" s="101" t="s">
        <v>6441</v>
      </c>
      <c r="C52" s="49" t="s">
        <v>6442</v>
      </c>
      <c r="D52" s="55"/>
      <c r="E52" s="102"/>
      <c r="F52" s="45" t="s">
        <v>1029</v>
      </c>
      <c r="G52" s="55" t="s">
        <v>6438</v>
      </c>
      <c r="H52" s="103">
        <f>H50*0.1</f>
        <v>139.43</v>
      </c>
      <c r="I52" s="103">
        <f>I50*0.1</f>
        <v>126.75</v>
      </c>
      <c r="J52" s="103">
        <f>J50*0.1</f>
        <v>120.41</v>
      </c>
      <c r="K52" s="103">
        <f>K50*0.1</f>
        <v>114.08</v>
      </c>
      <c r="L52" s="101" t="str">
        <f>_xlfn.XLOOKUP(B52,[6]打印格式!$B$1:$B$65536,[6]打印格式!$H$1:$H$65536,0,0)</f>
        <v>甲类</v>
      </c>
      <c r="M52" s="105"/>
      <c r="N52" s="105" t="s">
        <v>153</v>
      </c>
    </row>
    <row r="53" s="174" customFormat="1" ht="49" customHeight="1" spans="1:14">
      <c r="A53" s="101">
        <v>51</v>
      </c>
      <c r="B53" s="101" t="s">
        <v>6443</v>
      </c>
      <c r="C53" s="55" t="s">
        <v>6444</v>
      </c>
      <c r="D53" s="102" t="s">
        <v>6445</v>
      </c>
      <c r="E53" s="102" t="s">
        <v>6418</v>
      </c>
      <c r="F53" s="45" t="s">
        <v>1029</v>
      </c>
      <c r="G53" s="102"/>
      <c r="H53" s="103">
        <v>1230.9</v>
      </c>
      <c r="I53" s="103">
        <v>1119</v>
      </c>
      <c r="J53" s="103">
        <v>1063.1</v>
      </c>
      <c r="K53" s="103">
        <v>1007.1</v>
      </c>
      <c r="L53" s="101" t="str">
        <f>_xlfn.XLOOKUP(B53,[6]打印格式!$B$1:$B$65536,[6]打印格式!$H$1:$H$65536,0,0)</f>
        <v>甲类</v>
      </c>
      <c r="M53" s="105"/>
      <c r="N53" s="105" t="s">
        <v>153</v>
      </c>
    </row>
    <row r="54" s="174" customFormat="1" ht="49" customHeight="1" spans="1:14">
      <c r="A54" s="101">
        <v>52</v>
      </c>
      <c r="B54" s="101" t="s">
        <v>6446</v>
      </c>
      <c r="C54" s="49" t="s">
        <v>6447</v>
      </c>
      <c r="D54" s="55"/>
      <c r="E54" s="102"/>
      <c r="F54" s="45" t="s">
        <v>1029</v>
      </c>
      <c r="G54" s="55"/>
      <c r="H54" s="103">
        <v>246.18</v>
      </c>
      <c r="I54" s="103">
        <v>223.8</v>
      </c>
      <c r="J54" s="103">
        <v>212.62</v>
      </c>
      <c r="K54" s="103">
        <v>201.42</v>
      </c>
      <c r="L54" s="101" t="str">
        <f>_xlfn.XLOOKUP(B54,[6]打印格式!$B$1:$B$65536,[6]打印格式!$H$1:$H$65536,0,0)</f>
        <v>自费</v>
      </c>
      <c r="M54" s="105"/>
      <c r="N54" s="105" t="s">
        <v>153</v>
      </c>
    </row>
    <row r="55" s="174" customFormat="1" ht="49" customHeight="1" spans="1:14">
      <c r="A55" s="101">
        <v>53</v>
      </c>
      <c r="B55" s="101" t="s">
        <v>6448</v>
      </c>
      <c r="C55" s="49" t="s">
        <v>6449</v>
      </c>
      <c r="D55" s="55"/>
      <c r="E55" s="102"/>
      <c r="F55" s="45" t="s">
        <v>1029</v>
      </c>
      <c r="G55" s="55"/>
      <c r="H55" s="103">
        <f>H53*0.1</f>
        <v>123.09</v>
      </c>
      <c r="I55" s="103">
        <f>I53*0.1</f>
        <v>111.9</v>
      </c>
      <c r="J55" s="103">
        <f>J53*0.1</f>
        <v>106.31</v>
      </c>
      <c r="K55" s="103">
        <f>K53*0.1</f>
        <v>100.71</v>
      </c>
      <c r="L55" s="101" t="str">
        <f>_xlfn.XLOOKUP(B55,[6]打印格式!$B$1:$B$65536,[6]打印格式!$H$1:$H$65536,0,0)</f>
        <v>甲类</v>
      </c>
      <c r="M55" s="105"/>
      <c r="N55" s="105" t="s">
        <v>153</v>
      </c>
    </row>
    <row r="56" s="174" customFormat="1" ht="49" customHeight="1" spans="1:14">
      <c r="A56" s="101">
        <v>54</v>
      </c>
      <c r="B56" s="101" t="s">
        <v>6450</v>
      </c>
      <c r="C56" s="112" t="s">
        <v>6451</v>
      </c>
      <c r="D56" s="55"/>
      <c r="E56" s="102"/>
      <c r="F56" s="45" t="s">
        <v>1029</v>
      </c>
      <c r="G56" s="55"/>
      <c r="H56" s="103">
        <v>1230.9</v>
      </c>
      <c r="I56" s="103">
        <v>1119</v>
      </c>
      <c r="J56" s="103">
        <v>1063.1</v>
      </c>
      <c r="K56" s="103">
        <v>1007.1</v>
      </c>
      <c r="L56" s="101" t="str">
        <f>_xlfn.XLOOKUP(B56,[6]打印格式!$B$1:$B$65536,[6]打印格式!$H$1:$H$65536,0,0)</f>
        <v>甲类</v>
      </c>
      <c r="M56" s="105"/>
      <c r="N56" s="105" t="s">
        <v>153</v>
      </c>
    </row>
    <row r="57" s="174" customFormat="1" ht="49" customHeight="1" spans="1:14">
      <c r="A57" s="101">
        <v>55</v>
      </c>
      <c r="B57" s="101" t="s">
        <v>6452</v>
      </c>
      <c r="C57" s="112" t="s">
        <v>6453</v>
      </c>
      <c r="D57" s="55"/>
      <c r="E57" s="102"/>
      <c r="F57" s="45" t="s">
        <v>1029</v>
      </c>
      <c r="G57" s="55"/>
      <c r="H57" s="103">
        <v>1230.9</v>
      </c>
      <c r="I57" s="103">
        <v>1119</v>
      </c>
      <c r="J57" s="103">
        <v>1063.1</v>
      </c>
      <c r="K57" s="103">
        <v>1007.1</v>
      </c>
      <c r="L57" s="101" t="str">
        <f>_xlfn.XLOOKUP(B57,[6]打印格式!$B$1:$B$65536,[6]打印格式!$H$1:$H$65536,0,0)</f>
        <v>甲类</v>
      </c>
      <c r="M57" s="105"/>
      <c r="N57" s="105" t="s">
        <v>153</v>
      </c>
    </row>
    <row r="58" s="174" customFormat="1" ht="49" customHeight="1" spans="1:14">
      <c r="A58" s="101">
        <v>56</v>
      </c>
      <c r="B58" s="101" t="s">
        <v>6454</v>
      </c>
      <c r="C58" s="55" t="s">
        <v>6455</v>
      </c>
      <c r="D58" s="102" t="s">
        <v>6456</v>
      </c>
      <c r="E58" s="102" t="s">
        <v>6418</v>
      </c>
      <c r="F58" s="45" t="s">
        <v>1029</v>
      </c>
      <c r="G58" s="102" t="s">
        <v>6457</v>
      </c>
      <c r="H58" s="103">
        <v>2079</v>
      </c>
      <c r="I58" s="103">
        <v>1890</v>
      </c>
      <c r="J58" s="103">
        <v>1795.5</v>
      </c>
      <c r="K58" s="103">
        <v>1701</v>
      </c>
      <c r="L58" s="101" t="str">
        <f>_xlfn.XLOOKUP(B58,[6]打印格式!$B$1:$B$65536,[6]打印格式!$H$1:$H$65536,0,0)</f>
        <v>甲类</v>
      </c>
      <c r="M58" s="105"/>
      <c r="N58" s="105" t="s">
        <v>153</v>
      </c>
    </row>
    <row r="59" s="175" customFormat="1" ht="49" customHeight="1" spans="1:14">
      <c r="A59" s="101">
        <v>57</v>
      </c>
      <c r="B59" s="101" t="s">
        <v>6458</v>
      </c>
      <c r="C59" s="49" t="s">
        <v>6459</v>
      </c>
      <c r="D59" s="55"/>
      <c r="E59" s="102"/>
      <c r="F59" s="45" t="s">
        <v>1029</v>
      </c>
      <c r="G59" s="55" t="s">
        <v>6457</v>
      </c>
      <c r="H59" s="103">
        <v>415.8</v>
      </c>
      <c r="I59" s="103">
        <v>378</v>
      </c>
      <c r="J59" s="103">
        <v>359.1</v>
      </c>
      <c r="K59" s="103">
        <v>340.2</v>
      </c>
      <c r="L59" s="101" t="str">
        <f>_xlfn.XLOOKUP(B59,[6]打印格式!$B$1:$B$65536,[6]打印格式!$H$1:$H$65536,0,0)</f>
        <v>自费</v>
      </c>
      <c r="M59" s="45"/>
      <c r="N59" s="105" t="s">
        <v>153</v>
      </c>
    </row>
    <row r="60" s="176" customFormat="1" ht="49" customHeight="1" spans="1:14">
      <c r="A60" s="101">
        <v>58</v>
      </c>
      <c r="B60" s="101" t="s">
        <v>6460</v>
      </c>
      <c r="C60" s="49" t="s">
        <v>6461</v>
      </c>
      <c r="D60" s="55"/>
      <c r="E60" s="102"/>
      <c r="F60" s="45" t="s">
        <v>1029</v>
      </c>
      <c r="G60" s="55" t="s">
        <v>6457</v>
      </c>
      <c r="H60" s="103">
        <f>H58*0.1</f>
        <v>207.9</v>
      </c>
      <c r="I60" s="103">
        <f>I58*0.1</f>
        <v>189</v>
      </c>
      <c r="J60" s="103">
        <f>J58*0.1</f>
        <v>179.55</v>
      </c>
      <c r="K60" s="103">
        <f>K58*0.1</f>
        <v>170.1</v>
      </c>
      <c r="L60" s="101" t="str">
        <f>_xlfn.XLOOKUP(B60,[6]打印格式!$B$1:$B$65536,[6]打印格式!$H$1:$H$65536,0,0)</f>
        <v>甲类</v>
      </c>
      <c r="M60" s="113"/>
      <c r="N60" s="105" t="s">
        <v>153</v>
      </c>
    </row>
    <row r="61" s="176" customFormat="1" ht="49" customHeight="1" spans="1:14">
      <c r="A61" s="101">
        <v>59</v>
      </c>
      <c r="B61" s="101" t="s">
        <v>6462</v>
      </c>
      <c r="C61" s="112" t="s">
        <v>6463</v>
      </c>
      <c r="D61" s="55"/>
      <c r="E61" s="102"/>
      <c r="F61" s="45" t="s">
        <v>1029</v>
      </c>
      <c r="G61" s="55" t="s">
        <v>6457</v>
      </c>
      <c r="H61" s="103">
        <v>2079</v>
      </c>
      <c r="I61" s="103">
        <v>1890</v>
      </c>
      <c r="J61" s="103">
        <v>1795.5</v>
      </c>
      <c r="K61" s="103">
        <v>1701</v>
      </c>
      <c r="L61" s="101" t="str">
        <f>_xlfn.XLOOKUP(B61,[6]打印格式!$B$1:$B$65536,[6]打印格式!$H$1:$H$65536,0,0)</f>
        <v>甲类</v>
      </c>
      <c r="M61" s="113"/>
      <c r="N61" s="105" t="s">
        <v>153</v>
      </c>
    </row>
    <row r="62" s="174" customFormat="1" ht="49" customHeight="1" spans="1:14">
      <c r="A62" s="101">
        <v>60</v>
      </c>
      <c r="B62" s="101" t="s">
        <v>6464</v>
      </c>
      <c r="C62" s="112" t="s">
        <v>6465</v>
      </c>
      <c r="D62" s="55"/>
      <c r="E62" s="102"/>
      <c r="F62" s="45" t="s">
        <v>1029</v>
      </c>
      <c r="G62" s="55" t="s">
        <v>6457</v>
      </c>
      <c r="H62" s="103">
        <v>2079</v>
      </c>
      <c r="I62" s="103">
        <v>1890</v>
      </c>
      <c r="J62" s="103">
        <v>1795.5</v>
      </c>
      <c r="K62" s="103">
        <v>1701</v>
      </c>
      <c r="L62" s="101" t="str">
        <f>_xlfn.XLOOKUP(B62,[6]打印格式!$B$1:$B$65536,[6]打印格式!$H$1:$H$65536,0,0)</f>
        <v>甲类</v>
      </c>
      <c r="M62" s="105"/>
      <c r="N62" s="105" t="s">
        <v>153</v>
      </c>
    </row>
    <row r="63" s="174" customFormat="1" ht="49" customHeight="1" spans="1:14">
      <c r="A63" s="101">
        <v>61</v>
      </c>
      <c r="B63" s="101" t="s">
        <v>6466</v>
      </c>
      <c r="C63" s="55" t="s">
        <v>6467</v>
      </c>
      <c r="D63" s="102" t="s">
        <v>6468</v>
      </c>
      <c r="E63" s="102" t="s">
        <v>6469</v>
      </c>
      <c r="F63" s="45" t="s">
        <v>1029</v>
      </c>
      <c r="G63" s="102"/>
      <c r="H63" s="103">
        <v>1369</v>
      </c>
      <c r="I63" s="103">
        <v>1244.54545454545</v>
      </c>
      <c r="J63" s="103">
        <v>1182.3</v>
      </c>
      <c r="K63" s="103">
        <v>1120.1</v>
      </c>
      <c r="L63" s="101" t="str">
        <f>_xlfn.XLOOKUP(B63,[6]打印格式!$B$1:$B$65536,[6]打印格式!$H$1:$H$65536,0,0)</f>
        <v>甲类</v>
      </c>
      <c r="M63" s="105"/>
      <c r="N63" s="105" t="s">
        <v>153</v>
      </c>
    </row>
    <row r="64" s="174" customFormat="1" ht="49" customHeight="1" spans="1:14">
      <c r="A64" s="101">
        <v>62</v>
      </c>
      <c r="B64" s="101" t="s">
        <v>6470</v>
      </c>
      <c r="C64" s="49" t="s">
        <v>6471</v>
      </c>
      <c r="D64" s="55"/>
      <c r="E64" s="102"/>
      <c r="F64" s="45" t="s">
        <v>1029</v>
      </c>
      <c r="G64" s="55"/>
      <c r="H64" s="103">
        <v>273.8</v>
      </c>
      <c r="I64" s="103">
        <v>248.909090909091</v>
      </c>
      <c r="J64" s="103">
        <v>236.46</v>
      </c>
      <c r="K64" s="103">
        <v>224.02</v>
      </c>
      <c r="L64" s="101" t="str">
        <f>_xlfn.XLOOKUP(B64,[6]打印格式!$B$1:$B$65536,[6]打印格式!$H$1:$H$65536,0,0)</f>
        <v>自费</v>
      </c>
      <c r="M64" s="105"/>
      <c r="N64" s="105" t="s">
        <v>153</v>
      </c>
    </row>
    <row r="65" s="174" customFormat="1" ht="49" customHeight="1" spans="1:14">
      <c r="A65" s="101">
        <v>63</v>
      </c>
      <c r="B65" s="101" t="s">
        <v>6472</v>
      </c>
      <c r="C65" s="49" t="s">
        <v>6473</v>
      </c>
      <c r="D65" s="55"/>
      <c r="E65" s="102"/>
      <c r="F65" s="45" t="s">
        <v>1029</v>
      </c>
      <c r="G65" s="55"/>
      <c r="H65" s="103">
        <f>H63*0.1</f>
        <v>136.9</v>
      </c>
      <c r="I65" s="103">
        <f>I63*0.1</f>
        <v>124.454545454545</v>
      </c>
      <c r="J65" s="103">
        <f>J63*0.1</f>
        <v>118.23</v>
      </c>
      <c r="K65" s="103">
        <f>K63*0.1</f>
        <v>112.01</v>
      </c>
      <c r="L65" s="101" t="str">
        <f>_xlfn.XLOOKUP(B65,[6]打印格式!$B$1:$B$65536,[6]打印格式!$H$1:$H$65536,0,0)</f>
        <v>甲类</v>
      </c>
      <c r="M65" s="105"/>
      <c r="N65" s="105" t="s">
        <v>153</v>
      </c>
    </row>
    <row r="66" s="174" customFormat="1" ht="49" customHeight="1" spans="1:14">
      <c r="A66" s="101">
        <v>64</v>
      </c>
      <c r="B66" s="101" t="s">
        <v>6474</v>
      </c>
      <c r="C66" s="55" t="s">
        <v>6475</v>
      </c>
      <c r="D66" s="102" t="s">
        <v>6476</v>
      </c>
      <c r="E66" s="102" t="s">
        <v>6469</v>
      </c>
      <c r="F66" s="45" t="s">
        <v>1029</v>
      </c>
      <c r="G66" s="102" t="s">
        <v>6477</v>
      </c>
      <c r="H66" s="103">
        <v>1669</v>
      </c>
      <c r="I66" s="103">
        <v>1517.27272727273</v>
      </c>
      <c r="J66" s="103">
        <v>1441.4</v>
      </c>
      <c r="K66" s="103">
        <v>1365.5</v>
      </c>
      <c r="L66" s="101" t="str">
        <f>_xlfn.XLOOKUP(B66,[6]打印格式!$B$1:$B$65536,[6]打印格式!$H$1:$H$65536,0,0)</f>
        <v>甲类</v>
      </c>
      <c r="M66" s="105"/>
      <c r="N66" s="105" t="s">
        <v>153</v>
      </c>
    </row>
    <row r="67" s="174" customFormat="1" ht="49" customHeight="1" spans="1:14">
      <c r="A67" s="101">
        <v>65</v>
      </c>
      <c r="B67" s="101" t="s">
        <v>6478</v>
      </c>
      <c r="C67" s="49" t="s">
        <v>6479</v>
      </c>
      <c r="D67" s="55"/>
      <c r="E67" s="102"/>
      <c r="F67" s="45" t="s">
        <v>1029</v>
      </c>
      <c r="G67" s="55" t="s">
        <v>6477</v>
      </c>
      <c r="H67" s="103">
        <v>333.8</v>
      </c>
      <c r="I67" s="103">
        <v>303.454545454545</v>
      </c>
      <c r="J67" s="103">
        <v>288.28</v>
      </c>
      <c r="K67" s="103">
        <v>273.1</v>
      </c>
      <c r="L67" s="101" t="str">
        <f>_xlfn.XLOOKUP(B67,[6]打印格式!$B$1:$B$65536,[6]打印格式!$H$1:$H$65536,0,0)</f>
        <v>自费</v>
      </c>
      <c r="M67" s="105"/>
      <c r="N67" s="105" t="s">
        <v>153</v>
      </c>
    </row>
    <row r="68" s="174" customFormat="1" ht="49" customHeight="1" spans="1:14">
      <c r="A68" s="101">
        <v>66</v>
      </c>
      <c r="B68" s="101" t="s">
        <v>6480</v>
      </c>
      <c r="C68" s="49" t="s">
        <v>6481</v>
      </c>
      <c r="D68" s="55"/>
      <c r="E68" s="102"/>
      <c r="F68" s="45" t="s">
        <v>1029</v>
      </c>
      <c r="G68" s="55" t="s">
        <v>6477</v>
      </c>
      <c r="H68" s="103">
        <f>H66*0.1</f>
        <v>166.9</v>
      </c>
      <c r="I68" s="103">
        <f>I66*0.1</f>
        <v>151.727272727273</v>
      </c>
      <c r="J68" s="103">
        <f>J66*0.1</f>
        <v>144.14</v>
      </c>
      <c r="K68" s="103">
        <f>K66*0.1</f>
        <v>136.55</v>
      </c>
      <c r="L68" s="101" t="str">
        <f>_xlfn.XLOOKUP(B68,[6]打印格式!$B$1:$B$65536,[6]打印格式!$H$1:$H$65536,0,0)</f>
        <v>甲类</v>
      </c>
      <c r="M68" s="105"/>
      <c r="N68" s="105" t="s">
        <v>153</v>
      </c>
    </row>
    <row r="69" s="174" customFormat="1" ht="49" customHeight="1" spans="1:14">
      <c r="A69" s="101">
        <v>67</v>
      </c>
      <c r="B69" s="101" t="s">
        <v>6482</v>
      </c>
      <c r="C69" s="55" t="s">
        <v>6483</v>
      </c>
      <c r="D69" s="102" t="s">
        <v>6484</v>
      </c>
      <c r="E69" s="102" t="s">
        <v>6418</v>
      </c>
      <c r="F69" s="45" t="s">
        <v>22</v>
      </c>
      <c r="G69" s="55" t="s">
        <v>6485</v>
      </c>
      <c r="H69" s="103">
        <v>4653</v>
      </c>
      <c r="I69" s="103">
        <v>4230</v>
      </c>
      <c r="J69" s="103">
        <v>4018.5</v>
      </c>
      <c r="K69" s="103">
        <v>3807</v>
      </c>
      <c r="L69" s="101" t="str">
        <f>_xlfn.XLOOKUP(B69,[6]打印格式!$B$1:$B$65536,[6]打印格式!$H$1:$H$65536,0,0)</f>
        <v>甲类</v>
      </c>
      <c r="M69" s="105"/>
      <c r="N69" s="105" t="s">
        <v>153</v>
      </c>
    </row>
    <row r="70" s="174" customFormat="1" ht="49" customHeight="1" spans="1:14">
      <c r="A70" s="101">
        <v>68</v>
      </c>
      <c r="B70" s="101" t="s">
        <v>6486</v>
      </c>
      <c r="C70" s="49" t="s">
        <v>6487</v>
      </c>
      <c r="D70" s="55"/>
      <c r="E70" s="102"/>
      <c r="F70" s="45" t="s">
        <v>22</v>
      </c>
      <c r="G70" s="55" t="s">
        <v>6485</v>
      </c>
      <c r="H70" s="103">
        <v>930.6</v>
      </c>
      <c r="I70" s="103">
        <v>846</v>
      </c>
      <c r="J70" s="103">
        <v>803.7</v>
      </c>
      <c r="K70" s="103">
        <v>761.4</v>
      </c>
      <c r="L70" s="101" t="str">
        <f>_xlfn.XLOOKUP(B70,[6]打印格式!$B$1:$B$65536,[6]打印格式!$H$1:$H$65536,0,0)</f>
        <v>自费</v>
      </c>
      <c r="M70" s="105"/>
      <c r="N70" s="105" t="s">
        <v>153</v>
      </c>
    </row>
    <row r="71" s="174" customFormat="1" ht="49" customHeight="1" spans="1:14">
      <c r="A71" s="101">
        <v>69</v>
      </c>
      <c r="B71" s="101" t="s">
        <v>6488</v>
      </c>
      <c r="C71" s="49" t="s">
        <v>6489</v>
      </c>
      <c r="D71" s="55"/>
      <c r="E71" s="102"/>
      <c r="F71" s="45" t="s">
        <v>22</v>
      </c>
      <c r="G71" s="55" t="s">
        <v>6485</v>
      </c>
      <c r="H71" s="103">
        <v>930.6</v>
      </c>
      <c r="I71" s="103">
        <v>846</v>
      </c>
      <c r="J71" s="103">
        <v>803.7</v>
      </c>
      <c r="K71" s="103">
        <v>761.4</v>
      </c>
      <c r="L71" s="101" t="str">
        <f>_xlfn.XLOOKUP(B71,[6]打印格式!$B$1:$B$65536,[6]打印格式!$H$1:$H$65536,0,0)</f>
        <v>甲类</v>
      </c>
      <c r="M71" s="105"/>
      <c r="N71" s="105" t="s">
        <v>153</v>
      </c>
    </row>
    <row r="72" s="174" customFormat="1" ht="49" customHeight="1" spans="1:14">
      <c r="A72" s="101">
        <v>70</v>
      </c>
      <c r="B72" s="101" t="s">
        <v>6490</v>
      </c>
      <c r="C72" s="49" t="s">
        <v>6491</v>
      </c>
      <c r="D72" s="55"/>
      <c r="E72" s="102"/>
      <c r="F72" s="45" t="s">
        <v>22</v>
      </c>
      <c r="G72" s="55" t="s">
        <v>6485</v>
      </c>
      <c r="H72" s="103">
        <f>I72*1.1</f>
        <v>350</v>
      </c>
      <c r="I72" s="103">
        <f>350/1.1</f>
        <v>318.181818181818</v>
      </c>
      <c r="J72" s="103">
        <f>I72*0.95</f>
        <v>302.272727272727</v>
      </c>
      <c r="K72" s="103">
        <f>I72*0.9</f>
        <v>286.363636363636</v>
      </c>
      <c r="L72" s="101" t="str">
        <f>_xlfn.XLOOKUP(B72,[6]打印格式!$B$1:$B$65536,[6]打印格式!$H$1:$H$65536,0,0)</f>
        <v>甲类</v>
      </c>
      <c r="M72" s="105"/>
      <c r="N72" s="105" t="s">
        <v>153</v>
      </c>
    </row>
    <row r="73" s="174" customFormat="1" ht="49" customHeight="1" spans="1:14">
      <c r="A73" s="101">
        <v>71</v>
      </c>
      <c r="B73" s="101" t="s">
        <v>6492</v>
      </c>
      <c r="C73" s="55" t="s">
        <v>6493</v>
      </c>
      <c r="D73" s="102" t="s">
        <v>6494</v>
      </c>
      <c r="E73" s="102" t="s">
        <v>6495</v>
      </c>
      <c r="F73" s="45" t="s">
        <v>1029</v>
      </c>
      <c r="G73" s="105"/>
      <c r="H73" s="103">
        <v>1155.4</v>
      </c>
      <c r="I73" s="103">
        <v>1050.3870542441</v>
      </c>
      <c r="J73" s="103">
        <v>997.9</v>
      </c>
      <c r="K73" s="103">
        <v>945.3</v>
      </c>
      <c r="L73" s="101" t="str">
        <f>_xlfn.XLOOKUP(B73,[6]打印格式!$B$1:$B$65536,[6]打印格式!$H$1:$H$65536,0,0)</f>
        <v>甲类</v>
      </c>
      <c r="M73" s="105"/>
      <c r="N73" s="105" t="s">
        <v>153</v>
      </c>
    </row>
    <row r="74" s="174" customFormat="1" ht="49" customHeight="1" spans="1:14">
      <c r="A74" s="101">
        <v>72</v>
      </c>
      <c r="B74" s="101" t="s">
        <v>6496</v>
      </c>
      <c r="C74" s="49" t="s">
        <v>6497</v>
      </c>
      <c r="D74" s="55"/>
      <c r="E74" s="102"/>
      <c r="F74" s="45" t="s">
        <v>1029</v>
      </c>
      <c r="G74" s="55"/>
      <c r="H74" s="103">
        <v>231.08</v>
      </c>
      <c r="I74" s="103">
        <v>210.07741084882</v>
      </c>
      <c r="J74" s="103">
        <v>199.58</v>
      </c>
      <c r="K74" s="103">
        <v>189.06</v>
      </c>
      <c r="L74" s="101" t="str">
        <f>_xlfn.XLOOKUP(B74,[6]打印格式!$B$1:$B$65536,[6]打印格式!$H$1:$H$65536,0,0)</f>
        <v>自费</v>
      </c>
      <c r="M74" s="105"/>
      <c r="N74" s="105" t="s">
        <v>153</v>
      </c>
    </row>
    <row r="75" s="174" customFormat="1" ht="49" customHeight="1" spans="1:14">
      <c r="A75" s="101">
        <v>73</v>
      </c>
      <c r="B75" s="101" t="s">
        <v>6498</v>
      </c>
      <c r="C75" s="49" t="s">
        <v>6499</v>
      </c>
      <c r="D75" s="55"/>
      <c r="E75" s="102"/>
      <c r="F75" s="45" t="s">
        <v>1029</v>
      </c>
      <c r="G75" s="55"/>
      <c r="H75" s="103">
        <v>231.08</v>
      </c>
      <c r="I75" s="103">
        <v>210.07741084882</v>
      </c>
      <c r="J75" s="103">
        <v>199.58</v>
      </c>
      <c r="K75" s="103">
        <v>189.06</v>
      </c>
      <c r="L75" s="101" t="str">
        <f>_xlfn.XLOOKUP(B75,[6]打印格式!$B$1:$B$65536,[6]打印格式!$H$1:$H$65536,0,0)</f>
        <v>甲类</v>
      </c>
      <c r="M75" s="105"/>
      <c r="N75" s="105" t="s">
        <v>153</v>
      </c>
    </row>
    <row r="76" s="174" customFormat="1" ht="49" customHeight="1" spans="1:14">
      <c r="A76" s="101">
        <v>74</v>
      </c>
      <c r="B76" s="101" t="s">
        <v>6500</v>
      </c>
      <c r="C76" s="55" t="s">
        <v>6501</v>
      </c>
      <c r="D76" s="102" t="s">
        <v>6502</v>
      </c>
      <c r="E76" s="102" t="s">
        <v>6495</v>
      </c>
      <c r="F76" s="45" t="s">
        <v>1029</v>
      </c>
      <c r="G76" s="102"/>
      <c r="H76" s="103">
        <v>2188.5</v>
      </c>
      <c r="I76" s="103">
        <v>1989.5</v>
      </c>
      <c r="J76" s="103">
        <v>1890</v>
      </c>
      <c r="K76" s="103">
        <v>1790.6</v>
      </c>
      <c r="L76" s="101" t="str">
        <f>_xlfn.XLOOKUP(B76,[6]打印格式!$B$1:$B$65536,[6]打印格式!$H$1:$H$65536,0,0)</f>
        <v>甲类</v>
      </c>
      <c r="M76" s="105"/>
      <c r="N76" s="105" t="s">
        <v>153</v>
      </c>
    </row>
    <row r="77" s="174" customFormat="1" ht="49" customHeight="1" spans="1:14">
      <c r="A77" s="101">
        <v>75</v>
      </c>
      <c r="B77" s="101" t="s">
        <v>6503</v>
      </c>
      <c r="C77" s="49" t="s">
        <v>6504</v>
      </c>
      <c r="D77" s="55"/>
      <c r="E77" s="102"/>
      <c r="F77" s="45" t="s">
        <v>1029</v>
      </c>
      <c r="G77" s="55"/>
      <c r="H77" s="103">
        <v>437.7</v>
      </c>
      <c r="I77" s="103">
        <v>397.9</v>
      </c>
      <c r="J77" s="103">
        <v>378</v>
      </c>
      <c r="K77" s="103">
        <v>358.12</v>
      </c>
      <c r="L77" s="101" t="str">
        <f>_xlfn.XLOOKUP(B77,[6]打印格式!$B$1:$B$65536,[6]打印格式!$H$1:$H$65536,0,0)</f>
        <v>自费</v>
      </c>
      <c r="M77" s="105"/>
      <c r="N77" s="105" t="s">
        <v>153</v>
      </c>
    </row>
    <row r="78" s="174" customFormat="1" ht="49" customHeight="1" spans="1:14">
      <c r="A78" s="101">
        <v>76</v>
      </c>
      <c r="B78" s="101" t="s">
        <v>6505</v>
      </c>
      <c r="C78" s="55" t="s">
        <v>6506</v>
      </c>
      <c r="D78" s="102" t="s">
        <v>6507</v>
      </c>
      <c r="E78" s="102" t="s">
        <v>6495</v>
      </c>
      <c r="F78" s="45" t="s">
        <v>1029</v>
      </c>
      <c r="G78" s="102"/>
      <c r="H78" s="103">
        <v>2568.1</v>
      </c>
      <c r="I78" s="103">
        <v>2334.60265359575</v>
      </c>
      <c r="J78" s="103">
        <v>2217.9</v>
      </c>
      <c r="K78" s="103">
        <v>2101.1</v>
      </c>
      <c r="L78" s="101" t="str">
        <f>_xlfn.XLOOKUP(B78,[6]打印格式!$B$1:$B$65536,[6]打印格式!$H$1:$H$65536,0,0)</f>
        <v>甲类</v>
      </c>
      <c r="M78" s="105"/>
      <c r="N78" s="105" t="s">
        <v>153</v>
      </c>
    </row>
    <row r="79" s="174" customFormat="1" ht="49" customHeight="1" spans="1:14">
      <c r="A79" s="101">
        <v>77</v>
      </c>
      <c r="B79" s="101" t="s">
        <v>6508</v>
      </c>
      <c r="C79" s="49" t="s">
        <v>6509</v>
      </c>
      <c r="D79" s="55"/>
      <c r="E79" s="102"/>
      <c r="F79" s="45" t="s">
        <v>1029</v>
      </c>
      <c r="G79" s="55"/>
      <c r="H79" s="103">
        <v>513.62</v>
      </c>
      <c r="I79" s="103">
        <v>466.920530719149</v>
      </c>
      <c r="J79" s="103">
        <v>443.58</v>
      </c>
      <c r="K79" s="103">
        <v>420.22</v>
      </c>
      <c r="L79" s="101" t="str">
        <f>_xlfn.XLOOKUP(B79,[6]打印格式!$B$1:$B$65536,[6]打印格式!$H$1:$H$65536,0,0)</f>
        <v>自费</v>
      </c>
      <c r="M79" s="105"/>
      <c r="N79" s="105" t="s">
        <v>153</v>
      </c>
    </row>
    <row r="80" s="174" customFormat="1" ht="49" customHeight="1" spans="1:14">
      <c r="A80" s="101">
        <v>78</v>
      </c>
      <c r="B80" s="101" t="s">
        <v>6510</v>
      </c>
      <c r="C80" s="49" t="s">
        <v>6511</v>
      </c>
      <c r="D80" s="55"/>
      <c r="E80" s="102"/>
      <c r="F80" s="45" t="s">
        <v>1029</v>
      </c>
      <c r="G80" s="55"/>
      <c r="H80" s="103">
        <v>385.215</v>
      </c>
      <c r="I80" s="103">
        <v>350.190398039362</v>
      </c>
      <c r="J80" s="103">
        <v>332.685</v>
      </c>
      <c r="K80" s="103">
        <v>315.165</v>
      </c>
      <c r="L80" s="101" t="str">
        <f>_xlfn.XLOOKUP(B80,[6]打印格式!$B$1:$B$65536,[6]打印格式!$H$1:$H$65536,0,0)</f>
        <v>甲类</v>
      </c>
      <c r="M80" s="105"/>
      <c r="N80" s="105" t="s">
        <v>153</v>
      </c>
    </row>
    <row r="81" s="174" customFormat="1" ht="49" customHeight="1" spans="1:14">
      <c r="A81" s="101">
        <v>79</v>
      </c>
      <c r="B81" s="101" t="s">
        <v>6512</v>
      </c>
      <c r="C81" s="55" t="s">
        <v>6513</v>
      </c>
      <c r="D81" s="102" t="s">
        <v>6514</v>
      </c>
      <c r="E81" s="102" t="s">
        <v>6495</v>
      </c>
      <c r="F81" s="45" t="s">
        <v>1029</v>
      </c>
      <c r="G81" s="102"/>
      <c r="H81" s="103">
        <v>3338.5</v>
      </c>
      <c r="I81" s="103">
        <v>3034.98344967447</v>
      </c>
      <c r="J81" s="103">
        <v>2883.2</v>
      </c>
      <c r="K81" s="103">
        <v>2731.5</v>
      </c>
      <c r="L81" s="101" t="str">
        <f>_xlfn.XLOOKUP(B81,[6]打印格式!$B$1:$B$65536,[6]打印格式!$H$1:$H$65536,0,0)</f>
        <v>甲类</v>
      </c>
      <c r="M81" s="105"/>
      <c r="N81" s="105" t="s">
        <v>153</v>
      </c>
    </row>
    <row r="82" s="174" customFormat="1" ht="49" customHeight="1" spans="1:14">
      <c r="A82" s="101">
        <v>80</v>
      </c>
      <c r="B82" s="101" t="s">
        <v>6515</v>
      </c>
      <c r="C82" s="49" t="s">
        <v>6516</v>
      </c>
      <c r="D82" s="55"/>
      <c r="E82" s="102"/>
      <c r="F82" s="45" t="s">
        <v>1029</v>
      </c>
      <c r="G82" s="55"/>
      <c r="H82" s="103">
        <v>667.7</v>
      </c>
      <c r="I82" s="103">
        <v>606.996689934895</v>
      </c>
      <c r="J82" s="103">
        <v>576.64</v>
      </c>
      <c r="K82" s="103">
        <v>546.3</v>
      </c>
      <c r="L82" s="101" t="str">
        <f>_xlfn.XLOOKUP(B82,[6]打印格式!$B$1:$B$65536,[6]打印格式!$H$1:$H$65536,0,0)</f>
        <v>自费</v>
      </c>
      <c r="M82" s="105"/>
      <c r="N82" s="105" t="s">
        <v>153</v>
      </c>
    </row>
    <row r="83" s="174" customFormat="1" ht="49" customHeight="1" spans="1:14">
      <c r="A83" s="101">
        <v>81</v>
      </c>
      <c r="B83" s="101" t="s">
        <v>6517</v>
      </c>
      <c r="C83" s="55" t="s">
        <v>6518</v>
      </c>
      <c r="D83" s="102" t="s">
        <v>6519</v>
      </c>
      <c r="E83" s="102" t="s">
        <v>6495</v>
      </c>
      <c r="F83" s="45" t="s">
        <v>1029</v>
      </c>
      <c r="G83" s="102"/>
      <c r="H83" s="103">
        <v>3762</v>
      </c>
      <c r="I83" s="103">
        <v>3420</v>
      </c>
      <c r="J83" s="103">
        <v>3249</v>
      </c>
      <c r="K83" s="103">
        <v>3078</v>
      </c>
      <c r="L83" s="101" t="str">
        <f>_xlfn.XLOOKUP(B83,[6]打印格式!$B$1:$B$65536,[6]打印格式!$H$1:$H$65536,0,0)</f>
        <v>自费</v>
      </c>
      <c r="M83" s="105"/>
      <c r="N83" s="105" t="s">
        <v>153</v>
      </c>
    </row>
    <row r="84" s="174" customFormat="1" ht="49" customHeight="1" spans="1:14">
      <c r="A84" s="101">
        <v>82</v>
      </c>
      <c r="B84" s="101" t="s">
        <v>6520</v>
      </c>
      <c r="C84" s="49" t="s">
        <v>6521</v>
      </c>
      <c r="D84" s="55"/>
      <c r="E84" s="102"/>
      <c r="F84" s="45" t="s">
        <v>1029</v>
      </c>
      <c r="G84" s="55"/>
      <c r="H84" s="103">
        <v>752.4</v>
      </c>
      <c r="I84" s="103">
        <v>684</v>
      </c>
      <c r="J84" s="103">
        <v>649.8</v>
      </c>
      <c r="K84" s="103">
        <v>615.6</v>
      </c>
      <c r="L84" s="101" t="str">
        <f>_xlfn.XLOOKUP(B84,[6]打印格式!$B$1:$B$65536,[6]打印格式!$H$1:$H$65536,0,0)</f>
        <v>自费</v>
      </c>
      <c r="M84" s="105"/>
      <c r="N84" s="105" t="s">
        <v>153</v>
      </c>
    </row>
    <row r="85" s="174" customFormat="1" ht="49" customHeight="1" spans="1:14">
      <c r="A85" s="101">
        <v>83</v>
      </c>
      <c r="B85" s="101" t="s">
        <v>6522</v>
      </c>
      <c r="C85" s="49" t="s">
        <v>6523</v>
      </c>
      <c r="D85" s="55"/>
      <c r="E85" s="102"/>
      <c r="F85" s="45" t="s">
        <v>1029</v>
      </c>
      <c r="G85" s="55"/>
      <c r="H85" s="103">
        <v>752.4</v>
      </c>
      <c r="I85" s="103">
        <v>684</v>
      </c>
      <c r="J85" s="103">
        <v>649.8</v>
      </c>
      <c r="K85" s="103">
        <v>615.6</v>
      </c>
      <c r="L85" s="101" t="str">
        <f>_xlfn.XLOOKUP(B85,[6]打印格式!$B$1:$B$65536,[6]打印格式!$H$1:$H$65536,0,0)</f>
        <v>自费</v>
      </c>
      <c r="M85" s="105"/>
      <c r="N85" s="105" t="s">
        <v>153</v>
      </c>
    </row>
    <row r="86" s="174" customFormat="1" ht="49" customHeight="1" spans="1:14">
      <c r="A86" s="101">
        <v>84</v>
      </c>
      <c r="B86" s="101" t="s">
        <v>6524</v>
      </c>
      <c r="C86" s="55" t="s">
        <v>6525</v>
      </c>
      <c r="D86" s="102" t="s">
        <v>6526</v>
      </c>
      <c r="E86" s="102" t="s">
        <v>6495</v>
      </c>
      <c r="F86" s="45" t="s">
        <v>6527</v>
      </c>
      <c r="G86" s="102"/>
      <c r="H86" s="103">
        <v>151.8</v>
      </c>
      <c r="I86" s="103">
        <v>138</v>
      </c>
      <c r="J86" s="103">
        <v>131.1</v>
      </c>
      <c r="K86" s="103">
        <v>124.2</v>
      </c>
      <c r="L86" s="101" t="str">
        <f>_xlfn.XLOOKUP(B86,[6]打印格式!$B$1:$B$65536,[6]打印格式!$H$1:$H$65536,0,0)</f>
        <v>甲类</v>
      </c>
      <c r="M86" s="105"/>
      <c r="N86" s="105" t="s">
        <v>153</v>
      </c>
    </row>
    <row r="87" s="174" customFormat="1" ht="49" customHeight="1" spans="1:14">
      <c r="A87" s="101">
        <v>85</v>
      </c>
      <c r="B87" s="101" t="s">
        <v>6528</v>
      </c>
      <c r="C87" s="49" t="s">
        <v>6529</v>
      </c>
      <c r="D87" s="55"/>
      <c r="E87" s="102"/>
      <c r="F87" s="45" t="s">
        <v>6527</v>
      </c>
      <c r="G87" s="55"/>
      <c r="H87" s="103">
        <v>30.36</v>
      </c>
      <c r="I87" s="103">
        <v>27.6</v>
      </c>
      <c r="J87" s="103">
        <v>26.22</v>
      </c>
      <c r="K87" s="103">
        <v>24.84</v>
      </c>
      <c r="L87" s="101" t="str">
        <f>_xlfn.XLOOKUP(B87,[6]打印格式!$B$1:$B$65536,[6]打印格式!$H$1:$H$65536,0,0)</f>
        <v>自费</v>
      </c>
      <c r="M87" s="105"/>
      <c r="N87" s="105" t="s">
        <v>153</v>
      </c>
    </row>
    <row r="88" s="174" customFormat="1" ht="49" customHeight="1" spans="1:14">
      <c r="A88" s="101">
        <v>86</v>
      </c>
      <c r="B88" s="101" t="s">
        <v>6530</v>
      </c>
      <c r="C88" s="55" t="s">
        <v>6531</v>
      </c>
      <c r="D88" s="102" t="s">
        <v>6532</v>
      </c>
      <c r="E88" s="102" t="s">
        <v>6533</v>
      </c>
      <c r="F88" s="45" t="s">
        <v>1029</v>
      </c>
      <c r="G88" s="110"/>
      <c r="H88" s="103">
        <v>1650</v>
      </c>
      <c r="I88" s="103">
        <v>1500</v>
      </c>
      <c r="J88" s="103">
        <v>1425</v>
      </c>
      <c r="K88" s="103">
        <v>1350</v>
      </c>
      <c r="L88" s="101" t="str">
        <f>_xlfn.XLOOKUP(B88,[6]打印格式!$B$1:$B$65536,[6]打印格式!$H$1:$H$65536,0,0)</f>
        <v>自费</v>
      </c>
      <c r="M88" s="105"/>
      <c r="N88" s="105" t="s">
        <v>153</v>
      </c>
    </row>
    <row r="89" s="174" customFormat="1" ht="49" customHeight="1" spans="1:14">
      <c r="A89" s="101">
        <v>87</v>
      </c>
      <c r="B89" s="101" t="s">
        <v>6534</v>
      </c>
      <c r="C89" s="49" t="s">
        <v>6535</v>
      </c>
      <c r="D89" s="55"/>
      <c r="E89" s="102"/>
      <c r="F89" s="45" t="s">
        <v>1029</v>
      </c>
      <c r="G89" s="55"/>
      <c r="H89" s="103">
        <v>330</v>
      </c>
      <c r="I89" s="103">
        <v>300</v>
      </c>
      <c r="J89" s="103">
        <v>285</v>
      </c>
      <c r="K89" s="103">
        <v>270</v>
      </c>
      <c r="L89" s="101" t="str">
        <f>_xlfn.XLOOKUP(B89,[6]打印格式!$B$1:$B$65536,[6]打印格式!$H$1:$H$65536,0,0)</f>
        <v>自费</v>
      </c>
      <c r="M89" s="105"/>
      <c r="N89" s="105" t="s">
        <v>153</v>
      </c>
    </row>
    <row r="90" s="174" customFormat="1" ht="49" customHeight="1" spans="1:14">
      <c r="A90" s="101">
        <v>88</v>
      </c>
      <c r="B90" s="101" t="s">
        <v>6536</v>
      </c>
      <c r="C90" s="112" t="s">
        <v>6537</v>
      </c>
      <c r="D90" s="55"/>
      <c r="E90" s="102"/>
      <c r="F90" s="45" t="s">
        <v>1029</v>
      </c>
      <c r="G90" s="55"/>
      <c r="H90" s="103">
        <v>1650</v>
      </c>
      <c r="I90" s="103">
        <v>1500</v>
      </c>
      <c r="J90" s="103">
        <v>1425</v>
      </c>
      <c r="K90" s="103">
        <v>1350</v>
      </c>
      <c r="L90" s="101" t="str">
        <f>_xlfn.XLOOKUP(B90,[6]打印格式!$B$1:$B$65536,[6]打印格式!$H$1:$H$65536,0,0)</f>
        <v>自费</v>
      </c>
      <c r="M90" s="105"/>
      <c r="N90" s="105" t="s">
        <v>153</v>
      </c>
    </row>
    <row r="91" s="174" customFormat="1" ht="49" customHeight="1" spans="1:14">
      <c r="A91" s="101">
        <v>89</v>
      </c>
      <c r="B91" s="101" t="s">
        <v>6538</v>
      </c>
      <c r="C91" s="55" t="s">
        <v>6539</v>
      </c>
      <c r="D91" s="102" t="s">
        <v>6540</v>
      </c>
      <c r="E91" s="102" t="s">
        <v>6541</v>
      </c>
      <c r="F91" s="45" t="s">
        <v>1029</v>
      </c>
      <c r="G91" s="102"/>
      <c r="H91" s="103">
        <v>1911.8</v>
      </c>
      <c r="I91" s="103">
        <v>1738</v>
      </c>
      <c r="J91" s="103">
        <v>1651.1</v>
      </c>
      <c r="K91" s="103">
        <v>1564.2</v>
      </c>
      <c r="L91" s="101" t="str">
        <f>_xlfn.XLOOKUP(B91,[6]打印格式!$B$1:$B$65536,[6]打印格式!$H$1:$H$65536,0,0)</f>
        <v>乙类</v>
      </c>
      <c r="M91" s="105"/>
      <c r="N91" s="105" t="s">
        <v>153</v>
      </c>
    </row>
    <row r="92" s="174" customFormat="1" ht="49" customHeight="1" spans="1:14">
      <c r="A92" s="101">
        <v>90</v>
      </c>
      <c r="B92" s="101" t="s">
        <v>6542</v>
      </c>
      <c r="C92" s="49" t="s">
        <v>6543</v>
      </c>
      <c r="D92" s="55"/>
      <c r="E92" s="102"/>
      <c r="F92" s="45" t="s">
        <v>1029</v>
      </c>
      <c r="G92" s="55"/>
      <c r="H92" s="103">
        <v>382.36</v>
      </c>
      <c r="I92" s="103">
        <v>347.6</v>
      </c>
      <c r="J92" s="103">
        <v>330.22</v>
      </c>
      <c r="K92" s="103">
        <v>312.84</v>
      </c>
      <c r="L92" s="101" t="str">
        <f>_xlfn.XLOOKUP(B92,[6]打印格式!$B$1:$B$65536,[6]打印格式!$H$1:$H$65536,0,0)</f>
        <v>自费</v>
      </c>
      <c r="M92" s="105"/>
      <c r="N92" s="105" t="s">
        <v>153</v>
      </c>
    </row>
    <row r="93" s="174" customFormat="1" ht="49" customHeight="1" spans="1:14">
      <c r="A93" s="101">
        <v>91</v>
      </c>
      <c r="B93" s="101" t="s">
        <v>6544</v>
      </c>
      <c r="C93" s="49" t="s">
        <v>6545</v>
      </c>
      <c r="D93" s="55"/>
      <c r="E93" s="102"/>
      <c r="F93" s="45" t="s">
        <v>1029</v>
      </c>
      <c r="G93" s="55"/>
      <c r="H93" s="103">
        <f>H91*0.1</f>
        <v>191.18</v>
      </c>
      <c r="I93" s="103">
        <f>I91*0.1</f>
        <v>173.8</v>
      </c>
      <c r="J93" s="103">
        <f>J91*0.1</f>
        <v>165.11</v>
      </c>
      <c r="K93" s="103">
        <f>K91*0.1</f>
        <v>156.42</v>
      </c>
      <c r="L93" s="101" t="str">
        <f>_xlfn.XLOOKUP(B93,[6]打印格式!$B$1:$B$65536,[6]打印格式!$H$1:$H$65536,0,0)</f>
        <v>甲类</v>
      </c>
      <c r="M93" s="105"/>
      <c r="N93" s="105" t="s">
        <v>153</v>
      </c>
    </row>
    <row r="94" s="174" customFormat="1" ht="49" customHeight="1" spans="1:14">
      <c r="A94" s="101">
        <v>92</v>
      </c>
      <c r="B94" s="101" t="s">
        <v>6546</v>
      </c>
      <c r="C94" s="55" t="s">
        <v>6547</v>
      </c>
      <c r="D94" s="102" t="s">
        <v>6548</v>
      </c>
      <c r="E94" s="102" t="s">
        <v>6549</v>
      </c>
      <c r="F94" s="45" t="s">
        <v>1029</v>
      </c>
      <c r="G94" s="110"/>
      <c r="H94" s="103">
        <v>38.5</v>
      </c>
      <c r="I94" s="103">
        <v>35</v>
      </c>
      <c r="J94" s="103">
        <v>33.3</v>
      </c>
      <c r="K94" s="103">
        <v>31.5</v>
      </c>
      <c r="L94" s="101" t="str">
        <f>_xlfn.XLOOKUP(B94,[6]打印格式!$B$1:$B$65536,[6]打印格式!$H$1:$H$65536,0,0)</f>
        <v>甲类</v>
      </c>
      <c r="M94" s="105"/>
      <c r="N94" s="105" t="s">
        <v>153</v>
      </c>
    </row>
    <row r="95" s="174" customFormat="1" ht="49" customHeight="1" spans="1:14">
      <c r="A95" s="101">
        <v>93</v>
      </c>
      <c r="B95" s="101" t="s">
        <v>6550</v>
      </c>
      <c r="C95" s="49" t="s">
        <v>6551</v>
      </c>
      <c r="D95" s="55"/>
      <c r="E95" s="102"/>
      <c r="F95" s="45" t="s">
        <v>1029</v>
      </c>
      <c r="G95" s="55"/>
      <c r="H95" s="103">
        <v>7.7</v>
      </c>
      <c r="I95" s="103">
        <v>7</v>
      </c>
      <c r="J95" s="103">
        <v>6.66</v>
      </c>
      <c r="K95" s="103">
        <v>6.3</v>
      </c>
      <c r="L95" s="101" t="str">
        <f>_xlfn.XLOOKUP(B95,[6]打印格式!$B$1:$B$65536,[6]打印格式!$H$1:$H$65536,0,0)</f>
        <v>甲类</v>
      </c>
      <c r="M95" s="105"/>
      <c r="N95" s="105" t="s">
        <v>153</v>
      </c>
    </row>
    <row r="96" s="174" customFormat="1" ht="49" customHeight="1" spans="1:14">
      <c r="A96" s="101">
        <v>94</v>
      </c>
      <c r="B96" s="101" t="s">
        <v>6552</v>
      </c>
      <c r="C96" s="49" t="s">
        <v>6553</v>
      </c>
      <c r="D96" s="55"/>
      <c r="E96" s="102"/>
      <c r="F96" s="45" t="s">
        <v>1029</v>
      </c>
      <c r="G96" s="55"/>
      <c r="H96" s="103">
        <v>1021.9</v>
      </c>
      <c r="I96" s="103">
        <v>929</v>
      </c>
      <c r="J96" s="103">
        <v>882.55</v>
      </c>
      <c r="K96" s="103">
        <v>836.1</v>
      </c>
      <c r="L96" s="101" t="str">
        <f>_xlfn.XLOOKUP(B96,[6]打印格式!$B$1:$B$65536,[6]打印格式!$H$1:$H$65536,0,0)</f>
        <v>自费</v>
      </c>
      <c r="M96" s="105"/>
      <c r="N96" s="105" t="s">
        <v>153</v>
      </c>
    </row>
    <row r="97" s="174" customFormat="1" ht="49" customHeight="1" spans="1:14">
      <c r="A97" s="101">
        <v>95</v>
      </c>
      <c r="B97" s="101" t="s">
        <v>6554</v>
      </c>
      <c r="C97" s="49" t="s">
        <v>6555</v>
      </c>
      <c r="D97" s="55"/>
      <c r="E97" s="102"/>
      <c r="F97" s="45" t="s">
        <v>1029</v>
      </c>
      <c r="G97" s="55"/>
      <c r="H97" s="103">
        <f>H94*0.1</f>
        <v>3.85</v>
      </c>
      <c r="I97" s="103">
        <f>I94*0.1</f>
        <v>3.5</v>
      </c>
      <c r="J97" s="103">
        <f>J94*0.1</f>
        <v>3.33</v>
      </c>
      <c r="K97" s="103">
        <f>K94*0.1</f>
        <v>3.15</v>
      </c>
      <c r="L97" s="101" t="str">
        <f>_xlfn.XLOOKUP(B97,[6]打印格式!$B$1:$B$65536,[6]打印格式!$H$1:$H$65536,0,0)</f>
        <v>甲类</v>
      </c>
      <c r="M97" s="105"/>
      <c r="N97" s="105" t="s">
        <v>153</v>
      </c>
    </row>
    <row r="98" s="174" customFormat="1" ht="49" customHeight="1" spans="1:14">
      <c r="A98" s="101">
        <v>96</v>
      </c>
      <c r="B98" s="101" t="s">
        <v>6556</v>
      </c>
      <c r="C98" s="55" t="s">
        <v>6557</v>
      </c>
      <c r="D98" s="102" t="s">
        <v>6558</v>
      </c>
      <c r="E98" s="102" t="s">
        <v>6559</v>
      </c>
      <c r="F98" s="45" t="s">
        <v>1029</v>
      </c>
      <c r="G98" s="110"/>
      <c r="H98" s="103">
        <v>1782</v>
      </c>
      <c r="I98" s="103">
        <v>1620</v>
      </c>
      <c r="J98" s="103">
        <v>1539</v>
      </c>
      <c r="K98" s="103">
        <v>1458</v>
      </c>
      <c r="L98" s="101" t="str">
        <f>_xlfn.XLOOKUP(B98,[6]打印格式!$B$1:$B$65536,[6]打印格式!$H$1:$H$65536,0,0)</f>
        <v>乙类</v>
      </c>
      <c r="M98" s="105"/>
      <c r="N98" s="105" t="s">
        <v>153</v>
      </c>
    </row>
    <row r="99" s="174" customFormat="1" ht="49" customHeight="1" spans="1:14">
      <c r="A99" s="101">
        <v>97</v>
      </c>
      <c r="B99" s="101" t="s">
        <v>6560</v>
      </c>
      <c r="C99" s="49" t="s">
        <v>6561</v>
      </c>
      <c r="D99" s="55"/>
      <c r="E99" s="102"/>
      <c r="F99" s="45" t="s">
        <v>1029</v>
      </c>
      <c r="G99" s="55"/>
      <c r="H99" s="103">
        <v>356.4</v>
      </c>
      <c r="I99" s="103">
        <v>324</v>
      </c>
      <c r="J99" s="103">
        <v>307.8</v>
      </c>
      <c r="K99" s="103">
        <v>291.6</v>
      </c>
      <c r="L99" s="101" t="str">
        <f>_xlfn.XLOOKUP(B99,[6]打印格式!$B$1:$B$65536,[6]打印格式!$H$1:$H$65536,0,0)</f>
        <v>自费</v>
      </c>
      <c r="M99" s="105"/>
      <c r="N99" s="105" t="s">
        <v>153</v>
      </c>
    </row>
    <row r="100" s="174" customFormat="1" ht="49" customHeight="1" spans="1:14">
      <c r="A100" s="101">
        <v>98</v>
      </c>
      <c r="B100" s="101" t="s">
        <v>6562</v>
      </c>
      <c r="C100" s="49" t="s">
        <v>6563</v>
      </c>
      <c r="D100" s="55"/>
      <c r="E100" s="102"/>
      <c r="F100" s="45" t="s">
        <v>1029</v>
      </c>
      <c r="G100" s="55"/>
      <c r="H100" s="103">
        <f>H98*0.1</f>
        <v>178.2</v>
      </c>
      <c r="I100" s="103">
        <f>I98*0.1</f>
        <v>162</v>
      </c>
      <c r="J100" s="103">
        <f>J98*0.1</f>
        <v>153.9</v>
      </c>
      <c r="K100" s="103">
        <f>K98*0.1</f>
        <v>145.8</v>
      </c>
      <c r="L100" s="101" t="str">
        <f>_xlfn.XLOOKUP(B100,[6]打印格式!$B$1:$B$65536,[6]打印格式!$H$1:$H$65536,0,0)</f>
        <v>甲类</v>
      </c>
      <c r="M100" s="105"/>
      <c r="N100" s="105" t="s">
        <v>153</v>
      </c>
    </row>
    <row r="101" s="174" customFormat="1" ht="49" customHeight="1" spans="1:14">
      <c r="A101" s="101">
        <v>99</v>
      </c>
      <c r="B101" s="101" t="s">
        <v>6564</v>
      </c>
      <c r="C101" s="55" t="s">
        <v>6565</v>
      </c>
      <c r="D101" s="102" t="s">
        <v>6566</v>
      </c>
      <c r="E101" s="102" t="s">
        <v>6567</v>
      </c>
      <c r="F101" s="45" t="s">
        <v>1029</v>
      </c>
      <c r="G101" s="110"/>
      <c r="H101" s="103">
        <v>3065.7</v>
      </c>
      <c r="I101" s="103">
        <v>2787</v>
      </c>
      <c r="J101" s="103">
        <v>2647.7</v>
      </c>
      <c r="K101" s="103">
        <v>2508.3</v>
      </c>
      <c r="L101" s="101" t="str">
        <f>_xlfn.XLOOKUP(B101,[6]打印格式!$B$1:$B$65536,[6]打印格式!$H$1:$H$65536,0,0)</f>
        <v>自费</v>
      </c>
      <c r="M101" s="105"/>
      <c r="N101" s="105" t="s">
        <v>153</v>
      </c>
    </row>
    <row r="102" s="174" customFormat="1" ht="49" customHeight="1" spans="1:14">
      <c r="A102" s="101">
        <v>100</v>
      </c>
      <c r="B102" s="101" t="s">
        <v>6568</v>
      </c>
      <c r="C102" s="49" t="s">
        <v>6569</v>
      </c>
      <c r="D102" s="55"/>
      <c r="E102" s="102"/>
      <c r="F102" s="45" t="s">
        <v>1029</v>
      </c>
      <c r="G102" s="55"/>
      <c r="H102" s="103">
        <v>613.14</v>
      </c>
      <c r="I102" s="103">
        <v>557.4</v>
      </c>
      <c r="J102" s="103">
        <v>529.54</v>
      </c>
      <c r="K102" s="103">
        <v>501.66</v>
      </c>
      <c r="L102" s="101" t="str">
        <f>_xlfn.XLOOKUP(B102,[6]打印格式!$B$1:$B$65536,[6]打印格式!$H$1:$H$65536,0,0)</f>
        <v>自费</v>
      </c>
      <c r="M102" s="105"/>
      <c r="N102" s="105" t="s">
        <v>153</v>
      </c>
    </row>
    <row r="103" s="174" customFormat="1" ht="49" customHeight="1" spans="1:14">
      <c r="A103" s="101">
        <v>101</v>
      </c>
      <c r="B103" s="101" t="s">
        <v>6570</v>
      </c>
      <c r="C103" s="49" t="s">
        <v>6571</v>
      </c>
      <c r="D103" s="55"/>
      <c r="E103" s="102"/>
      <c r="F103" s="45" t="s">
        <v>1029</v>
      </c>
      <c r="G103" s="55"/>
      <c r="H103" s="103">
        <v>633.6</v>
      </c>
      <c r="I103" s="103">
        <v>576</v>
      </c>
      <c r="J103" s="103">
        <v>547.2</v>
      </c>
      <c r="K103" s="103">
        <v>518.4</v>
      </c>
      <c r="L103" s="101" t="str">
        <f>_xlfn.XLOOKUP(B103,[6]打印格式!$B$1:$B$65536,[6]打印格式!$H$1:$H$65536,0,0)</f>
        <v>自费</v>
      </c>
      <c r="M103" s="105"/>
      <c r="N103" s="105" t="s">
        <v>153</v>
      </c>
    </row>
    <row r="104" s="174" customFormat="1" ht="49" customHeight="1" spans="1:14">
      <c r="A104" s="101">
        <v>102</v>
      </c>
      <c r="B104" s="101" t="s">
        <v>6572</v>
      </c>
      <c r="C104" s="55" t="s">
        <v>6573</v>
      </c>
      <c r="D104" s="102" t="s">
        <v>6574</v>
      </c>
      <c r="E104" s="102" t="s">
        <v>6469</v>
      </c>
      <c r="F104" s="45" t="s">
        <v>1029</v>
      </c>
      <c r="G104" s="110"/>
      <c r="H104" s="103">
        <v>1369</v>
      </c>
      <c r="I104" s="103">
        <v>1244.54545454545</v>
      </c>
      <c r="J104" s="103">
        <v>1182.3</v>
      </c>
      <c r="K104" s="103">
        <v>1120.1</v>
      </c>
      <c r="L104" s="101" t="str">
        <f>_xlfn.XLOOKUP(B104,[6]打印格式!$B$1:$B$65536,[6]打印格式!$H$1:$H$65536,0,0)</f>
        <v>乙类</v>
      </c>
      <c r="M104" s="105"/>
      <c r="N104" s="105" t="s">
        <v>153</v>
      </c>
    </row>
    <row r="105" s="174" customFormat="1" ht="49" customHeight="1" spans="1:14">
      <c r="A105" s="101">
        <v>103</v>
      </c>
      <c r="B105" s="101" t="s">
        <v>6575</v>
      </c>
      <c r="C105" s="49" t="s">
        <v>6576</v>
      </c>
      <c r="D105" s="55"/>
      <c r="E105" s="102"/>
      <c r="F105" s="45" t="s">
        <v>1029</v>
      </c>
      <c r="G105" s="55"/>
      <c r="H105" s="103">
        <v>273.8</v>
      </c>
      <c r="I105" s="103">
        <v>248.909090909091</v>
      </c>
      <c r="J105" s="103">
        <v>236.46</v>
      </c>
      <c r="K105" s="103">
        <v>224.02</v>
      </c>
      <c r="L105" s="101" t="str">
        <f>_xlfn.XLOOKUP(B105,[6]打印格式!$B$1:$B$65536,[6]打印格式!$H$1:$H$65536,0,0)</f>
        <v>自费</v>
      </c>
      <c r="M105" s="105"/>
      <c r="N105" s="105" t="s">
        <v>153</v>
      </c>
    </row>
    <row r="106" s="174" customFormat="1" ht="49" customHeight="1" spans="1:14">
      <c r="A106" s="101">
        <v>104</v>
      </c>
      <c r="B106" s="101" t="s">
        <v>6577</v>
      </c>
      <c r="C106" s="49" t="s">
        <v>6578</v>
      </c>
      <c r="D106" s="55"/>
      <c r="E106" s="102"/>
      <c r="F106" s="45" t="s">
        <v>1029</v>
      </c>
      <c r="G106" s="55"/>
      <c r="H106" s="103">
        <f>H104*0.1</f>
        <v>136.9</v>
      </c>
      <c r="I106" s="103">
        <f>I104*0.1</f>
        <v>124.454545454545</v>
      </c>
      <c r="J106" s="103">
        <f>J104*0.1</f>
        <v>118.23</v>
      </c>
      <c r="K106" s="103">
        <f>K104*0.1</f>
        <v>112.01</v>
      </c>
      <c r="L106" s="101" t="str">
        <f>_xlfn.XLOOKUP(B106,[6]打印格式!$B$1:$B$65536,[6]打印格式!$H$1:$H$65536,0,0)</f>
        <v>甲类</v>
      </c>
      <c r="M106" s="105"/>
      <c r="N106" s="105" t="s">
        <v>153</v>
      </c>
    </row>
    <row r="107" s="174" customFormat="1" ht="49" customHeight="1" spans="1:14">
      <c r="A107" s="101">
        <v>105</v>
      </c>
      <c r="B107" s="101" t="s">
        <v>6579</v>
      </c>
      <c r="C107" s="55" t="s">
        <v>6580</v>
      </c>
      <c r="D107" s="102" t="s">
        <v>6581</v>
      </c>
      <c r="E107" s="102" t="s">
        <v>6469</v>
      </c>
      <c r="F107" s="45" t="s">
        <v>1029</v>
      </c>
      <c r="G107" s="102" t="s">
        <v>6582</v>
      </c>
      <c r="H107" s="103">
        <v>2077</v>
      </c>
      <c r="I107" s="103">
        <v>1888.18181818182</v>
      </c>
      <c r="J107" s="103">
        <v>1793.8</v>
      </c>
      <c r="K107" s="103">
        <v>1699.4</v>
      </c>
      <c r="L107" s="101" t="str">
        <f>_xlfn.XLOOKUP(B107,[6]打印格式!$B$1:$B$65536,[6]打印格式!$H$1:$H$65536,0,0)</f>
        <v>乙类</v>
      </c>
      <c r="M107" s="105"/>
      <c r="N107" s="105" t="s">
        <v>153</v>
      </c>
    </row>
    <row r="108" s="174" customFormat="1" ht="49" customHeight="1" spans="1:14">
      <c r="A108" s="101">
        <v>106</v>
      </c>
      <c r="B108" s="101" t="s">
        <v>6583</v>
      </c>
      <c r="C108" s="49" t="s">
        <v>6584</v>
      </c>
      <c r="D108" s="55"/>
      <c r="E108" s="102"/>
      <c r="F108" s="45" t="s">
        <v>1029</v>
      </c>
      <c r="G108" s="55" t="s">
        <v>6582</v>
      </c>
      <c r="H108" s="103">
        <v>415.4</v>
      </c>
      <c r="I108" s="103">
        <v>377.636363636364</v>
      </c>
      <c r="J108" s="103">
        <v>358.76</v>
      </c>
      <c r="K108" s="103">
        <v>339.88</v>
      </c>
      <c r="L108" s="101" t="str">
        <f>_xlfn.XLOOKUP(B108,[6]打印格式!$B$1:$B$65536,[6]打印格式!$H$1:$H$65536,0,0)</f>
        <v>自费</v>
      </c>
      <c r="M108" s="105"/>
      <c r="N108" s="105" t="s">
        <v>153</v>
      </c>
    </row>
    <row r="109" s="174" customFormat="1" ht="49" customHeight="1" spans="1:14">
      <c r="A109" s="101">
        <v>107</v>
      </c>
      <c r="B109" s="101" t="s">
        <v>6585</v>
      </c>
      <c r="C109" s="49" t="s">
        <v>6586</v>
      </c>
      <c r="D109" s="55"/>
      <c r="E109" s="102"/>
      <c r="F109" s="45" t="s">
        <v>1029</v>
      </c>
      <c r="G109" s="55" t="s">
        <v>6582</v>
      </c>
      <c r="H109" s="103">
        <f>H107*0.1</f>
        <v>207.7</v>
      </c>
      <c r="I109" s="103">
        <f>I107*0.1</f>
        <v>188.818181818182</v>
      </c>
      <c r="J109" s="103">
        <f>J107*0.1</f>
        <v>179.38</v>
      </c>
      <c r="K109" s="103">
        <f>K107*0.1</f>
        <v>169.94</v>
      </c>
      <c r="L109" s="101" t="str">
        <f>_xlfn.XLOOKUP(B109,[6]打印格式!$B$1:$B$65536,[6]打印格式!$H$1:$H$65536,0,0)</f>
        <v>甲类</v>
      </c>
      <c r="M109" s="105"/>
      <c r="N109" s="105" t="s">
        <v>153</v>
      </c>
    </row>
    <row r="110" s="174" customFormat="1" ht="49" customHeight="1" spans="1:14">
      <c r="A110" s="101">
        <v>108</v>
      </c>
      <c r="B110" s="101" t="s">
        <v>6587</v>
      </c>
      <c r="C110" s="55" t="s">
        <v>6588</v>
      </c>
      <c r="D110" s="102" t="s">
        <v>6589</v>
      </c>
      <c r="E110" s="102" t="s">
        <v>6590</v>
      </c>
      <c r="F110" s="45" t="s">
        <v>1029</v>
      </c>
      <c r="G110" s="105"/>
      <c r="H110" s="103">
        <v>1369</v>
      </c>
      <c r="I110" s="103">
        <v>1244.54545454545</v>
      </c>
      <c r="J110" s="103">
        <v>1182.3</v>
      </c>
      <c r="K110" s="103">
        <v>1120.1</v>
      </c>
      <c r="L110" s="101" t="str">
        <f>_xlfn.XLOOKUP(B110,[6]打印格式!$B$1:$B$65536,[6]打印格式!$H$1:$H$65536,0,0)</f>
        <v>乙类</v>
      </c>
      <c r="M110" s="105"/>
      <c r="N110" s="105" t="s">
        <v>153</v>
      </c>
    </row>
    <row r="111" s="174" customFormat="1" ht="49" customHeight="1" spans="1:14">
      <c r="A111" s="101">
        <v>109</v>
      </c>
      <c r="B111" s="101" t="s">
        <v>6591</v>
      </c>
      <c r="C111" s="49" t="s">
        <v>6592</v>
      </c>
      <c r="D111" s="55"/>
      <c r="E111" s="102"/>
      <c r="F111" s="45" t="s">
        <v>1029</v>
      </c>
      <c r="G111" s="55"/>
      <c r="H111" s="103">
        <v>273.8</v>
      </c>
      <c r="I111" s="103">
        <v>248.909090909091</v>
      </c>
      <c r="J111" s="103">
        <v>236.46</v>
      </c>
      <c r="K111" s="103">
        <v>224.02</v>
      </c>
      <c r="L111" s="101" t="str">
        <f>_xlfn.XLOOKUP(B111,[6]打印格式!$B$1:$B$65536,[6]打印格式!$H$1:$H$65536,0,0)</f>
        <v>自费</v>
      </c>
      <c r="M111" s="105"/>
      <c r="N111" s="105" t="s">
        <v>153</v>
      </c>
    </row>
    <row r="112" s="174" customFormat="1" ht="49" customHeight="1" spans="1:14">
      <c r="A112" s="101">
        <v>110</v>
      </c>
      <c r="B112" s="101" t="s">
        <v>6593</v>
      </c>
      <c r="C112" s="49" t="s">
        <v>6594</v>
      </c>
      <c r="D112" s="55"/>
      <c r="E112" s="102"/>
      <c r="F112" s="45" t="s">
        <v>1029</v>
      </c>
      <c r="G112" s="55"/>
      <c r="H112" s="103">
        <f>H110*0.1</f>
        <v>136.9</v>
      </c>
      <c r="I112" s="103">
        <f>I110*0.1</f>
        <v>124.454545454545</v>
      </c>
      <c r="J112" s="103">
        <f>J110*0.1</f>
        <v>118.23</v>
      </c>
      <c r="K112" s="103">
        <f>K110*0.1</f>
        <v>112.01</v>
      </c>
      <c r="L112" s="101" t="str">
        <f>_xlfn.XLOOKUP(B112,[6]打印格式!$B$1:$B$65536,[6]打印格式!$H$1:$H$65536,0,0)</f>
        <v>甲类</v>
      </c>
      <c r="M112" s="105"/>
      <c r="N112" s="105" t="s">
        <v>153</v>
      </c>
    </row>
    <row r="113" s="174" customFormat="1" ht="49" customHeight="1" spans="1:14">
      <c r="A113" s="101">
        <v>111</v>
      </c>
      <c r="B113" s="101" t="s">
        <v>6595</v>
      </c>
      <c r="C113" s="55" t="s">
        <v>6596</v>
      </c>
      <c r="D113" s="102" t="s">
        <v>6597</v>
      </c>
      <c r="E113" s="102" t="s">
        <v>6590</v>
      </c>
      <c r="F113" s="45" t="s">
        <v>1029</v>
      </c>
      <c r="G113" s="102" t="s">
        <v>6598</v>
      </c>
      <c r="H113" s="103">
        <v>1703</v>
      </c>
      <c r="I113" s="103">
        <v>1548.18181818182</v>
      </c>
      <c r="J113" s="103">
        <v>1470.8</v>
      </c>
      <c r="K113" s="103">
        <v>1393.4</v>
      </c>
      <c r="L113" s="101" t="str">
        <f>_xlfn.XLOOKUP(B113,[6]打印格式!$B$1:$B$65536,[6]打印格式!$H$1:$H$65536,0,0)</f>
        <v>乙类</v>
      </c>
      <c r="M113" s="105"/>
      <c r="N113" s="105" t="s">
        <v>153</v>
      </c>
    </row>
    <row r="114" s="174" customFormat="1" ht="49" customHeight="1" spans="1:14">
      <c r="A114" s="101">
        <v>112</v>
      </c>
      <c r="B114" s="101" t="s">
        <v>6599</v>
      </c>
      <c r="C114" s="49" t="s">
        <v>6600</v>
      </c>
      <c r="D114" s="55"/>
      <c r="E114" s="102"/>
      <c r="F114" s="45" t="s">
        <v>1029</v>
      </c>
      <c r="G114" s="55" t="s">
        <v>6598</v>
      </c>
      <c r="H114" s="103">
        <v>340.6</v>
      </c>
      <c r="I114" s="103">
        <v>309.636363636364</v>
      </c>
      <c r="J114" s="103">
        <v>294.16</v>
      </c>
      <c r="K114" s="103">
        <v>278.68</v>
      </c>
      <c r="L114" s="101" t="str">
        <f>_xlfn.XLOOKUP(B114,[6]打印格式!$B$1:$B$65536,[6]打印格式!$H$1:$H$65536,0,0)</f>
        <v>自费</v>
      </c>
      <c r="M114" s="105"/>
      <c r="N114" s="105" t="s">
        <v>153</v>
      </c>
    </row>
    <row r="115" s="174" customFormat="1" ht="49" customHeight="1" spans="1:14">
      <c r="A115" s="101">
        <v>113</v>
      </c>
      <c r="B115" s="101" t="s">
        <v>6601</v>
      </c>
      <c r="C115" s="49" t="s">
        <v>6602</v>
      </c>
      <c r="D115" s="55"/>
      <c r="E115" s="102"/>
      <c r="F115" s="45" t="s">
        <v>1029</v>
      </c>
      <c r="G115" s="55" t="s">
        <v>6598</v>
      </c>
      <c r="H115" s="103">
        <f>H113*0.1</f>
        <v>170.3</v>
      </c>
      <c r="I115" s="103">
        <f>I113*0.1</f>
        <v>154.818181818182</v>
      </c>
      <c r="J115" s="103">
        <f>J113*0.1</f>
        <v>147.08</v>
      </c>
      <c r="K115" s="103">
        <f>K113*0.1</f>
        <v>139.34</v>
      </c>
      <c r="L115" s="101" t="str">
        <f>_xlfn.XLOOKUP(B115,[6]打印格式!$B$1:$B$65536,[6]打印格式!$H$1:$H$65536,0,0)</f>
        <v>甲类</v>
      </c>
      <c r="M115" s="105"/>
      <c r="N115" s="105" t="s">
        <v>153</v>
      </c>
    </row>
    <row r="116" s="174" customFormat="1" ht="49" customHeight="1" spans="1:14">
      <c r="A116" s="101">
        <v>114</v>
      </c>
      <c r="B116" s="101" t="s">
        <v>6603</v>
      </c>
      <c r="C116" s="55" t="s">
        <v>6604</v>
      </c>
      <c r="D116" s="102" t="s">
        <v>6605</v>
      </c>
      <c r="E116" s="102" t="s">
        <v>6606</v>
      </c>
      <c r="F116" s="45" t="s">
        <v>1029</v>
      </c>
      <c r="G116" s="102"/>
      <c r="H116" s="103">
        <v>2651</v>
      </c>
      <c r="I116" s="103">
        <v>2410</v>
      </c>
      <c r="J116" s="103">
        <v>2289.5</v>
      </c>
      <c r="K116" s="103">
        <v>2169</v>
      </c>
      <c r="L116" s="101" t="str">
        <f>_xlfn.XLOOKUP(B116,[6]打印格式!$B$1:$B$65536,[6]打印格式!$H$1:$H$65536,0,0)</f>
        <v>乙类</v>
      </c>
      <c r="M116" s="105"/>
      <c r="N116" s="105" t="s">
        <v>153</v>
      </c>
    </row>
    <row r="117" s="174" customFormat="1" ht="49" customHeight="1" spans="1:14">
      <c r="A117" s="101">
        <v>115</v>
      </c>
      <c r="B117" s="101" t="s">
        <v>6607</v>
      </c>
      <c r="C117" s="49" t="s">
        <v>6608</v>
      </c>
      <c r="D117" s="55"/>
      <c r="E117" s="102"/>
      <c r="F117" s="45" t="s">
        <v>1029</v>
      </c>
      <c r="G117" s="55"/>
      <c r="H117" s="103">
        <v>530.2</v>
      </c>
      <c r="I117" s="103">
        <v>482</v>
      </c>
      <c r="J117" s="103">
        <v>457.9</v>
      </c>
      <c r="K117" s="103">
        <v>433.8</v>
      </c>
      <c r="L117" s="101" t="str">
        <f>_xlfn.XLOOKUP(B117,[6]打印格式!$B$1:$B$65536,[6]打印格式!$H$1:$H$65536,0,0)</f>
        <v>自费</v>
      </c>
      <c r="M117" s="105"/>
      <c r="N117" s="105" t="s">
        <v>153</v>
      </c>
    </row>
    <row r="118" s="174" customFormat="1" ht="49" customHeight="1" spans="1:14">
      <c r="A118" s="101">
        <v>116</v>
      </c>
      <c r="B118" s="101" t="s">
        <v>6609</v>
      </c>
      <c r="C118" s="49" t="s">
        <v>6610</v>
      </c>
      <c r="D118" s="55"/>
      <c r="E118" s="102"/>
      <c r="F118" s="45" t="s">
        <v>1029</v>
      </c>
      <c r="G118" s="55"/>
      <c r="H118" s="103">
        <f>H116*0.1</f>
        <v>265.1</v>
      </c>
      <c r="I118" s="103">
        <f>I116*0.1</f>
        <v>241</v>
      </c>
      <c r="J118" s="103">
        <f>J116*0.1</f>
        <v>228.95</v>
      </c>
      <c r="K118" s="103">
        <f>K116*0.1</f>
        <v>216.9</v>
      </c>
      <c r="L118" s="101" t="str">
        <f>_xlfn.XLOOKUP(B118,[6]打印格式!$B$1:$B$65536,[6]打印格式!$H$1:$H$65536,0,0)</f>
        <v>甲类</v>
      </c>
      <c r="M118" s="105"/>
      <c r="N118" s="105" t="s">
        <v>153</v>
      </c>
    </row>
    <row r="119" s="174" customFormat="1" ht="49" customHeight="1" spans="1:14">
      <c r="A119" s="101">
        <v>117</v>
      </c>
      <c r="B119" s="101" t="s">
        <v>6611</v>
      </c>
      <c r="C119" s="55" t="s">
        <v>6612</v>
      </c>
      <c r="D119" s="102" t="s">
        <v>6613</v>
      </c>
      <c r="E119" s="102" t="s">
        <v>6606</v>
      </c>
      <c r="F119" s="45" t="s">
        <v>1029</v>
      </c>
      <c r="G119" s="102" t="s">
        <v>6614</v>
      </c>
      <c r="H119" s="103">
        <v>3046</v>
      </c>
      <c r="I119" s="103">
        <v>2769.09090909091</v>
      </c>
      <c r="J119" s="103">
        <v>2630.6</v>
      </c>
      <c r="K119" s="103">
        <v>2492.2</v>
      </c>
      <c r="L119" s="101" t="str">
        <f>_xlfn.XLOOKUP(B119,[6]打印格式!$B$1:$B$65536,[6]打印格式!$H$1:$H$65536,0,0)</f>
        <v>乙类</v>
      </c>
      <c r="M119" s="105"/>
      <c r="N119" s="105" t="s">
        <v>153</v>
      </c>
    </row>
    <row r="120" s="174" customFormat="1" ht="49" customHeight="1" spans="1:14">
      <c r="A120" s="101">
        <v>118</v>
      </c>
      <c r="B120" s="101" t="s">
        <v>6615</v>
      </c>
      <c r="C120" s="49" t="s">
        <v>6616</v>
      </c>
      <c r="D120" s="55"/>
      <c r="E120" s="102"/>
      <c r="F120" s="45" t="s">
        <v>1029</v>
      </c>
      <c r="G120" s="55" t="s">
        <v>6614</v>
      </c>
      <c r="H120" s="103">
        <v>609.2</v>
      </c>
      <c r="I120" s="103">
        <v>553.818181818182</v>
      </c>
      <c r="J120" s="103">
        <v>526.12</v>
      </c>
      <c r="K120" s="103">
        <v>498.44</v>
      </c>
      <c r="L120" s="101" t="str">
        <f>_xlfn.XLOOKUP(B120,[6]打印格式!$B$1:$B$65536,[6]打印格式!$H$1:$H$65536,0,0)</f>
        <v>自费</v>
      </c>
      <c r="M120" s="105"/>
      <c r="N120" s="105" t="s">
        <v>153</v>
      </c>
    </row>
    <row r="121" s="174" customFormat="1" ht="49" customHeight="1" spans="1:14">
      <c r="A121" s="101">
        <v>119</v>
      </c>
      <c r="B121" s="101" t="s">
        <v>6617</v>
      </c>
      <c r="C121" s="49" t="s">
        <v>6618</v>
      </c>
      <c r="D121" s="55"/>
      <c r="E121" s="102"/>
      <c r="F121" s="45" t="s">
        <v>1029</v>
      </c>
      <c r="G121" s="55" t="s">
        <v>6614</v>
      </c>
      <c r="H121" s="103">
        <f>H119*0.1</f>
        <v>304.6</v>
      </c>
      <c r="I121" s="103">
        <f>I119*0.1</f>
        <v>276.909090909091</v>
      </c>
      <c r="J121" s="103">
        <f>J119*0.1</f>
        <v>263.06</v>
      </c>
      <c r="K121" s="103">
        <f>K119*0.1</f>
        <v>249.22</v>
      </c>
      <c r="L121" s="101" t="str">
        <f>_xlfn.XLOOKUP(B121,[6]打印格式!$B$1:$B$65536,[6]打印格式!$H$1:$H$65536,0,0)</f>
        <v>甲类</v>
      </c>
      <c r="M121" s="105"/>
      <c r="N121" s="105" t="s">
        <v>153</v>
      </c>
    </row>
    <row r="122" s="174" customFormat="1" ht="49" customHeight="1" spans="1:14">
      <c r="A122" s="101">
        <v>120</v>
      </c>
      <c r="B122" s="101" t="s">
        <v>6619</v>
      </c>
      <c r="C122" s="55" t="s">
        <v>6620</v>
      </c>
      <c r="D122" s="102" t="s">
        <v>6621</v>
      </c>
      <c r="E122" s="102" t="s">
        <v>6622</v>
      </c>
      <c r="F122" s="45" t="s">
        <v>3505</v>
      </c>
      <c r="G122" s="102" t="s">
        <v>6623</v>
      </c>
      <c r="H122" s="103">
        <v>5540.3</v>
      </c>
      <c r="I122" s="103">
        <v>5036.65379166666</v>
      </c>
      <c r="J122" s="103">
        <v>4784.8</v>
      </c>
      <c r="K122" s="103">
        <v>4533</v>
      </c>
      <c r="L122" s="101" t="str">
        <f>_xlfn.XLOOKUP(B122,[6]打印格式!$B$1:$B$65536,[6]打印格式!$H$1:$H$65536,0,0)</f>
        <v>自费</v>
      </c>
      <c r="M122" s="105"/>
      <c r="N122" s="105" t="s">
        <v>153</v>
      </c>
    </row>
    <row r="123" s="174" customFormat="1" ht="49" customHeight="1" spans="1:14">
      <c r="A123" s="101">
        <v>121</v>
      </c>
      <c r="B123" s="101" t="s">
        <v>6624</v>
      </c>
      <c r="C123" s="49" t="s">
        <v>6625</v>
      </c>
      <c r="D123" s="55"/>
      <c r="E123" s="102"/>
      <c r="F123" s="45" t="s">
        <v>3505</v>
      </c>
      <c r="G123" s="55" t="s">
        <v>6623</v>
      </c>
      <c r="H123" s="103">
        <v>1108.06</v>
      </c>
      <c r="I123" s="103">
        <v>1007.33075833333</v>
      </c>
      <c r="J123" s="103">
        <v>956.96</v>
      </c>
      <c r="K123" s="103">
        <v>906.6</v>
      </c>
      <c r="L123" s="101" t="str">
        <f>_xlfn.XLOOKUP(B123,[6]打印格式!$B$1:$B$65536,[6]打印格式!$H$1:$H$65536,0,0)</f>
        <v>自费</v>
      </c>
      <c r="M123" s="105"/>
      <c r="N123" s="105" t="s">
        <v>153</v>
      </c>
    </row>
    <row r="124" s="174" customFormat="1" ht="49" customHeight="1" spans="1:14">
      <c r="A124" s="101">
        <v>122</v>
      </c>
      <c r="B124" s="101" t="s">
        <v>6626</v>
      </c>
      <c r="C124" s="55" t="s">
        <v>6627</v>
      </c>
      <c r="D124" s="102" t="s">
        <v>6628</v>
      </c>
      <c r="E124" s="102" t="s">
        <v>6495</v>
      </c>
      <c r="F124" s="45" t="s">
        <v>1029</v>
      </c>
      <c r="G124" s="102"/>
      <c r="H124" s="103">
        <v>1369</v>
      </c>
      <c r="I124" s="103">
        <v>1244.54545454545</v>
      </c>
      <c r="J124" s="103">
        <v>1182.3</v>
      </c>
      <c r="K124" s="103">
        <v>1120.1</v>
      </c>
      <c r="L124" s="101" t="str">
        <f>_xlfn.XLOOKUP(B124,[6]打印格式!$B$1:$B$65536,[6]打印格式!$H$1:$H$65536,0,0)</f>
        <v>自费</v>
      </c>
      <c r="M124" s="105"/>
      <c r="N124" s="105" t="s">
        <v>153</v>
      </c>
    </row>
    <row r="125" s="174" customFormat="1" ht="49" customHeight="1" spans="1:14">
      <c r="A125" s="101">
        <v>123</v>
      </c>
      <c r="B125" s="101" t="s">
        <v>6629</v>
      </c>
      <c r="C125" s="49" t="s">
        <v>6630</v>
      </c>
      <c r="D125" s="55"/>
      <c r="E125" s="102"/>
      <c r="F125" s="45" t="s">
        <v>1029</v>
      </c>
      <c r="G125" s="55"/>
      <c r="H125" s="103">
        <v>273.8</v>
      </c>
      <c r="I125" s="103">
        <v>248.909090909091</v>
      </c>
      <c r="J125" s="103">
        <v>236.46</v>
      </c>
      <c r="K125" s="103">
        <v>224.02</v>
      </c>
      <c r="L125" s="101" t="str">
        <f>_xlfn.XLOOKUP(B125,[6]打印格式!$B$1:$B$65536,[6]打印格式!$H$1:$H$65536,0,0)</f>
        <v>自费</v>
      </c>
      <c r="M125" s="105"/>
      <c r="N125" s="105" t="s">
        <v>153</v>
      </c>
    </row>
    <row r="126" s="174" customFormat="1" ht="49" customHeight="1" spans="1:14">
      <c r="A126" s="101">
        <v>124</v>
      </c>
      <c r="B126" s="101" t="s">
        <v>6631</v>
      </c>
      <c r="C126" s="49" t="s">
        <v>6632</v>
      </c>
      <c r="D126" s="55"/>
      <c r="E126" s="102"/>
      <c r="F126" s="45" t="s">
        <v>1029</v>
      </c>
      <c r="G126" s="55"/>
      <c r="H126" s="103">
        <v>273.8</v>
      </c>
      <c r="I126" s="103">
        <v>248.909090909091</v>
      </c>
      <c r="J126" s="103">
        <v>236.46</v>
      </c>
      <c r="K126" s="103">
        <v>224.02</v>
      </c>
      <c r="L126" s="101" t="str">
        <f>_xlfn.XLOOKUP(B126,[6]打印格式!$B$1:$B$65536,[6]打印格式!$H$1:$H$65536,0,0)</f>
        <v>自费</v>
      </c>
      <c r="M126" s="105"/>
      <c r="N126" s="105" t="s">
        <v>153</v>
      </c>
    </row>
    <row r="127" s="174" customFormat="1" ht="49" customHeight="1" spans="1:14">
      <c r="A127" s="101">
        <v>125</v>
      </c>
      <c r="B127" s="101" t="s">
        <v>6633</v>
      </c>
      <c r="C127" s="55" t="s">
        <v>6634</v>
      </c>
      <c r="D127" s="102" t="s">
        <v>6635</v>
      </c>
      <c r="E127" s="102" t="s">
        <v>6636</v>
      </c>
      <c r="F127" s="45" t="s">
        <v>1029</v>
      </c>
      <c r="G127" s="102" t="s">
        <v>6637</v>
      </c>
      <c r="H127" s="103">
        <v>1523.5</v>
      </c>
      <c r="I127" s="103">
        <v>1385</v>
      </c>
      <c r="J127" s="103">
        <v>1315.8</v>
      </c>
      <c r="K127" s="103">
        <v>1246.5</v>
      </c>
      <c r="L127" s="101" t="str">
        <f>_xlfn.XLOOKUP(B127,[6]打印格式!$B$1:$B$65536,[6]打印格式!$H$1:$H$65536,0,0)</f>
        <v>自费</v>
      </c>
      <c r="M127" s="105"/>
      <c r="N127" s="105" t="s">
        <v>153</v>
      </c>
    </row>
    <row r="128" s="174" customFormat="1" ht="49" customHeight="1" spans="1:14">
      <c r="A128" s="101">
        <v>126</v>
      </c>
      <c r="B128" s="101" t="s">
        <v>6638</v>
      </c>
      <c r="C128" s="49" t="s">
        <v>6639</v>
      </c>
      <c r="D128" s="55"/>
      <c r="E128" s="102"/>
      <c r="F128" s="45" t="s">
        <v>1029</v>
      </c>
      <c r="G128" s="55" t="s">
        <v>6637</v>
      </c>
      <c r="H128" s="103">
        <v>304.7</v>
      </c>
      <c r="I128" s="103">
        <v>277</v>
      </c>
      <c r="J128" s="103">
        <v>263.16</v>
      </c>
      <c r="K128" s="103">
        <v>249.3</v>
      </c>
      <c r="L128" s="101" t="str">
        <f>_xlfn.XLOOKUP(B128,[6]打印格式!$B$1:$B$65536,[6]打印格式!$H$1:$H$65536,0,0)</f>
        <v>自费</v>
      </c>
      <c r="M128" s="105"/>
      <c r="N128" s="105" t="s">
        <v>153</v>
      </c>
    </row>
    <row r="129" s="174" customFormat="1" ht="49" customHeight="1" spans="1:14">
      <c r="A129" s="101">
        <v>127</v>
      </c>
      <c r="B129" s="101" t="s">
        <v>6640</v>
      </c>
      <c r="C129" s="49" t="s">
        <v>6641</v>
      </c>
      <c r="D129" s="55"/>
      <c r="E129" s="102"/>
      <c r="F129" s="45" t="s">
        <v>1029</v>
      </c>
      <c r="G129" s="55" t="s">
        <v>6637</v>
      </c>
      <c r="H129" s="103">
        <v>457.05</v>
      </c>
      <c r="I129" s="103">
        <v>415.5</v>
      </c>
      <c r="J129" s="103">
        <v>394.74</v>
      </c>
      <c r="K129" s="103">
        <v>373.95</v>
      </c>
      <c r="L129" s="101" t="str">
        <f>_xlfn.XLOOKUP(B129,[6]打印格式!$B$1:$B$65536,[6]打印格式!$H$1:$H$65536,0,0)</f>
        <v>自费</v>
      </c>
      <c r="M129" s="105"/>
      <c r="N129" s="105" t="s">
        <v>153</v>
      </c>
    </row>
    <row r="130" s="174" customFormat="1" ht="49" customHeight="1" spans="1:14">
      <c r="A130" s="101">
        <v>128</v>
      </c>
      <c r="B130" s="101" t="s">
        <v>6642</v>
      </c>
      <c r="C130" s="55" t="s">
        <v>6643</v>
      </c>
      <c r="D130" s="102" t="s">
        <v>6644</v>
      </c>
      <c r="E130" s="102" t="s">
        <v>6636</v>
      </c>
      <c r="F130" s="45" t="s">
        <v>1029</v>
      </c>
      <c r="G130" s="55" t="s">
        <v>6645</v>
      </c>
      <c r="H130" s="103">
        <v>1782</v>
      </c>
      <c r="I130" s="103">
        <v>1620</v>
      </c>
      <c r="J130" s="103">
        <v>1539</v>
      </c>
      <c r="K130" s="103">
        <v>1458</v>
      </c>
      <c r="L130" s="101" t="str">
        <f>_xlfn.XLOOKUP(B130,[6]打印格式!$B$1:$B$65536,[6]打印格式!$H$1:$H$65536,0,0)</f>
        <v>自费</v>
      </c>
      <c r="M130" s="105"/>
      <c r="N130" s="105" t="s">
        <v>153</v>
      </c>
    </row>
    <row r="131" s="174" customFormat="1" ht="49" customHeight="1" spans="1:14">
      <c r="A131" s="101">
        <v>129</v>
      </c>
      <c r="B131" s="101" t="s">
        <v>6646</v>
      </c>
      <c r="C131" s="49" t="s">
        <v>6647</v>
      </c>
      <c r="D131" s="55"/>
      <c r="E131" s="102"/>
      <c r="F131" s="45" t="s">
        <v>1029</v>
      </c>
      <c r="G131" s="55" t="s">
        <v>6645</v>
      </c>
      <c r="H131" s="103">
        <v>356.4</v>
      </c>
      <c r="I131" s="103">
        <v>324</v>
      </c>
      <c r="J131" s="103">
        <v>307.8</v>
      </c>
      <c r="K131" s="103">
        <v>291.6</v>
      </c>
      <c r="L131" s="101" t="str">
        <f>_xlfn.XLOOKUP(B131,[6]打印格式!$B$1:$B$65536,[6]打印格式!$H$1:$H$65536,0,0)</f>
        <v>自费</v>
      </c>
      <c r="M131" s="105"/>
      <c r="N131" s="105" t="s">
        <v>153</v>
      </c>
    </row>
    <row r="132" s="174" customFormat="1" ht="49" customHeight="1" spans="1:14">
      <c r="A132" s="101">
        <v>130</v>
      </c>
      <c r="B132" s="101" t="s">
        <v>6648</v>
      </c>
      <c r="C132" s="55" t="s">
        <v>6649</v>
      </c>
      <c r="D132" s="102" t="s">
        <v>6650</v>
      </c>
      <c r="E132" s="102" t="s">
        <v>6636</v>
      </c>
      <c r="F132" s="45" t="s">
        <v>22</v>
      </c>
      <c r="G132" s="110"/>
      <c r="H132" s="103">
        <v>1336.5</v>
      </c>
      <c r="I132" s="103">
        <v>1215</v>
      </c>
      <c r="J132" s="103">
        <v>1154.3</v>
      </c>
      <c r="K132" s="103">
        <v>1093.5</v>
      </c>
      <c r="L132" s="101" t="str">
        <f>_xlfn.XLOOKUP(B132,[6]打印格式!$B$1:$B$65536,[6]打印格式!$H$1:$H$65536,0,0)</f>
        <v>自费</v>
      </c>
      <c r="M132" s="105"/>
      <c r="N132" s="105" t="s">
        <v>153</v>
      </c>
    </row>
    <row r="133" s="174" customFormat="1" ht="49" customHeight="1" spans="1:14">
      <c r="A133" s="101">
        <v>131</v>
      </c>
      <c r="B133" s="101" t="s">
        <v>6651</v>
      </c>
      <c r="C133" s="49" t="s">
        <v>6652</v>
      </c>
      <c r="D133" s="55"/>
      <c r="E133" s="102"/>
      <c r="F133" s="45" t="s">
        <v>22</v>
      </c>
      <c r="G133" s="55"/>
      <c r="H133" s="103">
        <v>267.3</v>
      </c>
      <c r="I133" s="103">
        <v>243</v>
      </c>
      <c r="J133" s="103">
        <v>230.86</v>
      </c>
      <c r="K133" s="103">
        <v>218.7</v>
      </c>
      <c r="L133" s="101" t="str">
        <f>_xlfn.XLOOKUP(B133,[6]打印格式!$B$1:$B$65536,[6]打印格式!$H$1:$H$65536,0,0)</f>
        <v>自费</v>
      </c>
      <c r="M133" s="105"/>
      <c r="N133" s="105" t="s">
        <v>153</v>
      </c>
    </row>
    <row r="134" s="174" customFormat="1" ht="49" customHeight="1" spans="1:14">
      <c r="A134" s="101">
        <v>132</v>
      </c>
      <c r="B134" s="101" t="s">
        <v>6653</v>
      </c>
      <c r="C134" s="55" t="s">
        <v>6654</v>
      </c>
      <c r="D134" s="102" t="s">
        <v>6655</v>
      </c>
      <c r="E134" s="102" t="s">
        <v>6656</v>
      </c>
      <c r="F134" s="45" t="s">
        <v>1029</v>
      </c>
      <c r="G134" s="102"/>
      <c r="H134" s="103">
        <v>1110.6</v>
      </c>
      <c r="I134" s="103">
        <v>1009.62356306119</v>
      </c>
      <c r="J134" s="103">
        <v>959.1</v>
      </c>
      <c r="K134" s="103">
        <v>908.7</v>
      </c>
      <c r="L134" s="101" t="str">
        <f>_xlfn.XLOOKUP(B134,[6]打印格式!$B$1:$B$65536,[6]打印格式!$H$1:$H$65536,0,0)</f>
        <v>自费</v>
      </c>
      <c r="M134" s="105"/>
      <c r="N134" s="105" t="s">
        <v>153</v>
      </c>
    </row>
    <row r="135" s="174" customFormat="1" ht="49" customHeight="1" spans="1:14">
      <c r="A135" s="101">
        <v>133</v>
      </c>
      <c r="B135" s="101" t="s">
        <v>6657</v>
      </c>
      <c r="C135" s="49" t="s">
        <v>6658</v>
      </c>
      <c r="D135" s="55"/>
      <c r="E135" s="102"/>
      <c r="F135" s="45" t="s">
        <v>1029</v>
      </c>
      <c r="G135" s="55"/>
      <c r="H135" s="103">
        <v>222.12</v>
      </c>
      <c r="I135" s="103">
        <v>201.924712612238</v>
      </c>
      <c r="J135" s="103">
        <v>191.82</v>
      </c>
      <c r="K135" s="103">
        <v>181.74</v>
      </c>
      <c r="L135" s="101" t="str">
        <f>_xlfn.XLOOKUP(B135,[6]打印格式!$B$1:$B$65536,[6]打印格式!$H$1:$H$65536,0,0)</f>
        <v>自费</v>
      </c>
      <c r="M135" s="105"/>
      <c r="N135" s="105" t="s">
        <v>153</v>
      </c>
    </row>
    <row r="136" s="174" customFormat="1" ht="49" customHeight="1" spans="1:14">
      <c r="A136" s="101">
        <v>134</v>
      </c>
      <c r="B136" s="101" t="s">
        <v>6659</v>
      </c>
      <c r="C136" s="55" t="s">
        <v>6660</v>
      </c>
      <c r="D136" s="102" t="s">
        <v>6661</v>
      </c>
      <c r="E136" s="102" t="s">
        <v>6662</v>
      </c>
      <c r="F136" s="45" t="s">
        <v>1029</v>
      </c>
      <c r="G136" s="110"/>
      <c r="H136" s="103">
        <v>1391.2</v>
      </c>
      <c r="I136" s="103">
        <v>1264.7</v>
      </c>
      <c r="J136" s="103">
        <v>1201.5</v>
      </c>
      <c r="K136" s="103">
        <v>1138.2</v>
      </c>
      <c r="L136" s="101" t="str">
        <f>_xlfn.XLOOKUP(B136,[6]打印格式!$B$1:$B$65536,[6]打印格式!$H$1:$H$65536,0,0)</f>
        <v>甲类</v>
      </c>
      <c r="M136" s="105"/>
      <c r="N136" s="105" t="s">
        <v>153</v>
      </c>
    </row>
    <row r="137" s="174" customFormat="1" ht="49" customHeight="1" spans="1:14">
      <c r="A137" s="101">
        <v>135</v>
      </c>
      <c r="B137" s="101" t="s">
        <v>6663</v>
      </c>
      <c r="C137" s="49" t="s">
        <v>6664</v>
      </c>
      <c r="D137" s="55"/>
      <c r="E137" s="102"/>
      <c r="F137" s="45" t="s">
        <v>1029</v>
      </c>
      <c r="G137" s="55"/>
      <c r="H137" s="103">
        <v>278.24</v>
      </c>
      <c r="I137" s="103">
        <v>252.94</v>
      </c>
      <c r="J137" s="103">
        <v>240.3</v>
      </c>
      <c r="K137" s="103">
        <v>227.64</v>
      </c>
      <c r="L137" s="101" t="str">
        <f>_xlfn.XLOOKUP(B137,[6]打印格式!$B$1:$B$65536,[6]打印格式!$H$1:$H$65536,0,0)</f>
        <v>自费</v>
      </c>
      <c r="M137" s="105"/>
      <c r="N137" s="105" t="s">
        <v>153</v>
      </c>
    </row>
    <row r="138" s="174" customFormat="1" ht="49" customHeight="1" spans="1:14">
      <c r="A138" s="101">
        <v>136</v>
      </c>
      <c r="B138" s="101" t="s">
        <v>6665</v>
      </c>
      <c r="C138" s="49" t="s">
        <v>6666</v>
      </c>
      <c r="D138" s="55"/>
      <c r="E138" s="102"/>
      <c r="F138" s="45" t="s">
        <v>1029</v>
      </c>
      <c r="G138" s="55"/>
      <c r="H138" s="103">
        <v>409.343</v>
      </c>
      <c r="I138" s="103">
        <v>372.13</v>
      </c>
      <c r="J138" s="103">
        <v>353.5235</v>
      </c>
      <c r="K138" s="103">
        <v>334.917</v>
      </c>
      <c r="L138" s="101" t="str">
        <f>_xlfn.XLOOKUP(B138,[6]打印格式!$B$1:$B$65536,[6]打印格式!$H$1:$H$65536,0,0)</f>
        <v>甲类</v>
      </c>
      <c r="M138" s="105"/>
      <c r="N138" s="105" t="s">
        <v>153</v>
      </c>
    </row>
    <row r="139" s="174" customFormat="1" ht="49" customHeight="1" spans="1:14">
      <c r="A139" s="101">
        <v>137</v>
      </c>
      <c r="B139" s="101" t="s">
        <v>6667</v>
      </c>
      <c r="C139" s="55" t="s">
        <v>6668</v>
      </c>
      <c r="D139" s="102" t="s">
        <v>6669</v>
      </c>
      <c r="E139" s="102" t="s">
        <v>6662</v>
      </c>
      <c r="F139" s="45" t="s">
        <v>22</v>
      </c>
      <c r="G139" s="110"/>
      <c r="H139" s="103">
        <v>2385</v>
      </c>
      <c r="I139" s="103">
        <v>2168.18181818182</v>
      </c>
      <c r="J139" s="103">
        <v>2059.8</v>
      </c>
      <c r="K139" s="103">
        <v>1951.4</v>
      </c>
      <c r="L139" s="101" t="str">
        <f>_xlfn.XLOOKUP(B139,[6]打印格式!$B$1:$B$65536,[6]打印格式!$H$1:$H$65536,0,0)</f>
        <v>自费</v>
      </c>
      <c r="M139" s="105"/>
      <c r="N139" s="105" t="s">
        <v>153</v>
      </c>
    </row>
    <row r="140" s="174" customFormat="1" ht="49" customHeight="1" spans="1:14">
      <c r="A140" s="101">
        <v>138</v>
      </c>
      <c r="B140" s="101" t="s">
        <v>6670</v>
      </c>
      <c r="C140" s="49" t="s">
        <v>6671</v>
      </c>
      <c r="D140" s="55"/>
      <c r="E140" s="102"/>
      <c r="F140" s="45" t="s">
        <v>22</v>
      </c>
      <c r="G140" s="55"/>
      <c r="H140" s="103">
        <v>477</v>
      </c>
      <c r="I140" s="103">
        <v>433.636363636364</v>
      </c>
      <c r="J140" s="103">
        <v>411.96</v>
      </c>
      <c r="K140" s="103">
        <v>390.28</v>
      </c>
      <c r="L140" s="101" t="str">
        <f>_xlfn.XLOOKUP(B140,[6]打印格式!$B$1:$B$65536,[6]打印格式!$H$1:$H$65536,0,0)</f>
        <v>自费</v>
      </c>
      <c r="M140" s="105"/>
      <c r="N140" s="105" t="s">
        <v>153</v>
      </c>
    </row>
    <row r="141" s="174" customFormat="1" ht="49" customHeight="1" spans="1:14">
      <c r="A141" s="101">
        <v>139</v>
      </c>
      <c r="B141" s="101" t="s">
        <v>6672</v>
      </c>
      <c r="C141" s="49" t="s">
        <v>6673</v>
      </c>
      <c r="D141" s="55"/>
      <c r="E141" s="102"/>
      <c r="F141" s="45" t="s">
        <v>22</v>
      </c>
      <c r="G141" s="55"/>
      <c r="H141" s="103">
        <v>477</v>
      </c>
      <c r="I141" s="103">
        <v>433.636363636364</v>
      </c>
      <c r="J141" s="103">
        <v>411.96</v>
      </c>
      <c r="K141" s="103">
        <v>390.28</v>
      </c>
      <c r="L141" s="101" t="str">
        <f>_xlfn.XLOOKUP(B141,[6]打印格式!$B$1:$B$65536,[6]打印格式!$H$1:$H$65536,0,0)</f>
        <v>自费</v>
      </c>
      <c r="M141" s="105"/>
      <c r="N141" s="105" t="s">
        <v>153</v>
      </c>
    </row>
    <row r="142" s="174" customFormat="1" ht="49" customHeight="1" spans="1:14">
      <c r="A142" s="101">
        <v>140</v>
      </c>
      <c r="B142" s="101" t="s">
        <v>6674</v>
      </c>
      <c r="C142" s="55" t="s">
        <v>6675</v>
      </c>
      <c r="D142" s="102" t="s">
        <v>6676</v>
      </c>
      <c r="E142" s="102" t="s">
        <v>6636</v>
      </c>
      <c r="F142" s="45" t="s">
        <v>22</v>
      </c>
      <c r="G142" s="102"/>
      <c r="H142" s="103">
        <v>742.5</v>
      </c>
      <c r="I142" s="103">
        <v>675</v>
      </c>
      <c r="J142" s="103">
        <v>641.3</v>
      </c>
      <c r="K142" s="103">
        <v>607.5</v>
      </c>
      <c r="L142" s="101" t="str">
        <f>_xlfn.XLOOKUP(B142,[6]打印格式!$B$1:$B$65536,[6]打印格式!$H$1:$H$65536,0,0)</f>
        <v>自费</v>
      </c>
      <c r="M142" s="105"/>
      <c r="N142" s="105" t="s">
        <v>153</v>
      </c>
    </row>
    <row r="143" s="174" customFormat="1" ht="49" customHeight="1" spans="1:14">
      <c r="A143" s="101">
        <v>141</v>
      </c>
      <c r="B143" s="101" t="s">
        <v>6677</v>
      </c>
      <c r="C143" s="49" t="s">
        <v>6678</v>
      </c>
      <c r="D143" s="55"/>
      <c r="E143" s="102"/>
      <c r="F143" s="45" t="s">
        <v>22</v>
      </c>
      <c r="G143" s="55"/>
      <c r="H143" s="103">
        <v>148.5</v>
      </c>
      <c r="I143" s="103">
        <v>135</v>
      </c>
      <c r="J143" s="103">
        <v>128.26</v>
      </c>
      <c r="K143" s="103">
        <v>121.5</v>
      </c>
      <c r="L143" s="101" t="str">
        <f>_xlfn.XLOOKUP(B143,[6]打印格式!$B$1:$B$65536,[6]打印格式!$H$1:$H$65536,0,0)</f>
        <v>自费</v>
      </c>
      <c r="M143" s="105"/>
      <c r="N143" s="105" t="s">
        <v>153</v>
      </c>
    </row>
    <row r="144" s="174" customFormat="1" ht="49" customHeight="1" spans="1:14">
      <c r="A144" s="101">
        <v>142</v>
      </c>
      <c r="B144" s="101" t="s">
        <v>6679</v>
      </c>
      <c r="C144" s="55" t="s">
        <v>6680</v>
      </c>
      <c r="D144" s="102" t="s">
        <v>6681</v>
      </c>
      <c r="E144" s="102" t="s">
        <v>6682</v>
      </c>
      <c r="F144" s="45" t="s">
        <v>1029</v>
      </c>
      <c r="G144" s="102" t="s">
        <v>6683</v>
      </c>
      <c r="H144" s="103">
        <v>1468.4</v>
      </c>
      <c r="I144" s="103">
        <v>1334.9</v>
      </c>
      <c r="J144" s="103">
        <v>1268.2</v>
      </c>
      <c r="K144" s="103">
        <v>1201.4</v>
      </c>
      <c r="L144" s="101" t="str">
        <f>_xlfn.XLOOKUP(B144,[6]打印格式!$B$1:$B$65536,[6]打印格式!$H$1:$H$65536,0,0)</f>
        <v>自费</v>
      </c>
      <c r="M144" s="105"/>
      <c r="N144" s="105" t="s">
        <v>153</v>
      </c>
    </row>
    <row r="145" s="174" customFormat="1" ht="49" customHeight="1" spans="1:14">
      <c r="A145" s="101">
        <v>143</v>
      </c>
      <c r="B145" s="101" t="s">
        <v>6684</v>
      </c>
      <c r="C145" s="49" t="s">
        <v>6685</v>
      </c>
      <c r="D145" s="55"/>
      <c r="E145" s="102"/>
      <c r="F145" s="45" t="s">
        <v>1029</v>
      </c>
      <c r="G145" s="55" t="s">
        <v>6683</v>
      </c>
      <c r="H145" s="103">
        <v>293.68</v>
      </c>
      <c r="I145" s="103">
        <v>266.98</v>
      </c>
      <c r="J145" s="103">
        <v>253.64</v>
      </c>
      <c r="K145" s="103">
        <v>240.28</v>
      </c>
      <c r="L145" s="101" t="str">
        <f>_xlfn.XLOOKUP(B145,[6]打印格式!$B$1:$B$65536,[6]打印格式!$H$1:$H$65536,0,0)</f>
        <v>自费</v>
      </c>
      <c r="M145" s="105"/>
      <c r="N145" s="105" t="s">
        <v>153</v>
      </c>
    </row>
    <row r="146" s="174" customFormat="1" ht="49" customHeight="1" spans="1:14">
      <c r="A146" s="101">
        <v>144</v>
      </c>
      <c r="B146" s="101" t="s">
        <v>6686</v>
      </c>
      <c r="C146" s="55" t="s">
        <v>6687</v>
      </c>
      <c r="D146" s="102" t="s">
        <v>6688</v>
      </c>
      <c r="E146" s="102" t="s">
        <v>6682</v>
      </c>
      <c r="F146" s="45" t="s">
        <v>1029</v>
      </c>
      <c r="G146" s="102" t="s">
        <v>6689</v>
      </c>
      <c r="H146" s="103">
        <v>2035</v>
      </c>
      <c r="I146" s="103">
        <v>1849.97253112227</v>
      </c>
      <c r="J146" s="103">
        <v>1757.5</v>
      </c>
      <c r="K146" s="103">
        <v>1665</v>
      </c>
      <c r="L146" s="101" t="str">
        <f>_xlfn.XLOOKUP(B146,[6]打印格式!$B$1:$B$65536,[6]打印格式!$H$1:$H$65536,0,0)</f>
        <v>自费</v>
      </c>
      <c r="M146" s="105"/>
      <c r="N146" s="105" t="s">
        <v>153</v>
      </c>
    </row>
    <row r="147" s="174" customFormat="1" ht="49" customHeight="1" spans="1:14">
      <c r="A147" s="101">
        <v>145</v>
      </c>
      <c r="B147" s="101" t="s">
        <v>6690</v>
      </c>
      <c r="C147" s="49" t="s">
        <v>6691</v>
      </c>
      <c r="D147" s="55"/>
      <c r="E147" s="102"/>
      <c r="F147" s="45" t="s">
        <v>1029</v>
      </c>
      <c r="G147" s="55" t="s">
        <v>6689</v>
      </c>
      <c r="H147" s="103">
        <v>407</v>
      </c>
      <c r="I147" s="103">
        <v>369.994506224454</v>
      </c>
      <c r="J147" s="103">
        <v>351.5</v>
      </c>
      <c r="K147" s="103">
        <v>333</v>
      </c>
      <c r="L147" s="101" t="str">
        <f>_xlfn.XLOOKUP(B147,[6]打印格式!$B$1:$B$65536,[6]打印格式!$H$1:$H$65536,0,0)</f>
        <v>自费</v>
      </c>
      <c r="M147" s="105"/>
      <c r="N147" s="105" t="s">
        <v>153</v>
      </c>
    </row>
    <row r="148" s="174" customFormat="1" ht="49" customHeight="1" spans="1:14">
      <c r="A148" s="101">
        <v>146</v>
      </c>
      <c r="B148" s="101" t="s">
        <v>6692</v>
      </c>
      <c r="C148" s="114" t="s">
        <v>6693</v>
      </c>
      <c r="D148" s="102" t="s">
        <v>6694</v>
      </c>
      <c r="E148" s="102" t="s">
        <v>6495</v>
      </c>
      <c r="F148" s="115" t="s">
        <v>22</v>
      </c>
      <c r="G148" s="110"/>
      <c r="H148" s="103">
        <v>1390.6</v>
      </c>
      <c r="I148" s="103">
        <v>1264.2</v>
      </c>
      <c r="J148" s="103">
        <v>1201</v>
      </c>
      <c r="K148" s="103">
        <v>1137.8</v>
      </c>
      <c r="L148" s="101" t="str">
        <f>_xlfn.XLOOKUP(B148,[6]打印格式!$B$1:$B$65536,[6]打印格式!$H$1:$H$65536,0,0)</f>
        <v>乙类</v>
      </c>
      <c r="M148" s="105"/>
      <c r="N148" s="105" t="s">
        <v>153</v>
      </c>
    </row>
    <row r="149" s="174" customFormat="1" ht="49" customHeight="1" spans="1:14">
      <c r="A149" s="101">
        <v>147</v>
      </c>
      <c r="B149" s="101" t="s">
        <v>6695</v>
      </c>
      <c r="C149" s="49" t="s">
        <v>6696</v>
      </c>
      <c r="D149" s="55"/>
      <c r="E149" s="102"/>
      <c r="F149" s="115" t="s">
        <v>22</v>
      </c>
      <c r="G149" s="55"/>
      <c r="H149" s="103">
        <v>278.12</v>
      </c>
      <c r="I149" s="103">
        <v>252.84</v>
      </c>
      <c r="J149" s="103">
        <v>240.2</v>
      </c>
      <c r="K149" s="103">
        <v>227.56</v>
      </c>
      <c r="L149" s="101" t="str">
        <f>_xlfn.XLOOKUP(B149,[6]打印格式!$B$1:$B$65536,[6]打印格式!$H$1:$H$65536,0,0)</f>
        <v>自费</v>
      </c>
      <c r="M149" s="105"/>
      <c r="N149" s="105" t="s">
        <v>153</v>
      </c>
    </row>
    <row r="150" s="174" customFormat="1" ht="49" customHeight="1" spans="1:14">
      <c r="A150" s="101">
        <v>148</v>
      </c>
      <c r="B150" s="101" t="s">
        <v>6697</v>
      </c>
      <c r="C150" s="55" t="s">
        <v>6698</v>
      </c>
      <c r="D150" s="102" t="s">
        <v>6699</v>
      </c>
      <c r="E150" s="102" t="s">
        <v>6700</v>
      </c>
      <c r="F150" s="45" t="s">
        <v>1029</v>
      </c>
      <c r="G150" s="102" t="s">
        <v>6701</v>
      </c>
      <c r="H150" s="103">
        <v>3791.7</v>
      </c>
      <c r="I150" s="103">
        <v>3447</v>
      </c>
      <c r="J150" s="103">
        <v>3274.7</v>
      </c>
      <c r="K150" s="103">
        <v>3102.3</v>
      </c>
      <c r="L150" s="101" t="str">
        <f>_xlfn.XLOOKUP(B150,[6]打印格式!$B$1:$B$65536,[6]打印格式!$H$1:$H$65536,0,0)</f>
        <v>自费</v>
      </c>
      <c r="M150" s="105"/>
      <c r="N150" s="105" t="s">
        <v>153</v>
      </c>
    </row>
    <row r="151" s="174" customFormat="1" ht="49" customHeight="1" spans="1:14">
      <c r="A151" s="101">
        <v>149</v>
      </c>
      <c r="B151" s="101" t="s">
        <v>6702</v>
      </c>
      <c r="C151" s="49" t="s">
        <v>6703</v>
      </c>
      <c r="D151" s="55"/>
      <c r="E151" s="102"/>
      <c r="F151" s="45" t="s">
        <v>1029</v>
      </c>
      <c r="G151" s="55" t="s">
        <v>6701</v>
      </c>
      <c r="H151" s="103">
        <v>758.34</v>
      </c>
      <c r="I151" s="103">
        <v>689.4</v>
      </c>
      <c r="J151" s="103">
        <v>654.94</v>
      </c>
      <c r="K151" s="103">
        <v>620.46</v>
      </c>
      <c r="L151" s="101" t="str">
        <f>_xlfn.XLOOKUP(B151,[6]打印格式!$B$1:$B$65536,[6]打印格式!$H$1:$H$65536,0,0)</f>
        <v>自费</v>
      </c>
      <c r="M151" s="105"/>
      <c r="N151" s="105" t="s">
        <v>153</v>
      </c>
    </row>
    <row r="152" s="174" customFormat="1" ht="49" customHeight="1" spans="1:14">
      <c r="A152" s="101">
        <v>150</v>
      </c>
      <c r="B152" s="101" t="s">
        <v>6704</v>
      </c>
      <c r="C152" s="55" t="s">
        <v>6705</v>
      </c>
      <c r="D152" s="102" t="s">
        <v>6706</v>
      </c>
      <c r="E152" s="102" t="s">
        <v>6700</v>
      </c>
      <c r="F152" s="45" t="s">
        <v>1029</v>
      </c>
      <c r="G152" s="102" t="s">
        <v>6707</v>
      </c>
      <c r="H152" s="103">
        <v>1573.3</v>
      </c>
      <c r="I152" s="103">
        <v>1430.3</v>
      </c>
      <c r="J152" s="103">
        <v>1358.8</v>
      </c>
      <c r="K152" s="103">
        <v>1287.3</v>
      </c>
      <c r="L152" s="101" t="str">
        <f>_xlfn.XLOOKUP(B152,[6]打印格式!$B$1:$B$65536,[6]打印格式!$H$1:$H$65536,0,0)</f>
        <v>甲类</v>
      </c>
      <c r="M152" s="105"/>
      <c r="N152" s="105" t="s">
        <v>153</v>
      </c>
    </row>
    <row r="153" s="174" customFormat="1" ht="49" customHeight="1" spans="1:14">
      <c r="A153" s="101">
        <v>151</v>
      </c>
      <c r="B153" s="101" t="s">
        <v>6708</v>
      </c>
      <c r="C153" s="49" t="s">
        <v>6709</v>
      </c>
      <c r="D153" s="55"/>
      <c r="E153" s="102"/>
      <c r="F153" s="45" t="s">
        <v>1029</v>
      </c>
      <c r="G153" s="55" t="s">
        <v>6707</v>
      </c>
      <c r="H153" s="103">
        <v>314.66</v>
      </c>
      <c r="I153" s="103">
        <v>286.06</v>
      </c>
      <c r="J153" s="103">
        <v>271.76</v>
      </c>
      <c r="K153" s="103">
        <v>257.46</v>
      </c>
      <c r="L153" s="101" t="str">
        <f>_xlfn.XLOOKUP(B153,[6]打印格式!$B$1:$B$65536,[6]打印格式!$H$1:$H$65536,0,0)</f>
        <v>自费</v>
      </c>
      <c r="M153" s="105"/>
      <c r="N153" s="105" t="s">
        <v>153</v>
      </c>
    </row>
    <row r="154" s="174" customFormat="1" ht="49" customHeight="1" spans="1:14">
      <c r="A154" s="101">
        <v>152</v>
      </c>
      <c r="B154" s="101" t="s">
        <v>6710</v>
      </c>
      <c r="C154" s="55" t="s">
        <v>6711</v>
      </c>
      <c r="D154" s="54" t="s">
        <v>6712</v>
      </c>
      <c r="E154" s="54" t="s">
        <v>6713</v>
      </c>
      <c r="F154" s="45" t="s">
        <v>22</v>
      </c>
      <c r="G154" s="102" t="s">
        <v>6714</v>
      </c>
      <c r="H154" s="103">
        <v>275</v>
      </c>
      <c r="I154" s="103">
        <v>250</v>
      </c>
      <c r="J154" s="103">
        <v>237.5</v>
      </c>
      <c r="K154" s="103">
        <v>225</v>
      </c>
      <c r="L154" s="101" t="str">
        <f>_xlfn.XLOOKUP(B154,[6]打印格式!$B$1:$B$65536,[6]打印格式!$H$1:$H$65536,0,0)</f>
        <v>甲类</v>
      </c>
      <c r="M154" s="105"/>
      <c r="N154" s="105" t="s">
        <v>153</v>
      </c>
    </row>
    <row r="155" s="174" customFormat="1" ht="49" customHeight="1" spans="1:14">
      <c r="A155" s="101">
        <v>153</v>
      </c>
      <c r="B155" s="101" t="s">
        <v>6715</v>
      </c>
      <c r="C155" s="49" t="s">
        <v>6716</v>
      </c>
      <c r="D155" s="55"/>
      <c r="E155" s="102"/>
      <c r="F155" s="45" t="s">
        <v>22</v>
      </c>
      <c r="G155" s="55" t="s">
        <v>6714</v>
      </c>
      <c r="H155" s="103">
        <v>55</v>
      </c>
      <c r="I155" s="103">
        <v>50</v>
      </c>
      <c r="J155" s="103">
        <v>47.5</v>
      </c>
      <c r="K155" s="103">
        <v>45</v>
      </c>
      <c r="L155" s="101" t="str">
        <f>_xlfn.XLOOKUP(B155,[6]打印格式!$B$1:$B$65536,[6]打印格式!$H$1:$H$65536,0,0)</f>
        <v>自费</v>
      </c>
      <c r="M155" s="105"/>
      <c r="N155" s="105" t="s">
        <v>153</v>
      </c>
    </row>
    <row r="156" s="174" customFormat="1" ht="49" customHeight="1" spans="1:14">
      <c r="A156" s="101">
        <v>154</v>
      </c>
      <c r="B156" s="101" t="s">
        <v>6717</v>
      </c>
      <c r="C156" s="55" t="s">
        <v>6718</v>
      </c>
      <c r="D156" s="54" t="s">
        <v>6719</v>
      </c>
      <c r="E156" s="54" t="s">
        <v>6713</v>
      </c>
      <c r="F156" s="45" t="s">
        <v>22</v>
      </c>
      <c r="G156" s="102" t="s">
        <v>6720</v>
      </c>
      <c r="H156" s="103">
        <v>275</v>
      </c>
      <c r="I156" s="103">
        <v>250</v>
      </c>
      <c r="J156" s="103">
        <v>237.5</v>
      </c>
      <c r="K156" s="103">
        <v>225</v>
      </c>
      <c r="L156" s="101" t="str">
        <f>_xlfn.XLOOKUP(B156,[6]打印格式!$B$1:$B$65536,[6]打印格式!$H$1:$H$65536,0,0)</f>
        <v>甲类</v>
      </c>
      <c r="M156" s="105"/>
      <c r="N156" s="105" t="s">
        <v>153</v>
      </c>
    </row>
    <row r="157" s="174" customFormat="1" ht="49" customHeight="1" spans="1:14">
      <c r="A157" s="101">
        <v>155</v>
      </c>
      <c r="B157" s="101" t="s">
        <v>6721</v>
      </c>
      <c r="C157" s="49" t="s">
        <v>6722</v>
      </c>
      <c r="D157" s="55"/>
      <c r="E157" s="102"/>
      <c r="F157" s="45" t="s">
        <v>22</v>
      </c>
      <c r="G157" s="55" t="s">
        <v>6720</v>
      </c>
      <c r="H157" s="103">
        <v>55</v>
      </c>
      <c r="I157" s="103">
        <v>50</v>
      </c>
      <c r="J157" s="103">
        <v>47.5</v>
      </c>
      <c r="K157" s="103">
        <v>45</v>
      </c>
      <c r="L157" s="101" t="str">
        <f>_xlfn.XLOOKUP(B157,[6]打印格式!$B$1:$B$65536,[6]打印格式!$H$1:$H$65536,0,0)</f>
        <v>自费</v>
      </c>
      <c r="M157" s="105"/>
      <c r="N157" s="105" t="s">
        <v>153</v>
      </c>
    </row>
    <row r="158" s="174" customFormat="1" ht="49" customHeight="1" spans="1:14">
      <c r="A158" s="101">
        <v>156</v>
      </c>
      <c r="B158" s="101" t="s">
        <v>6723</v>
      </c>
      <c r="C158" s="55" t="s">
        <v>6724</v>
      </c>
      <c r="D158" s="102" t="s">
        <v>6725</v>
      </c>
      <c r="E158" s="102" t="s">
        <v>6726</v>
      </c>
      <c r="F158" s="45" t="s">
        <v>4133</v>
      </c>
      <c r="G158" s="102"/>
      <c r="H158" s="103">
        <v>825</v>
      </c>
      <c r="I158" s="103">
        <v>750</v>
      </c>
      <c r="J158" s="103">
        <v>712.5</v>
      </c>
      <c r="K158" s="103">
        <v>675</v>
      </c>
      <c r="L158" s="101" t="str">
        <f>_xlfn.XLOOKUP(B158,[6]打印格式!$B$1:$B$65536,[6]打印格式!$H$1:$H$65536,0,0)</f>
        <v>乙类</v>
      </c>
      <c r="M158" s="105"/>
      <c r="N158" s="105" t="s">
        <v>153</v>
      </c>
    </row>
    <row r="159" s="174" customFormat="1" ht="49" customHeight="1" spans="1:14">
      <c r="A159" s="101">
        <v>157</v>
      </c>
      <c r="B159" s="101" t="s">
        <v>6727</v>
      </c>
      <c r="C159" s="49" t="s">
        <v>6728</v>
      </c>
      <c r="D159" s="55"/>
      <c r="E159" s="102"/>
      <c r="F159" s="45" t="s">
        <v>4133</v>
      </c>
      <c r="G159" s="55"/>
      <c r="H159" s="103">
        <v>165</v>
      </c>
      <c r="I159" s="103">
        <v>150</v>
      </c>
      <c r="J159" s="103">
        <v>142.5</v>
      </c>
      <c r="K159" s="103">
        <v>135</v>
      </c>
      <c r="L159" s="101" t="str">
        <f>_xlfn.XLOOKUP(B159,[6]打印格式!$B$1:$B$65536,[6]打印格式!$H$1:$H$65536,0,0)</f>
        <v>自费</v>
      </c>
      <c r="M159" s="105"/>
      <c r="N159" s="105" t="s">
        <v>153</v>
      </c>
    </row>
    <row r="160" s="174" customFormat="1" ht="49" customHeight="1" spans="1:14">
      <c r="A160" s="101">
        <v>158</v>
      </c>
      <c r="B160" s="101" t="s">
        <v>6729</v>
      </c>
      <c r="C160" s="55" t="s">
        <v>6730</v>
      </c>
      <c r="D160" s="54" t="s">
        <v>6731</v>
      </c>
      <c r="E160" s="54" t="s">
        <v>6732</v>
      </c>
      <c r="F160" s="45" t="s">
        <v>4133</v>
      </c>
      <c r="G160" s="102"/>
      <c r="H160" s="103">
        <v>1382.3</v>
      </c>
      <c r="I160" s="103">
        <v>1256.61557580779</v>
      </c>
      <c r="J160" s="103">
        <v>1193.8</v>
      </c>
      <c r="K160" s="103">
        <v>1131</v>
      </c>
      <c r="L160" s="101" t="str">
        <f>_xlfn.XLOOKUP(B160,[6]打印格式!$B$1:$B$65536,[6]打印格式!$H$1:$H$65536,0,0)</f>
        <v>自费</v>
      </c>
      <c r="M160" s="105"/>
      <c r="N160" s="105" t="s">
        <v>153</v>
      </c>
    </row>
    <row r="161" s="174" customFormat="1" ht="49" customHeight="1" spans="1:14">
      <c r="A161" s="101">
        <v>159</v>
      </c>
      <c r="B161" s="101" t="s">
        <v>6733</v>
      </c>
      <c r="C161" s="49" t="s">
        <v>6734</v>
      </c>
      <c r="D161" s="55"/>
      <c r="E161" s="102"/>
      <c r="F161" s="45" t="s">
        <v>4133</v>
      </c>
      <c r="G161" s="55"/>
      <c r="H161" s="103">
        <v>276.46</v>
      </c>
      <c r="I161" s="103">
        <v>251.323115161558</v>
      </c>
      <c r="J161" s="103">
        <v>238.76</v>
      </c>
      <c r="K161" s="103">
        <v>226.2</v>
      </c>
      <c r="L161" s="101" t="str">
        <f>_xlfn.XLOOKUP(B161,[6]打印格式!$B$1:$B$65536,[6]打印格式!$H$1:$H$65536,0,0)</f>
        <v>自费</v>
      </c>
      <c r="M161" s="105"/>
      <c r="N161" s="105" t="s">
        <v>153</v>
      </c>
    </row>
    <row r="162" s="174" customFormat="1" ht="49" customHeight="1" spans="1:14">
      <c r="A162" s="101">
        <v>160</v>
      </c>
      <c r="B162" s="101" t="s">
        <v>6735</v>
      </c>
      <c r="C162" s="55" t="s">
        <v>6736</v>
      </c>
      <c r="D162" s="102" t="s">
        <v>6737</v>
      </c>
      <c r="E162" s="102" t="s">
        <v>6738</v>
      </c>
      <c r="F162" s="45" t="s">
        <v>22</v>
      </c>
      <c r="G162" s="102" t="s">
        <v>6739</v>
      </c>
      <c r="H162" s="103">
        <v>522.5</v>
      </c>
      <c r="I162" s="103">
        <v>475</v>
      </c>
      <c r="J162" s="103">
        <v>451.3</v>
      </c>
      <c r="K162" s="103">
        <v>427.5</v>
      </c>
      <c r="L162" s="101" t="str">
        <f>_xlfn.XLOOKUP(B162,[6]打印格式!$B$1:$B$65536,[6]打印格式!$H$1:$H$65536,0,0)</f>
        <v>甲类</v>
      </c>
      <c r="M162" s="105"/>
      <c r="N162" s="105" t="s">
        <v>153</v>
      </c>
    </row>
    <row r="163" s="174" customFormat="1" ht="49" customHeight="1" spans="1:14">
      <c r="A163" s="101">
        <v>161</v>
      </c>
      <c r="B163" s="101" t="s">
        <v>6740</v>
      </c>
      <c r="C163" s="49" t="s">
        <v>6741</v>
      </c>
      <c r="D163" s="55"/>
      <c r="E163" s="102"/>
      <c r="F163" s="45" t="s">
        <v>22</v>
      </c>
      <c r="G163" s="102" t="s">
        <v>6739</v>
      </c>
      <c r="H163" s="103">
        <v>104.5</v>
      </c>
      <c r="I163" s="103">
        <v>95</v>
      </c>
      <c r="J163" s="103">
        <v>90.26</v>
      </c>
      <c r="K163" s="103">
        <v>85.5</v>
      </c>
      <c r="L163" s="101" t="str">
        <f>_xlfn.XLOOKUP(B163,[6]打印格式!$B$1:$B$65536,[6]打印格式!$H$1:$H$65536,0,0)</f>
        <v>自费</v>
      </c>
      <c r="M163" s="105"/>
      <c r="N163" s="105" t="s">
        <v>153</v>
      </c>
    </row>
    <row r="164" s="174" customFormat="1" ht="49" customHeight="1" spans="1:14">
      <c r="A164" s="101">
        <v>162</v>
      </c>
      <c r="B164" s="101" t="s">
        <v>6742</v>
      </c>
      <c r="C164" s="55" t="s">
        <v>6743</v>
      </c>
      <c r="D164" s="102" t="s">
        <v>6744</v>
      </c>
      <c r="E164" s="102" t="s">
        <v>6738</v>
      </c>
      <c r="F164" s="45" t="s">
        <v>22</v>
      </c>
      <c r="G164" s="102" t="s">
        <v>6745</v>
      </c>
      <c r="H164" s="103">
        <v>522.5</v>
      </c>
      <c r="I164" s="103">
        <v>475</v>
      </c>
      <c r="J164" s="103">
        <v>451.3</v>
      </c>
      <c r="K164" s="103">
        <v>427.5</v>
      </c>
      <c r="L164" s="101" t="str">
        <f>_xlfn.XLOOKUP(B164,[6]打印格式!$B$1:$B$65536,[6]打印格式!$H$1:$H$65536,0,0)</f>
        <v>甲类</v>
      </c>
      <c r="M164" s="105"/>
      <c r="N164" s="105" t="s">
        <v>153</v>
      </c>
    </row>
    <row r="165" s="174" customFormat="1" ht="49" customHeight="1" spans="1:14">
      <c r="A165" s="101">
        <v>163</v>
      </c>
      <c r="B165" s="101" t="s">
        <v>6746</v>
      </c>
      <c r="C165" s="49" t="s">
        <v>6747</v>
      </c>
      <c r="D165" s="55"/>
      <c r="E165" s="102"/>
      <c r="F165" s="45" t="s">
        <v>22</v>
      </c>
      <c r="G165" s="55" t="s">
        <v>6745</v>
      </c>
      <c r="H165" s="103">
        <v>104.5</v>
      </c>
      <c r="I165" s="103">
        <v>95</v>
      </c>
      <c r="J165" s="103">
        <v>90.26</v>
      </c>
      <c r="K165" s="103">
        <v>85.5</v>
      </c>
      <c r="L165" s="101" t="str">
        <f>_xlfn.XLOOKUP(B165,[6]打印格式!$B$1:$B$65536,[6]打印格式!$H$1:$H$65536,0,0)</f>
        <v>自费</v>
      </c>
      <c r="M165" s="105"/>
      <c r="N165" s="105" t="s">
        <v>153</v>
      </c>
    </row>
    <row r="166" s="174" customFormat="1" ht="66" customHeight="1" spans="1:14">
      <c r="A166" s="101">
        <v>164</v>
      </c>
      <c r="B166" s="101" t="s">
        <v>6748</v>
      </c>
      <c r="C166" s="55" t="s">
        <v>6749</v>
      </c>
      <c r="D166" s="102" t="s">
        <v>6750</v>
      </c>
      <c r="E166" s="102" t="s">
        <v>6751</v>
      </c>
      <c r="F166" s="45" t="s">
        <v>223</v>
      </c>
      <c r="G166" s="102" t="s">
        <v>6752</v>
      </c>
      <c r="H166" s="103">
        <v>678.6</v>
      </c>
      <c r="I166" s="103">
        <v>616.9</v>
      </c>
      <c r="J166" s="103">
        <v>586.1</v>
      </c>
      <c r="K166" s="103">
        <v>555.2</v>
      </c>
      <c r="L166" s="101" t="str">
        <f>_xlfn.XLOOKUP(B166,[6]打印格式!$B$1:$B$65536,[6]打印格式!$H$1:$H$65536,0,0)</f>
        <v>甲类</v>
      </c>
      <c r="M166" s="105"/>
      <c r="N166" s="105" t="s">
        <v>153</v>
      </c>
    </row>
    <row r="167" s="174" customFormat="1" ht="60" customHeight="1" spans="1:14">
      <c r="A167" s="101">
        <v>165</v>
      </c>
      <c r="B167" s="101" t="s">
        <v>6753</v>
      </c>
      <c r="C167" s="49" t="s">
        <v>6754</v>
      </c>
      <c r="D167" s="55"/>
      <c r="E167" s="102"/>
      <c r="F167" s="45" t="s">
        <v>223</v>
      </c>
      <c r="G167" s="55" t="s">
        <v>6752</v>
      </c>
      <c r="H167" s="103">
        <v>135.72</v>
      </c>
      <c r="I167" s="103">
        <v>123.38</v>
      </c>
      <c r="J167" s="103">
        <v>117.22</v>
      </c>
      <c r="K167" s="103">
        <v>111.04</v>
      </c>
      <c r="L167" s="101" t="str">
        <f>_xlfn.XLOOKUP(B167,[6]打印格式!$B$1:$B$65536,[6]打印格式!$H$1:$H$65536,0,0)</f>
        <v>自费</v>
      </c>
      <c r="M167" s="105"/>
      <c r="N167" s="105" t="s">
        <v>153</v>
      </c>
    </row>
    <row r="168" s="174" customFormat="1" ht="49" customHeight="1" spans="1:14">
      <c r="A168" s="101">
        <v>166</v>
      </c>
      <c r="B168" s="101" t="s">
        <v>6755</v>
      </c>
      <c r="C168" s="55" t="s">
        <v>6756</v>
      </c>
      <c r="D168" s="102" t="s">
        <v>6757</v>
      </c>
      <c r="E168" s="102" t="s">
        <v>6758</v>
      </c>
      <c r="F168" s="45" t="s">
        <v>1029</v>
      </c>
      <c r="G168" s="110"/>
      <c r="H168" s="103">
        <v>1411.3</v>
      </c>
      <c r="I168" s="103">
        <v>1283</v>
      </c>
      <c r="J168" s="103">
        <v>1218.9</v>
      </c>
      <c r="K168" s="103">
        <v>1154.7</v>
      </c>
      <c r="L168" s="101" t="str">
        <f>_xlfn.XLOOKUP(B168,[6]打印格式!$B$1:$B$65536,[6]打印格式!$H$1:$H$65536,0,0)</f>
        <v>甲类</v>
      </c>
      <c r="M168" s="105"/>
      <c r="N168" s="105" t="s">
        <v>153</v>
      </c>
    </row>
    <row r="169" s="174" customFormat="1" ht="49" customHeight="1" spans="1:14">
      <c r="A169" s="101">
        <v>167</v>
      </c>
      <c r="B169" s="101" t="s">
        <v>6759</v>
      </c>
      <c r="C169" s="49" t="s">
        <v>6760</v>
      </c>
      <c r="D169" s="55"/>
      <c r="E169" s="102"/>
      <c r="F169" s="45" t="s">
        <v>1029</v>
      </c>
      <c r="G169" s="55"/>
      <c r="H169" s="103">
        <v>282.26</v>
      </c>
      <c r="I169" s="103">
        <v>256.6</v>
      </c>
      <c r="J169" s="103">
        <v>243.78</v>
      </c>
      <c r="K169" s="103">
        <v>230.94</v>
      </c>
      <c r="L169" s="101" t="str">
        <f>_xlfn.XLOOKUP(B169,[6]打印格式!$B$1:$B$65536,[6]打印格式!$H$1:$H$65536,0,0)</f>
        <v>自费</v>
      </c>
      <c r="M169" s="105"/>
      <c r="N169" s="105" t="s">
        <v>153</v>
      </c>
    </row>
    <row r="170" s="174" customFormat="1" ht="49" customHeight="1" spans="1:14">
      <c r="A170" s="101">
        <v>168</v>
      </c>
      <c r="B170" s="101" t="s">
        <v>6761</v>
      </c>
      <c r="C170" s="55" t="s">
        <v>6762</v>
      </c>
      <c r="D170" s="102" t="s">
        <v>6763</v>
      </c>
      <c r="E170" s="102" t="s">
        <v>6764</v>
      </c>
      <c r="F170" s="45" t="s">
        <v>223</v>
      </c>
      <c r="G170" s="102" t="s">
        <v>6765</v>
      </c>
      <c r="H170" s="103">
        <v>3155.9</v>
      </c>
      <c r="I170" s="103">
        <v>2868.96527854945</v>
      </c>
      <c r="J170" s="103">
        <v>2725.5</v>
      </c>
      <c r="K170" s="103">
        <v>2582.1</v>
      </c>
      <c r="L170" s="101" t="str">
        <f>_xlfn.XLOOKUP(B170,[6]打印格式!$B$1:$B$65536,[6]打印格式!$H$1:$H$65536,0,0)</f>
        <v>自费</v>
      </c>
      <c r="M170" s="105"/>
      <c r="N170" s="105" t="s">
        <v>153</v>
      </c>
    </row>
    <row r="171" s="174" customFormat="1" ht="49" customHeight="1" spans="1:14">
      <c r="A171" s="101">
        <v>169</v>
      </c>
      <c r="B171" s="101" t="s">
        <v>6766</v>
      </c>
      <c r="C171" s="49" t="s">
        <v>6767</v>
      </c>
      <c r="D171" s="55"/>
      <c r="E171" s="102"/>
      <c r="F171" s="45" t="s">
        <v>223</v>
      </c>
      <c r="G171" s="55" t="s">
        <v>6765</v>
      </c>
      <c r="H171" s="103">
        <v>631.18</v>
      </c>
      <c r="I171" s="103">
        <v>573.793055709891</v>
      </c>
      <c r="J171" s="103">
        <v>545.1</v>
      </c>
      <c r="K171" s="103">
        <v>516.42</v>
      </c>
      <c r="L171" s="101" t="str">
        <f>_xlfn.XLOOKUP(B171,[6]打印格式!$B$1:$B$65536,[6]打印格式!$H$1:$H$65536,0,0)</f>
        <v>自费</v>
      </c>
      <c r="M171" s="105"/>
      <c r="N171" s="105" t="s">
        <v>153</v>
      </c>
    </row>
    <row r="172" s="174" customFormat="1" ht="49" customHeight="1" spans="1:14">
      <c r="A172" s="101">
        <v>170</v>
      </c>
      <c r="B172" s="101" t="s">
        <v>6768</v>
      </c>
      <c r="C172" s="55" t="s">
        <v>6769</v>
      </c>
      <c r="D172" s="102" t="s">
        <v>6770</v>
      </c>
      <c r="E172" s="102" t="s">
        <v>6771</v>
      </c>
      <c r="F172" s="45" t="s">
        <v>223</v>
      </c>
      <c r="G172" s="102" t="s">
        <v>6339</v>
      </c>
      <c r="H172" s="103">
        <v>412.5</v>
      </c>
      <c r="I172" s="103">
        <v>375</v>
      </c>
      <c r="J172" s="103">
        <v>356.3</v>
      </c>
      <c r="K172" s="103">
        <v>337.5</v>
      </c>
      <c r="L172" s="101" t="str">
        <f>_xlfn.XLOOKUP(B172,[6]打印格式!$B$1:$B$65536,[6]打印格式!$H$1:$H$65536,0,0)</f>
        <v>甲类</v>
      </c>
      <c r="M172" s="105"/>
      <c r="N172" s="105" t="s">
        <v>153</v>
      </c>
    </row>
    <row r="173" s="174" customFormat="1" ht="49" customHeight="1" spans="1:14">
      <c r="A173" s="101">
        <v>171</v>
      </c>
      <c r="B173" s="101" t="s">
        <v>6772</v>
      </c>
      <c r="C173" s="49" t="s">
        <v>6773</v>
      </c>
      <c r="D173" s="55"/>
      <c r="E173" s="102"/>
      <c r="F173" s="45" t="s">
        <v>223</v>
      </c>
      <c r="G173" s="55" t="s">
        <v>6339</v>
      </c>
      <c r="H173" s="103">
        <v>82.5</v>
      </c>
      <c r="I173" s="103">
        <v>75</v>
      </c>
      <c r="J173" s="103">
        <v>71.26</v>
      </c>
      <c r="K173" s="103">
        <v>67.5</v>
      </c>
      <c r="L173" s="101" t="str">
        <f>_xlfn.XLOOKUP(B173,[6]打印格式!$B$1:$B$65536,[6]打印格式!$H$1:$H$65536,0,0)</f>
        <v>自费</v>
      </c>
      <c r="M173" s="105"/>
      <c r="N173" s="105" t="s">
        <v>153</v>
      </c>
    </row>
    <row r="174" s="174" customFormat="1" ht="49" customHeight="1" spans="1:14">
      <c r="A174" s="101">
        <v>172</v>
      </c>
      <c r="B174" s="101" t="s">
        <v>6774</v>
      </c>
      <c r="C174" s="55" t="s">
        <v>6775</v>
      </c>
      <c r="D174" s="102" t="s">
        <v>6776</v>
      </c>
      <c r="E174" s="102" t="s">
        <v>6495</v>
      </c>
      <c r="F174" s="45" t="s">
        <v>1029</v>
      </c>
      <c r="G174" s="110"/>
      <c r="H174" s="103">
        <v>810</v>
      </c>
      <c r="I174" s="103">
        <v>736.363636363636</v>
      </c>
      <c r="J174" s="103">
        <v>699.5</v>
      </c>
      <c r="K174" s="103">
        <v>662.7</v>
      </c>
      <c r="L174" s="101" t="str">
        <f>_xlfn.XLOOKUP(B174,[6]打印格式!$B$1:$B$65536,[6]打印格式!$H$1:$H$65536,0,0)</f>
        <v>自费</v>
      </c>
      <c r="M174" s="105"/>
      <c r="N174" s="105" t="s">
        <v>153</v>
      </c>
    </row>
    <row r="175" s="174" customFormat="1" ht="49" customHeight="1" spans="1:14">
      <c r="A175" s="101">
        <v>173</v>
      </c>
      <c r="B175" s="101" t="s">
        <v>6777</v>
      </c>
      <c r="C175" s="49" t="s">
        <v>6778</v>
      </c>
      <c r="D175" s="55"/>
      <c r="E175" s="102"/>
      <c r="F175" s="45" t="s">
        <v>1029</v>
      </c>
      <c r="G175" s="55"/>
      <c r="H175" s="103">
        <v>162</v>
      </c>
      <c r="I175" s="103">
        <v>147.272727272727</v>
      </c>
      <c r="J175" s="103">
        <v>139.9</v>
      </c>
      <c r="K175" s="103">
        <v>132.54</v>
      </c>
      <c r="L175" s="101" t="str">
        <f>_xlfn.XLOOKUP(B175,[6]打印格式!$B$1:$B$65536,[6]打印格式!$H$1:$H$65536,0,0)</f>
        <v>自费</v>
      </c>
      <c r="M175" s="105"/>
      <c r="N175" s="105" t="s">
        <v>153</v>
      </c>
    </row>
    <row r="176" s="174" customFormat="1" ht="49" customHeight="1" spans="1:14">
      <c r="A176" s="101">
        <v>174</v>
      </c>
      <c r="B176" s="101" t="s">
        <v>6779</v>
      </c>
      <c r="C176" s="55" t="s">
        <v>6780</v>
      </c>
      <c r="D176" s="55" t="s">
        <v>6781</v>
      </c>
      <c r="E176" s="102" t="s">
        <v>6782</v>
      </c>
      <c r="F176" s="45" t="s">
        <v>6783</v>
      </c>
      <c r="G176" s="55"/>
      <c r="H176" s="103">
        <v>1925</v>
      </c>
      <c r="I176" s="103">
        <v>1750</v>
      </c>
      <c r="J176" s="103">
        <v>1662.5</v>
      </c>
      <c r="K176" s="103">
        <v>1575</v>
      </c>
      <c r="L176" s="101" t="str">
        <f>_xlfn.XLOOKUP(B176,[6]打印格式!$B$1:$B$65536,[6]打印格式!$H$1:$H$65536,0,0)</f>
        <v>乙类</v>
      </c>
      <c r="M176" s="105"/>
      <c r="N176" s="105" t="s">
        <v>153</v>
      </c>
    </row>
    <row r="177" s="174" customFormat="1" ht="49" customHeight="1" spans="1:14">
      <c r="A177" s="101">
        <v>175</v>
      </c>
      <c r="B177" s="101" t="s">
        <v>6784</v>
      </c>
      <c r="C177" s="49" t="s">
        <v>6785</v>
      </c>
      <c r="D177" s="55"/>
      <c r="E177" s="102"/>
      <c r="F177" s="45" t="s">
        <v>6783</v>
      </c>
      <c r="G177" s="55"/>
      <c r="H177" s="103">
        <v>385</v>
      </c>
      <c r="I177" s="103">
        <v>350</v>
      </c>
      <c r="J177" s="103">
        <v>332.5</v>
      </c>
      <c r="K177" s="103">
        <v>315</v>
      </c>
      <c r="L177" s="101" t="str">
        <f>_xlfn.XLOOKUP(B177,[6]打印格式!$B$1:$B$65536,[6]打印格式!$H$1:$H$65536,0,0)</f>
        <v>自费</v>
      </c>
      <c r="M177" s="105"/>
      <c r="N177" s="105" t="s">
        <v>153</v>
      </c>
    </row>
    <row r="178" s="174" customFormat="1" ht="49" customHeight="1" spans="1:14">
      <c r="A178" s="101">
        <v>176</v>
      </c>
      <c r="B178" s="101" t="s">
        <v>6786</v>
      </c>
      <c r="C178" s="55" t="s">
        <v>6787</v>
      </c>
      <c r="D178" s="55" t="s">
        <v>6788</v>
      </c>
      <c r="E178" s="102" t="s">
        <v>6789</v>
      </c>
      <c r="F178" s="45" t="s">
        <v>1029</v>
      </c>
      <c r="G178" s="55"/>
      <c r="H178" s="103">
        <v>2868</v>
      </c>
      <c r="I178" s="103">
        <v>2607.27272727273</v>
      </c>
      <c r="J178" s="103">
        <v>2476.9</v>
      </c>
      <c r="K178" s="103">
        <v>2346.5</v>
      </c>
      <c r="L178" s="101" t="str">
        <f>_xlfn.XLOOKUP(B178,[6]打印格式!$B$1:$B$65536,[6]打印格式!$H$1:$H$65536,0,0)</f>
        <v>自费</v>
      </c>
      <c r="M178" s="105"/>
      <c r="N178" s="105" t="s">
        <v>153</v>
      </c>
    </row>
    <row r="179" s="174" customFormat="1" ht="49" customHeight="1" spans="1:14">
      <c r="A179" s="181">
        <v>177</v>
      </c>
      <c r="B179" s="181" t="s">
        <v>6790</v>
      </c>
      <c r="C179" s="182" t="s">
        <v>6791</v>
      </c>
      <c r="D179" s="183"/>
      <c r="E179" s="184"/>
      <c r="F179" s="185" t="s">
        <v>1029</v>
      </c>
      <c r="G179" s="183"/>
      <c r="H179" s="186">
        <v>573.6</v>
      </c>
      <c r="I179" s="186">
        <v>521.454545454545</v>
      </c>
      <c r="J179" s="186">
        <v>495.38</v>
      </c>
      <c r="K179" s="186">
        <v>469.3</v>
      </c>
      <c r="L179" s="101" t="str">
        <f>_xlfn.XLOOKUP(B179,[6]打印格式!$B$1:$B$65536,[6]打印格式!$H$1:$H$65536,0,0)</f>
        <v>自费</v>
      </c>
      <c r="M179" s="105"/>
      <c r="N179" s="105" t="s">
        <v>153</v>
      </c>
    </row>
    <row r="180" s="174" customFormat="1" ht="297" customHeight="1" spans="1:14">
      <c r="A180" s="146" t="s">
        <v>6792</v>
      </c>
      <c r="B180" s="146"/>
      <c r="C180" s="146"/>
      <c r="D180" s="146"/>
      <c r="E180" s="146"/>
      <c r="F180" s="146"/>
      <c r="G180" s="146"/>
      <c r="H180" s="146"/>
      <c r="I180" s="146"/>
      <c r="J180" s="146"/>
      <c r="K180" s="146"/>
      <c r="L180" s="101"/>
      <c r="M180" s="187"/>
      <c r="N180" s="187"/>
    </row>
  </sheetData>
  <autoFilter xmlns:etc="http://www.wps.cn/officeDocument/2017/etCustomData" ref="A1:N180" etc:filterBottomFollowUsedRange="0">
    <extLst/>
  </autoFilter>
  <sortState ref="B4:L179">
    <sortCondition ref="B4:B179"/>
  </sortState>
  <mergeCells count="2">
    <mergeCell ref="B1:N1"/>
    <mergeCell ref="A180:K18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5"/>
  <sheetViews>
    <sheetView topLeftCell="A215" workbookViewId="0">
      <selection activeCell="D222" sqref="D222"/>
    </sheetView>
  </sheetViews>
  <sheetFormatPr defaultColWidth="8.89166666666667" defaultRowHeight="13.5" outlineLevelCol="3"/>
  <cols>
    <col min="2" max="2" width="13.75" customWidth="1"/>
    <col min="3" max="3" width="33.225" customWidth="1"/>
    <col min="4" max="4" width="34.3333333333333" customWidth="1"/>
  </cols>
  <sheetData>
    <row r="1" s="162" customFormat="1" ht="43" customHeight="1" spans="1:4">
      <c r="A1" s="163" t="s">
        <v>6793</v>
      </c>
      <c r="B1" s="164" t="s">
        <v>6794</v>
      </c>
      <c r="C1" s="164"/>
      <c r="D1" s="164"/>
    </row>
    <row r="2" s="162" customFormat="1" ht="41" customHeight="1" spans="1:4">
      <c r="A2" s="163" t="s">
        <v>2</v>
      </c>
      <c r="B2" s="7" t="s">
        <v>6795</v>
      </c>
      <c r="C2" s="7" t="s">
        <v>6796</v>
      </c>
      <c r="D2" s="7" t="s">
        <v>1044</v>
      </c>
    </row>
    <row r="3" s="162" customFormat="1" ht="41" customHeight="1" spans="1:4">
      <c r="A3" s="165">
        <v>1</v>
      </c>
      <c r="B3" s="166" t="s">
        <v>6797</v>
      </c>
      <c r="C3" s="167" t="s">
        <v>6798</v>
      </c>
      <c r="D3" s="167" t="str">
        <f>_xlfn.XLOOKUP(B3,[3]重庆市医疗服务价格项目目录!$D$1:$D$65536,[3]重庆市医疗服务价格项目目录!$B$1:$B$65536)</f>
        <v>003105010110000-310501011</v>
      </c>
    </row>
    <row r="4" s="162" customFormat="1" ht="41" customHeight="1" spans="1:4">
      <c r="A4" s="165">
        <v>2</v>
      </c>
      <c r="B4" s="167" t="s">
        <v>6799</v>
      </c>
      <c r="C4" s="167" t="s">
        <v>6800</v>
      </c>
      <c r="D4" s="167" t="str">
        <f>_xlfn.XLOOKUP(B4,[3]重庆市医疗服务价格项目目录!$D$1:$D$65536,[3]重庆市医疗服务价格项目目录!$B$1:$B$65536)</f>
        <v>003302010410000-330201041</v>
      </c>
    </row>
    <row r="5" s="162" customFormat="1" ht="41" customHeight="1" spans="1:4">
      <c r="A5" s="165">
        <v>3</v>
      </c>
      <c r="B5" s="166" t="s">
        <v>6801</v>
      </c>
      <c r="C5" s="167" t="s">
        <v>6802</v>
      </c>
      <c r="D5" s="167" t="str">
        <f>_xlfn.XLOOKUP(B5,[3]重庆市医疗服务价格项目目录!$D$1:$D$65536,[3]重庆市医疗服务价格项目目录!$B$1:$B$65536)</f>
        <v>003302020130000-330202013</v>
      </c>
    </row>
    <row r="6" s="162" customFormat="1" ht="41" customHeight="1" spans="1:4">
      <c r="A6" s="165">
        <v>4</v>
      </c>
      <c r="B6" s="168" t="s">
        <v>6803</v>
      </c>
      <c r="C6" s="72" t="s">
        <v>6804</v>
      </c>
      <c r="D6" s="167" t="str">
        <f>_xlfn.XLOOKUP(B6,[3]重庆市医疗服务价格项目目录!$D$1:$D$65536,[3]重庆市医疗服务价格项目目录!$B$1:$B$65536)</f>
        <v>003306040150000-330604015</v>
      </c>
    </row>
    <row r="7" s="162" customFormat="1" ht="41" customHeight="1" spans="1:4">
      <c r="A7" s="165">
        <v>5</v>
      </c>
      <c r="B7" s="166" t="s">
        <v>6805</v>
      </c>
      <c r="C7" s="167" t="s">
        <v>6806</v>
      </c>
      <c r="D7" s="167" t="str">
        <f>_xlfn.XLOOKUP(B7,[3]重庆市医疗服务价格项目目录!$D$1:$D$65536,[3]重庆市医疗服务价格项目目录!$B$1:$B$65536)</f>
        <v>003306040210000-330604021</v>
      </c>
    </row>
    <row r="8" s="162" customFormat="1" ht="41" customHeight="1" spans="1:4">
      <c r="A8" s="165">
        <v>6</v>
      </c>
      <c r="B8" s="169" t="s">
        <v>6807</v>
      </c>
      <c r="C8" s="169" t="s">
        <v>6808</v>
      </c>
      <c r="D8" s="167" t="str">
        <f>_xlfn.XLOOKUP(B8,[3]重庆市医疗服务价格项目目录!$D$1:$D$65536,[3]重庆市医疗服务价格项目目录!$B$1:$B$65536)</f>
        <v>003306050030000-330605003</v>
      </c>
    </row>
    <row r="9" s="162" customFormat="1" ht="41" customHeight="1" spans="1:4">
      <c r="A9" s="165">
        <v>7</v>
      </c>
      <c r="B9" s="168" t="s">
        <v>6809</v>
      </c>
      <c r="C9" s="72" t="s">
        <v>6810</v>
      </c>
      <c r="D9" s="167" t="str">
        <f>_xlfn.XLOOKUP(B9,[3]重庆市医疗服务价格项目目录!$D$1:$D$65536,[3]重庆市医疗服务价格项目目录!$B$1:$B$65536)</f>
        <v>003306050040000-330605004</v>
      </c>
    </row>
    <row r="10" s="162" customFormat="1" ht="41" customHeight="1" spans="1:4">
      <c r="A10" s="165">
        <v>8</v>
      </c>
      <c r="B10" s="166" t="s">
        <v>6811</v>
      </c>
      <c r="C10" s="167" t="s">
        <v>6812</v>
      </c>
      <c r="D10" s="167" t="str">
        <f>_xlfn.XLOOKUP(B10,[3]重庆市医疗服务价格项目目录!$D$1:$D$65536,[3]重庆市医疗服务价格项目目录!$B$1:$B$65536)</f>
        <v>003306050050000-330605005</v>
      </c>
    </row>
    <row r="11" s="162" customFormat="1" ht="41" customHeight="1" spans="1:4">
      <c r="A11" s="165">
        <v>9</v>
      </c>
      <c r="B11" s="166" t="s">
        <v>6813</v>
      </c>
      <c r="C11" s="167" t="s">
        <v>6814</v>
      </c>
      <c r="D11" s="167" t="str">
        <f>_xlfn.XLOOKUP(B11,[3]重庆市医疗服务价格项目目录!$D$1:$D$65536,[3]重庆市医疗服务价格项目目录!$B$1:$B$65536)</f>
        <v>003306050050000-330605005.01</v>
      </c>
    </row>
    <row r="12" s="162" customFormat="1" ht="41" customHeight="1" spans="1:4">
      <c r="A12" s="165">
        <v>10</v>
      </c>
      <c r="B12" s="166" t="s">
        <v>6815</v>
      </c>
      <c r="C12" s="167" t="s">
        <v>6816</v>
      </c>
      <c r="D12" s="167" t="str">
        <f>_xlfn.XLOOKUP(B12,[3]重庆市医疗服务价格项目目录!$D$1:$D$65536,[3]重庆市医疗服务价格项目目录!$B$1:$B$65536)</f>
        <v>003306050060000-330605006</v>
      </c>
    </row>
    <row r="13" s="162" customFormat="1" ht="41" customHeight="1" spans="1:4">
      <c r="A13" s="165">
        <v>11</v>
      </c>
      <c r="B13" s="166" t="s">
        <v>6817</v>
      </c>
      <c r="C13" s="167" t="s">
        <v>6818</v>
      </c>
      <c r="D13" s="167" t="str">
        <f>_xlfn.XLOOKUP(B13,[3]重庆市医疗服务价格项目目录!$D$1:$D$65536,[3]重庆市医疗服务价格项目目录!$B$1:$B$65536)</f>
        <v>003306050060000-330605006.01</v>
      </c>
    </row>
    <row r="14" s="162" customFormat="1" ht="41" customHeight="1" spans="1:4">
      <c r="A14" s="165">
        <v>12</v>
      </c>
      <c r="B14" s="166" t="s">
        <v>6819</v>
      </c>
      <c r="C14" s="167" t="s">
        <v>6820</v>
      </c>
      <c r="D14" s="167" t="str">
        <f>_xlfn.XLOOKUP(B14,[3]重庆市医疗服务价格项目目录!$D$1:$D$65536,[3]重庆市医疗服务价格项目目录!$B$1:$B$65536)</f>
        <v>003306050070000-330605007</v>
      </c>
    </row>
    <row r="15" s="162" customFormat="1" ht="41" customHeight="1" spans="1:4">
      <c r="A15" s="165">
        <v>13</v>
      </c>
      <c r="B15" s="166" t="s">
        <v>6821</v>
      </c>
      <c r="C15" s="167" t="s">
        <v>6822</v>
      </c>
      <c r="D15" s="167" t="str">
        <f>_xlfn.XLOOKUP(B15,[3]重庆市医疗服务价格项目目录!$D$1:$D$65536,[3]重庆市医疗服务价格项目目录!$B$1:$B$65536)</f>
        <v>003306050070000-330605007.01</v>
      </c>
    </row>
    <row r="16" s="162" customFormat="1" ht="41" customHeight="1" spans="1:4">
      <c r="A16" s="165">
        <v>14</v>
      </c>
      <c r="B16" s="166" t="s">
        <v>6823</v>
      </c>
      <c r="C16" s="167" t="s">
        <v>6824</v>
      </c>
      <c r="D16" s="167" t="str">
        <f>_xlfn.XLOOKUP(B16,[3]重庆市医疗服务价格项目目录!$D$1:$D$65536,[3]重庆市医疗服务价格项目目录!$B$1:$B$65536)</f>
        <v>003306050090000-330605009</v>
      </c>
    </row>
    <row r="17" s="162" customFormat="1" ht="41" customHeight="1" spans="1:4">
      <c r="A17" s="165">
        <v>15</v>
      </c>
      <c r="B17" s="166" t="s">
        <v>6825</v>
      </c>
      <c r="C17" s="167" t="s">
        <v>6826</v>
      </c>
      <c r="D17" s="167" t="str">
        <f>_xlfn.XLOOKUP(B17,[3]重庆市医疗服务价格项目目录!$D$1:$D$65536,[3]重庆市医疗服务价格项目目录!$B$1:$B$65536)</f>
        <v>003306050090000-330605009.01</v>
      </c>
    </row>
    <row r="18" s="162" customFormat="1" ht="41" customHeight="1" spans="1:4">
      <c r="A18" s="165">
        <v>16</v>
      </c>
      <c r="B18" s="166" t="s">
        <v>6827</v>
      </c>
      <c r="C18" s="167" t="s">
        <v>6828</v>
      </c>
      <c r="D18" s="167" t="str">
        <f>_xlfn.XLOOKUP(B18,[3]重庆市医疗服务价格项目目录!$D$1:$D$65536,[3]重庆市医疗服务价格项目目录!$B$1:$B$65536)</f>
        <v>003306050100000-330605010</v>
      </c>
    </row>
    <row r="19" s="162" customFormat="1" ht="41" customHeight="1" spans="1:4">
      <c r="A19" s="165">
        <v>17</v>
      </c>
      <c r="B19" s="166" t="s">
        <v>6829</v>
      </c>
      <c r="C19" s="167" t="s">
        <v>6830</v>
      </c>
      <c r="D19" s="167" t="str">
        <f>_xlfn.XLOOKUP(B19,[3]重庆市医疗服务价格项目目录!$D$1:$D$65536,[3]重庆市医疗服务价格项目目录!$B$1:$B$65536)</f>
        <v>003306050100000-330605010.01</v>
      </c>
    </row>
    <row r="20" s="162" customFormat="1" ht="41" customHeight="1" spans="1:4">
      <c r="A20" s="165">
        <v>18</v>
      </c>
      <c r="B20" s="168" t="s">
        <v>6831</v>
      </c>
      <c r="C20" s="72" t="s">
        <v>6832</v>
      </c>
      <c r="D20" s="167" t="str">
        <f>_xlfn.XLOOKUP(B20,[3]重庆市医疗服务价格项目目录!$D$1:$D$65536,[3]重庆市医疗服务价格项目目录!$B$1:$B$65536)</f>
        <v>003306050110000-330605011</v>
      </c>
    </row>
    <row r="21" s="162" customFormat="1" ht="41" customHeight="1" spans="1:4">
      <c r="A21" s="165">
        <v>19</v>
      </c>
      <c r="B21" s="166" t="s">
        <v>6833</v>
      </c>
      <c r="C21" s="167" t="s">
        <v>6834</v>
      </c>
      <c r="D21" s="167" t="str">
        <f>_xlfn.XLOOKUP(B21,[3]重庆市医疗服务价格项目目录!$D$1:$D$65536,[3]重庆市医疗服务价格项目目录!$B$1:$B$65536)</f>
        <v>003306050110000-330605011.01</v>
      </c>
    </row>
    <row r="22" s="162" customFormat="1" ht="41" customHeight="1" spans="1:4">
      <c r="A22" s="165">
        <v>20</v>
      </c>
      <c r="B22" s="166" t="s">
        <v>6835</v>
      </c>
      <c r="C22" s="167" t="s">
        <v>6836</v>
      </c>
      <c r="D22" s="167" t="str">
        <f>_xlfn.XLOOKUP(B22,[3]重庆市医疗服务价格项目目录!$D$1:$D$65536,[3]重庆市医疗服务价格项目目录!$B$1:$B$65536)</f>
        <v>003306050120000-330605012</v>
      </c>
    </row>
    <row r="23" s="162" customFormat="1" ht="41" customHeight="1" spans="1:4">
      <c r="A23" s="165">
        <v>21</v>
      </c>
      <c r="B23" s="166" t="s">
        <v>6837</v>
      </c>
      <c r="C23" s="167" t="s">
        <v>6838</v>
      </c>
      <c r="D23" s="167" t="str">
        <f>_xlfn.XLOOKUP(B23,[3]重庆市医疗服务价格项目目录!$D$1:$D$65536,[3]重庆市医疗服务价格项目目录!$B$1:$B$65536)</f>
        <v>003306050120000-330605012.01</v>
      </c>
    </row>
    <row r="24" s="162" customFormat="1" ht="41" customHeight="1" spans="1:4">
      <c r="A24" s="165">
        <v>22</v>
      </c>
      <c r="B24" s="166" t="s">
        <v>6839</v>
      </c>
      <c r="C24" s="167" t="s">
        <v>6840</v>
      </c>
      <c r="D24" s="167" t="str">
        <f>_xlfn.XLOOKUP(B24,[3]重庆市医疗服务价格项目目录!$D$1:$D$65536,[3]重庆市医疗服务价格项目目录!$B$1:$B$65536)</f>
        <v>003306050150000-330605015</v>
      </c>
    </row>
    <row r="25" s="162" customFormat="1" ht="41" customHeight="1" spans="1:4">
      <c r="A25" s="165">
        <v>23</v>
      </c>
      <c r="B25" s="166" t="s">
        <v>6841</v>
      </c>
      <c r="C25" s="167" t="s">
        <v>6842</v>
      </c>
      <c r="D25" s="167" t="str">
        <f>_xlfn.XLOOKUP(B25,[3]重庆市医疗服务价格项目目录!$D$1:$D$65536,[3]重庆市医疗服务价格项目目录!$B$1:$B$65536)</f>
        <v>003306050150100-330605015.10</v>
      </c>
    </row>
    <row r="26" s="162" customFormat="1" ht="41" customHeight="1" spans="1:4">
      <c r="A26" s="165">
        <v>24</v>
      </c>
      <c r="B26" s="166" t="s">
        <v>6843</v>
      </c>
      <c r="C26" s="167" t="s">
        <v>6844</v>
      </c>
      <c r="D26" s="167" t="str">
        <f>_xlfn.XLOOKUP(B26,[3]重庆市医疗服务价格项目目录!$D$1:$D$65536,[3]重庆市医疗服务价格项目目录!$B$1:$B$65536)</f>
        <v>003306050150100-330605015.20</v>
      </c>
    </row>
    <row r="27" s="162" customFormat="1" ht="41" customHeight="1" spans="1:4">
      <c r="A27" s="165">
        <v>25</v>
      </c>
      <c r="B27" s="166" t="s">
        <v>6845</v>
      </c>
      <c r="C27" s="167" t="s">
        <v>6846</v>
      </c>
      <c r="D27" s="167" t="str">
        <f>_xlfn.XLOOKUP(B27,[3]重庆市医疗服务价格项目目录!$D$1:$D$65536,[3]重庆市医疗服务价格项目目录!$B$1:$B$65536)</f>
        <v>003306050160000-330605016</v>
      </c>
    </row>
    <row r="28" s="162" customFormat="1" ht="41" customHeight="1" spans="1:4">
      <c r="A28" s="165">
        <v>26</v>
      </c>
      <c r="B28" s="166" t="s">
        <v>6847</v>
      </c>
      <c r="C28" s="167" t="s">
        <v>6848</v>
      </c>
      <c r="D28" s="167" t="str">
        <f>_xlfn.XLOOKUP(B28,[3]重庆市医疗服务价格项目目录!$D$1:$D$65536,[3]重庆市医疗服务价格项目目录!$B$1:$B$65536)</f>
        <v>003306050170000-330605017</v>
      </c>
    </row>
    <row r="29" s="162" customFormat="1" ht="41" customHeight="1" spans="1:4">
      <c r="A29" s="165">
        <v>27</v>
      </c>
      <c r="B29" s="166" t="s">
        <v>6849</v>
      </c>
      <c r="C29" s="167" t="s">
        <v>6850</v>
      </c>
      <c r="D29" s="167" t="str">
        <f>_xlfn.XLOOKUP(B29,[3]重庆市医疗服务价格项目目录!$D$1:$D$65536,[3]重庆市医疗服务价格项目目录!$B$1:$B$65536)</f>
        <v>003306050180000-330605018</v>
      </c>
    </row>
    <row r="30" s="162" customFormat="1" ht="41" customHeight="1" spans="1:4">
      <c r="A30" s="165">
        <v>28</v>
      </c>
      <c r="B30" s="166" t="s">
        <v>6851</v>
      </c>
      <c r="C30" s="167" t="s">
        <v>6852</v>
      </c>
      <c r="D30" s="167" t="str">
        <f>_xlfn.XLOOKUP(B30,[3]重庆市医疗服务价格项目目录!$D$1:$D$65536,[3]重庆市医疗服务价格项目目录!$B$1:$B$65536)</f>
        <v>003306050190000-330605019</v>
      </c>
    </row>
    <row r="31" s="162" customFormat="1" ht="41" customHeight="1" spans="1:4">
      <c r="A31" s="165">
        <v>29</v>
      </c>
      <c r="B31" s="166" t="s">
        <v>6853</v>
      </c>
      <c r="C31" s="167" t="s">
        <v>6854</v>
      </c>
      <c r="D31" s="167" t="str">
        <f>_xlfn.XLOOKUP(B31,[3]重庆市医疗服务价格项目目录!$D$1:$D$65536,[3]重庆市医疗服务价格项目目录!$B$1:$B$65536)</f>
        <v>003306050190100-330605019.10</v>
      </c>
    </row>
    <row r="32" s="162" customFormat="1" ht="41" customHeight="1" spans="1:4">
      <c r="A32" s="165">
        <v>30</v>
      </c>
      <c r="B32" s="170" t="s">
        <v>6855</v>
      </c>
      <c r="C32" s="72" t="s">
        <v>6856</v>
      </c>
      <c r="D32" s="167" t="str">
        <f>_xlfn.XLOOKUP(B32,[3]重庆市医疗服务价格项目目录!$D$1:$D$65536,[3]重庆市医疗服务价格项目目录!$B$1:$B$65536)</f>
        <v>003306050210000-330605021</v>
      </c>
    </row>
    <row r="33" s="162" customFormat="1" ht="41" customHeight="1" spans="1:4">
      <c r="A33" s="165">
        <v>31</v>
      </c>
      <c r="B33" s="166" t="s">
        <v>6857</v>
      </c>
      <c r="C33" s="167" t="s">
        <v>6858</v>
      </c>
      <c r="D33" s="167" t="str">
        <f>_xlfn.XLOOKUP(B33,[3]重庆市医疗服务价格项目目录!$D$1:$D$65536,[3]重庆市医疗服务价格项目目录!$B$1:$B$65536)</f>
        <v>003306050210000-330605021.01</v>
      </c>
    </row>
    <row r="34" s="162" customFormat="1" ht="41" customHeight="1" spans="1:4">
      <c r="A34" s="165">
        <v>32</v>
      </c>
      <c r="B34" s="171" t="s">
        <v>6859</v>
      </c>
      <c r="C34" s="169" t="s">
        <v>6860</v>
      </c>
      <c r="D34" s="167" t="str">
        <f>_xlfn.XLOOKUP(B34,[3]重庆市医疗服务价格项目目录!$D$1:$D$65536,[3]重庆市医疗服务价格项目目录!$B$1:$B$65536)</f>
        <v>003306050210100-330605021.10</v>
      </c>
    </row>
    <row r="35" s="162" customFormat="1" ht="41" customHeight="1" spans="1:4">
      <c r="A35" s="165">
        <v>33</v>
      </c>
      <c r="B35" s="171" t="s">
        <v>6861</v>
      </c>
      <c r="C35" s="169" t="s">
        <v>6862</v>
      </c>
      <c r="D35" s="167" t="str">
        <f>_xlfn.XLOOKUP(B35,[3]重庆市医疗服务价格项目目录!$D$1:$D$65536,[3]重庆市医疗服务价格项目目录!$B$1:$B$65536)</f>
        <v>003306050210200-330605021.20</v>
      </c>
    </row>
    <row r="36" s="162" customFormat="1" ht="41" customHeight="1" spans="1:4">
      <c r="A36" s="165">
        <v>34</v>
      </c>
      <c r="B36" s="171" t="s">
        <v>6863</v>
      </c>
      <c r="C36" s="169" t="s">
        <v>6864</v>
      </c>
      <c r="D36" s="167" t="str">
        <f>_xlfn.XLOOKUP(B36,[3]重庆市医疗服务价格项目目录!$D$1:$D$65536,[3]重庆市医疗服务价格项目目录!$B$1:$B$65536)</f>
        <v>003306050210300-330605021.30</v>
      </c>
    </row>
    <row r="37" s="162" customFormat="1" ht="41" customHeight="1" spans="1:4">
      <c r="A37" s="165">
        <v>35</v>
      </c>
      <c r="B37" s="166" t="s">
        <v>6865</v>
      </c>
      <c r="C37" s="167" t="s">
        <v>6866</v>
      </c>
      <c r="D37" s="167" t="str">
        <f>_xlfn.XLOOKUP(B37,[3]重庆市医疗服务价格项目目录!$D$1:$D$65536,[3]重庆市医疗服务价格项目目录!$B$1:$B$65536)</f>
        <v>003306050230000-330605023</v>
      </c>
    </row>
    <row r="38" s="162" customFormat="1" ht="41" customHeight="1" spans="1:4">
      <c r="A38" s="165">
        <v>36</v>
      </c>
      <c r="B38" s="168" t="s">
        <v>6867</v>
      </c>
      <c r="C38" s="72" t="s">
        <v>6868</v>
      </c>
      <c r="D38" s="167" t="str">
        <f>_xlfn.XLOOKUP(B38,[3]重庆市医疗服务价格项目目录!$D$1:$D$65536,[3]重庆市医疗服务价格项目目录!$B$1:$B$65536)</f>
        <v>003306050240000-330605024</v>
      </c>
    </row>
    <row r="39" s="162" customFormat="1" ht="41" customHeight="1" spans="1:4">
      <c r="A39" s="165">
        <v>37</v>
      </c>
      <c r="B39" s="166" t="s">
        <v>6869</v>
      </c>
      <c r="C39" s="167" t="s">
        <v>6870</v>
      </c>
      <c r="D39" s="167" t="str">
        <f>_xlfn.XLOOKUP(B39,[3]重庆市医疗服务价格项目目录!$D$1:$D$65536,[3]重庆市医疗服务价格项目目录!$B$1:$B$65536)</f>
        <v>003306050250000-330605025</v>
      </c>
    </row>
    <row r="40" s="162" customFormat="1" ht="41" customHeight="1" spans="1:4">
      <c r="A40" s="165">
        <v>38</v>
      </c>
      <c r="B40" s="166" t="s">
        <v>6871</v>
      </c>
      <c r="C40" s="167" t="s">
        <v>6872</v>
      </c>
      <c r="D40" s="167" t="str">
        <f>_xlfn.XLOOKUP(B40,[3]重庆市医疗服务价格项目目录!$D$1:$D$65536,[3]重庆市医疗服务价格项目目录!$B$1:$B$65536)</f>
        <v>003306050250100-330605025.10</v>
      </c>
    </row>
    <row r="41" s="162" customFormat="1" ht="41" customHeight="1" spans="1:4">
      <c r="A41" s="165">
        <v>39</v>
      </c>
      <c r="B41" s="166" t="s">
        <v>6873</v>
      </c>
      <c r="C41" s="167" t="s">
        <v>6874</v>
      </c>
      <c r="D41" s="167" t="str">
        <f>_xlfn.XLOOKUP(B41,[3]重庆市医疗服务价格项目目录!$D$1:$D$65536,[3]重庆市医疗服务价格项目目录!$B$1:$B$65536)</f>
        <v>003306050260000-330605026</v>
      </c>
    </row>
    <row r="42" s="162" customFormat="1" ht="41" customHeight="1" spans="1:4">
      <c r="A42" s="165">
        <v>40</v>
      </c>
      <c r="B42" s="166" t="s">
        <v>6875</v>
      </c>
      <c r="C42" s="167" t="s">
        <v>6876</v>
      </c>
      <c r="D42" s="167" t="str">
        <f>_xlfn.XLOOKUP(B42,[3]重庆市医疗服务价格项目目录!$D$1:$D$65536,[3]重庆市医疗服务价格项目目录!$B$1:$B$65536)</f>
        <v>003306050260100-330605026.10</v>
      </c>
    </row>
    <row r="43" s="162" customFormat="1" ht="41" customHeight="1" spans="1:4">
      <c r="A43" s="165">
        <v>41</v>
      </c>
      <c r="B43" s="166" t="s">
        <v>6877</v>
      </c>
      <c r="C43" s="167" t="s">
        <v>6878</v>
      </c>
      <c r="D43" s="167" t="str">
        <f>_xlfn.XLOOKUP(B43,[3]重庆市医疗服务价格项目目录!$D$1:$D$65536,[3]重庆市医疗服务价格项目目录!$B$1:$B$65536)</f>
        <v>003306050270000-330605027</v>
      </c>
    </row>
    <row r="44" s="162" customFormat="1" ht="41" customHeight="1" spans="1:4">
      <c r="A44" s="165">
        <v>42</v>
      </c>
      <c r="B44" s="166" t="s">
        <v>6879</v>
      </c>
      <c r="C44" s="167" t="s">
        <v>6880</v>
      </c>
      <c r="D44" s="167" t="str">
        <f>_xlfn.XLOOKUP(B44,[3]重庆市医疗服务价格项目目录!$D$1:$D$65536,[3]重庆市医疗服务价格项目目录!$B$1:$B$65536)</f>
        <v>003306050270100-330605027.10</v>
      </c>
    </row>
    <row r="45" s="162" customFormat="1" ht="41" customHeight="1" spans="1:4">
      <c r="A45" s="165">
        <v>43</v>
      </c>
      <c r="B45" s="166" t="s">
        <v>6881</v>
      </c>
      <c r="C45" s="167" t="s">
        <v>6882</v>
      </c>
      <c r="D45" s="167" t="str">
        <f>_xlfn.XLOOKUP(B45,[3]重庆市医疗服务价格项目目录!$D$1:$D$65536,[3]重庆市医疗服务价格项目目录!$B$1:$B$65536)</f>
        <v>003306050270200-330605027.20</v>
      </c>
    </row>
    <row r="46" s="162" customFormat="1" ht="41" customHeight="1" spans="1:4">
      <c r="A46" s="165">
        <v>44</v>
      </c>
      <c r="B46" s="166" t="s">
        <v>6883</v>
      </c>
      <c r="C46" s="167" t="s">
        <v>6884</v>
      </c>
      <c r="D46" s="167" t="str">
        <f>_xlfn.XLOOKUP(B46,[3]重庆市医疗服务价格项目目录!$D$1:$D$65536,[3]重庆市医疗服务价格项目目录!$B$1:$B$65536)</f>
        <v>003306050280000-330605028</v>
      </c>
    </row>
    <row r="47" s="162" customFormat="1" ht="41" customHeight="1" spans="1:4">
      <c r="A47" s="165">
        <v>45</v>
      </c>
      <c r="B47" s="166" t="s">
        <v>6885</v>
      </c>
      <c r="C47" s="167" t="s">
        <v>6886</v>
      </c>
      <c r="D47" s="167" t="str">
        <f>_xlfn.XLOOKUP(B47,[3]重庆市医疗服务价格项目目录!$D$1:$D$65536,[3]重庆市医疗服务价格项目目录!$B$1:$B$65536)</f>
        <v>003306050280001-330605028.01</v>
      </c>
    </row>
    <row r="48" s="162" customFormat="1" ht="41" customHeight="1" spans="1:4">
      <c r="A48" s="165">
        <v>46</v>
      </c>
      <c r="B48" s="166" t="s">
        <v>6887</v>
      </c>
      <c r="C48" s="167" t="s">
        <v>6888</v>
      </c>
      <c r="D48" s="167" t="str">
        <f>_xlfn.XLOOKUP(B48,[3]重庆市医疗服务价格项目目录!$D$1:$D$65536,[3]重庆市医疗服务价格项目目录!$B$1:$B$65536)</f>
        <v>003306050280100-330605028.10</v>
      </c>
    </row>
    <row r="49" s="162" customFormat="1" ht="41" customHeight="1" spans="1:4">
      <c r="A49" s="165">
        <v>47</v>
      </c>
      <c r="B49" s="166" t="s">
        <v>6889</v>
      </c>
      <c r="C49" s="167" t="s">
        <v>6890</v>
      </c>
      <c r="D49" s="167" t="str">
        <f>_xlfn.XLOOKUP(B49,[3]重庆市医疗服务价格项目目录!$D$1:$D$65536,[3]重庆市医疗服务价格项目目录!$B$1:$B$65536)</f>
        <v>003306050280200-330605028.20</v>
      </c>
    </row>
    <row r="50" s="162" customFormat="1" ht="41" customHeight="1" spans="1:4">
      <c r="A50" s="165">
        <v>48</v>
      </c>
      <c r="B50" s="166" t="s">
        <v>6891</v>
      </c>
      <c r="C50" s="167" t="s">
        <v>6892</v>
      </c>
      <c r="D50" s="167" t="str">
        <f>_xlfn.XLOOKUP(B50,[3]重庆市医疗服务价格项目目录!$D$1:$D$65536,[3]重庆市医疗服务价格项目目录!$B$1:$B$65536)</f>
        <v>003306050290000-330605029</v>
      </c>
    </row>
    <row r="51" s="162" customFormat="1" ht="41" customHeight="1" spans="1:4">
      <c r="A51" s="165">
        <v>49</v>
      </c>
      <c r="B51" s="166" t="s">
        <v>6893</v>
      </c>
      <c r="C51" s="167" t="s">
        <v>6894</v>
      </c>
      <c r="D51" s="167" t="str">
        <f>_xlfn.XLOOKUP(B51,[3]重庆市医疗服务价格项目目录!$D$1:$D$65536,[3]重庆市医疗服务价格项目目录!$B$1:$B$65536)</f>
        <v>003306050290100-330605029.10</v>
      </c>
    </row>
    <row r="52" s="162" customFormat="1" ht="41" customHeight="1" spans="1:4">
      <c r="A52" s="165">
        <v>50</v>
      </c>
      <c r="B52" s="166" t="s">
        <v>6895</v>
      </c>
      <c r="C52" s="167" t="s">
        <v>6896</v>
      </c>
      <c r="D52" s="167" t="str">
        <f>_xlfn.XLOOKUP(B52,[3]重庆市医疗服务价格项目目录!$D$1:$D$65536,[3]重庆市医疗服务价格项目目录!$B$1:$B$65536)</f>
        <v>003306050290200-330605029.20</v>
      </c>
    </row>
    <row r="53" s="162" customFormat="1" ht="41" customHeight="1" spans="1:4">
      <c r="A53" s="165">
        <v>51</v>
      </c>
      <c r="B53" s="166" t="s">
        <v>6897</v>
      </c>
      <c r="C53" s="167" t="s">
        <v>6898</v>
      </c>
      <c r="D53" s="167" t="str">
        <f>_xlfn.XLOOKUP(B53,[3]重庆市医疗服务价格项目目录!$D$1:$D$65536,[3]重庆市医疗服务价格项目目录!$B$1:$B$65536)</f>
        <v>003306050310000-330605031</v>
      </c>
    </row>
    <row r="54" s="162" customFormat="1" ht="41" customHeight="1" spans="1:4">
      <c r="A54" s="165">
        <v>52</v>
      </c>
      <c r="B54" s="166" t="s">
        <v>6899</v>
      </c>
      <c r="C54" s="167" t="s">
        <v>6900</v>
      </c>
      <c r="D54" s="167" t="str">
        <f>_xlfn.XLOOKUP(B54,[3]重庆市医疗服务价格项目目录!$D$1:$D$65536,[3]重庆市医疗服务价格项目目录!$B$1:$B$65536)</f>
        <v>003306050310100-330605031.01</v>
      </c>
    </row>
    <row r="55" s="162" customFormat="1" ht="41" customHeight="1" spans="1:4">
      <c r="A55" s="165">
        <v>53</v>
      </c>
      <c r="B55" s="166" t="s">
        <v>6901</v>
      </c>
      <c r="C55" s="167" t="s">
        <v>6902</v>
      </c>
      <c r="D55" s="167" t="str">
        <f>_xlfn.XLOOKUP(B55,[3]重庆市医疗服务价格项目目录!$D$1:$D$65536,[3]重庆市医疗服务价格项目目录!$B$1:$B$65536)</f>
        <v>003306050310100-330605031.02</v>
      </c>
    </row>
    <row r="56" s="162" customFormat="1" ht="41" customHeight="1" spans="1:4">
      <c r="A56" s="165">
        <v>54</v>
      </c>
      <c r="B56" s="166" t="s">
        <v>6903</v>
      </c>
      <c r="C56" s="167" t="s">
        <v>6904</v>
      </c>
      <c r="D56" s="167" t="str">
        <f>_xlfn.XLOOKUP(B56,[3]重庆市医疗服务价格项目目录!$D$1:$D$65536,[3]重庆市医疗服务价格项目目录!$B$1:$B$65536)</f>
        <v>003306050330000-330605033</v>
      </c>
    </row>
    <row r="57" s="162" customFormat="1" ht="41" customHeight="1" spans="1:4">
      <c r="A57" s="165">
        <v>55</v>
      </c>
      <c r="B57" s="166" t="s">
        <v>6905</v>
      </c>
      <c r="C57" s="167" t="s">
        <v>6906</v>
      </c>
      <c r="D57" s="167" t="str">
        <f>_xlfn.XLOOKUP(B57,[3]重庆市医疗服务价格项目目录!$D$1:$D$65536,[3]重庆市医疗服务价格项目目录!$B$1:$B$65536)</f>
        <v>003306050330001-330605033.01</v>
      </c>
    </row>
    <row r="58" s="162" customFormat="1" ht="41" customHeight="1" spans="1:4">
      <c r="A58" s="165">
        <v>56</v>
      </c>
      <c r="B58" s="166" t="s">
        <v>6907</v>
      </c>
      <c r="C58" s="167" t="s">
        <v>6908</v>
      </c>
      <c r="D58" s="167" t="str">
        <f>_xlfn.XLOOKUP(B58,[3]重庆市医疗服务价格项目目录!$D$1:$D$65536,[3]重庆市医疗服务价格项目目录!$B$1:$B$65536)</f>
        <v>003306050360000-330605036</v>
      </c>
    </row>
    <row r="59" s="162" customFormat="1" ht="41" customHeight="1" spans="1:4">
      <c r="A59" s="165">
        <v>57</v>
      </c>
      <c r="B59" s="166" t="s">
        <v>6909</v>
      </c>
      <c r="C59" s="167" t="s">
        <v>6910</v>
      </c>
      <c r="D59" s="167" t="str">
        <f>_xlfn.XLOOKUP(B59,[3]重庆市医疗服务价格项目目录!$D$1:$D$65536,[3]重庆市医疗服务价格项目目录!$B$1:$B$65536)</f>
        <v>003306060020000-330606002</v>
      </c>
    </row>
    <row r="60" s="162" customFormat="1" ht="41" customHeight="1" spans="1:4">
      <c r="A60" s="165">
        <v>58</v>
      </c>
      <c r="B60" s="166" t="s">
        <v>6911</v>
      </c>
      <c r="C60" s="167" t="s">
        <v>6912</v>
      </c>
      <c r="D60" s="167" t="str">
        <f>_xlfn.XLOOKUP(B60,[3]重庆市医疗服务价格项目目录!$D$1:$D$65536,[3]重庆市医疗服务价格项目目录!$B$1:$B$65536)</f>
        <v>003306060030000-330606003</v>
      </c>
    </row>
    <row r="61" s="162" customFormat="1" ht="41" customHeight="1" spans="1:4">
      <c r="A61" s="165">
        <v>59</v>
      </c>
      <c r="B61" s="166" t="s">
        <v>6913</v>
      </c>
      <c r="C61" s="167" t="s">
        <v>6914</v>
      </c>
      <c r="D61" s="167" t="str">
        <f>_xlfn.XLOOKUP(B61,[3]重庆市医疗服务价格项目目录!$D$1:$D$65536,[3]重庆市医疗服务价格项目目录!$B$1:$B$65536)</f>
        <v>003306060090000-330606009</v>
      </c>
    </row>
    <row r="62" s="162" customFormat="1" ht="41" customHeight="1" spans="1:4">
      <c r="A62" s="165">
        <v>60</v>
      </c>
      <c r="B62" s="166" t="s">
        <v>6915</v>
      </c>
      <c r="C62" s="167" t="s">
        <v>6916</v>
      </c>
      <c r="D62" s="167" t="str">
        <f>_xlfn.XLOOKUP(B62,[3]重庆市医疗服务价格项目目录!$D$1:$D$65536,[3]重庆市医疗服务价格项目目录!$B$1:$B$65536)</f>
        <v>003306060090100-330606009.10</v>
      </c>
    </row>
    <row r="63" s="162" customFormat="1" ht="41" customHeight="1" spans="1:4">
      <c r="A63" s="165">
        <v>61</v>
      </c>
      <c r="B63" s="166" t="s">
        <v>6917</v>
      </c>
      <c r="C63" s="167" t="s">
        <v>6918</v>
      </c>
      <c r="D63" s="167" t="str">
        <f>_xlfn.XLOOKUP(B63,[3]重庆市医疗服务价格项目目录!$D$1:$D$65536,[3]重庆市医疗服务价格项目目录!$B$1:$B$65536)</f>
        <v>003306060090200-330606009.20</v>
      </c>
    </row>
    <row r="64" s="162" customFormat="1" ht="41" customHeight="1" spans="1:4">
      <c r="A64" s="165">
        <v>62</v>
      </c>
      <c r="B64" s="166" t="s">
        <v>6919</v>
      </c>
      <c r="C64" s="167" t="s">
        <v>6920</v>
      </c>
      <c r="D64" s="167" t="str">
        <f>_xlfn.XLOOKUP(B64,[3]重庆市医疗服务价格项目目录!$D$1:$D$65536,[3]重庆市医疗服务价格项目目录!$B$1:$B$65536)</f>
        <v>003306060090300-330606009.30</v>
      </c>
    </row>
    <row r="65" s="162" customFormat="1" ht="41" customHeight="1" spans="1:4">
      <c r="A65" s="165">
        <v>63</v>
      </c>
      <c r="B65" s="166" t="s">
        <v>6921</v>
      </c>
      <c r="C65" s="167" t="s">
        <v>6922</v>
      </c>
      <c r="D65" s="167" t="str">
        <f>_xlfn.XLOOKUP(B65,[3]重庆市医疗服务价格项目目录!$D$1:$D$65536,[3]重庆市医疗服务价格项目目录!$B$1:$B$65536)</f>
        <v>003306060090500-330606009.50</v>
      </c>
    </row>
    <row r="66" s="162" customFormat="1" ht="41" customHeight="1" spans="1:4">
      <c r="A66" s="165">
        <v>64</v>
      </c>
      <c r="B66" s="166" t="s">
        <v>6923</v>
      </c>
      <c r="C66" s="167" t="s">
        <v>6924</v>
      </c>
      <c r="D66" s="167" t="str">
        <f>_xlfn.XLOOKUP(B66,[3]重庆市医疗服务价格项目目录!$D$1:$D$65536,[3]重庆市医疗服务价格项目目录!$B$1:$B$65536)</f>
        <v>003306060100000-330606010</v>
      </c>
    </row>
    <row r="67" s="162" customFormat="1" ht="41" customHeight="1" spans="1:4">
      <c r="A67" s="165">
        <v>65</v>
      </c>
      <c r="B67" s="166" t="s">
        <v>6925</v>
      </c>
      <c r="C67" s="167" t="s">
        <v>6926</v>
      </c>
      <c r="D67" s="167" t="str">
        <f>_xlfn.XLOOKUP(B67,[3]重庆市医疗服务价格项目目录!$D$1:$D$65536,[3]重庆市医疗服务价格项目目录!$B$1:$B$65536)</f>
        <v>003306060100100-330606010.10</v>
      </c>
    </row>
    <row r="68" s="162" customFormat="1" ht="41" customHeight="1" spans="1:4">
      <c r="A68" s="165">
        <v>66</v>
      </c>
      <c r="B68" s="166" t="s">
        <v>6927</v>
      </c>
      <c r="C68" s="167" t="s">
        <v>6928</v>
      </c>
      <c r="D68" s="167" t="str">
        <f>_xlfn.XLOOKUP(B68,[3]重庆市医疗服务价格项目目录!$D$1:$D$65536,[3]重庆市医疗服务价格项目目录!$B$1:$B$65536)</f>
        <v>003306060100200-330606010.20</v>
      </c>
    </row>
    <row r="69" s="162" customFormat="1" ht="41" customHeight="1" spans="1:4">
      <c r="A69" s="165">
        <v>67</v>
      </c>
      <c r="B69" s="166" t="s">
        <v>6929</v>
      </c>
      <c r="C69" s="167" t="s">
        <v>6930</v>
      </c>
      <c r="D69" s="167" t="str">
        <f>_xlfn.XLOOKUP(B69,[3]重庆市医疗服务价格项目目录!$D$1:$D$65536,[3]重庆市医疗服务价格项目目录!$B$1:$B$65536)</f>
        <v>003306060100000-330606010.30</v>
      </c>
    </row>
    <row r="70" s="162" customFormat="1" ht="41" customHeight="1" spans="1:4">
      <c r="A70" s="165">
        <v>68</v>
      </c>
      <c r="B70" s="166" t="s">
        <v>6931</v>
      </c>
      <c r="C70" s="167" t="s">
        <v>6932</v>
      </c>
      <c r="D70" s="167" t="str">
        <f>_xlfn.XLOOKUP(B70,[3]重庆市医疗服务价格项目目录!$D$1:$D$65536,[3]重庆市医疗服务价格项目目录!$B$1:$B$65536)</f>
        <v>003306060110000-330606011</v>
      </c>
    </row>
    <row r="71" s="162" customFormat="1" ht="41" customHeight="1" spans="1:4">
      <c r="A71" s="165">
        <v>69</v>
      </c>
      <c r="B71" s="166" t="s">
        <v>6933</v>
      </c>
      <c r="C71" s="167" t="s">
        <v>6934</v>
      </c>
      <c r="D71" s="167" t="str">
        <f>_xlfn.XLOOKUP(B71,[3]重庆市医疗服务价格项目目录!$D$1:$D$65536,[3]重庆市医疗服务价格项目目录!$B$1:$B$65536)</f>
        <v>003306060110001-330606011.01</v>
      </c>
    </row>
    <row r="72" s="162" customFormat="1" ht="41" customHeight="1" spans="1:4">
      <c r="A72" s="165">
        <v>70</v>
      </c>
      <c r="B72" s="166" t="s">
        <v>6935</v>
      </c>
      <c r="C72" s="167" t="s">
        <v>6936</v>
      </c>
      <c r="D72" s="167" t="str">
        <f>_xlfn.XLOOKUP(B72,[3]重庆市医疗服务价格项目目录!$D$1:$D$65536,[3]重庆市医疗服务价格项目目录!$B$1:$B$65536)</f>
        <v>003306060110000-330606011.10</v>
      </c>
    </row>
    <row r="73" s="162" customFormat="1" ht="41" customHeight="1" spans="1:4">
      <c r="A73" s="165">
        <v>71</v>
      </c>
      <c r="B73" s="166" t="s">
        <v>6937</v>
      </c>
      <c r="C73" s="167" t="s">
        <v>6938</v>
      </c>
      <c r="D73" s="167" t="str">
        <f>_xlfn.XLOOKUP(B73,[3]重庆市医疗服务价格项目目录!$D$1:$D$65536,[3]重庆市医疗服务价格项目目录!$B$1:$B$65536)</f>
        <v>003306060110300-330606011.20</v>
      </c>
    </row>
    <row r="74" s="162" customFormat="1" ht="41" customHeight="1" spans="1:4">
      <c r="A74" s="165">
        <v>72</v>
      </c>
      <c r="B74" s="166" t="s">
        <v>6939</v>
      </c>
      <c r="C74" s="167" t="s">
        <v>6940</v>
      </c>
      <c r="D74" s="167" t="str">
        <f>_xlfn.XLOOKUP(B74,[3]重庆市医疗服务价格项目目录!$D$1:$D$65536,[3]重庆市医疗服务价格项目目录!$B$1:$B$65536)</f>
        <v>003306060120000-330606012</v>
      </c>
    </row>
    <row r="75" s="162" customFormat="1" ht="41" customHeight="1" spans="1:4">
      <c r="A75" s="165">
        <v>73</v>
      </c>
      <c r="B75" s="166" t="s">
        <v>6941</v>
      </c>
      <c r="C75" s="167" t="s">
        <v>6942</v>
      </c>
      <c r="D75" s="167" t="str">
        <f>_xlfn.XLOOKUP(B75,[3]重庆市医疗服务价格项目目录!$D$1:$D$65536,[3]重庆市医疗服务价格项目目录!$B$1:$B$65536)</f>
        <v>003306060120001-330606012.01</v>
      </c>
    </row>
    <row r="76" s="162" customFormat="1" ht="41" customHeight="1" spans="1:4">
      <c r="A76" s="165">
        <v>74</v>
      </c>
      <c r="B76" s="166" t="s">
        <v>6943</v>
      </c>
      <c r="C76" s="167" t="s">
        <v>6944</v>
      </c>
      <c r="D76" s="167" t="str">
        <f>_xlfn.XLOOKUP(B76,[3]重庆市医疗服务价格项目目录!$D$1:$D$65536,[3]重庆市医疗服务价格项目目录!$B$1:$B$65536)</f>
        <v>003306060120300-330606012.10</v>
      </c>
    </row>
    <row r="77" s="162" customFormat="1" ht="41" customHeight="1" spans="1:4">
      <c r="A77" s="165">
        <v>75</v>
      </c>
      <c r="B77" s="168" t="s">
        <v>6945</v>
      </c>
      <c r="C77" s="72" t="s">
        <v>6946</v>
      </c>
      <c r="D77" s="167" t="str">
        <f>_xlfn.XLOOKUP(B77,[3]重庆市医疗服务价格项目目录!$D$1:$D$65536,[3]重庆市医疗服务价格项目目录!$B$1:$B$65536)</f>
        <v>003306060130000-330606013</v>
      </c>
    </row>
    <row r="78" s="162" customFormat="1" ht="41" customHeight="1" spans="1:4">
      <c r="A78" s="165">
        <v>76</v>
      </c>
      <c r="B78" s="168" t="s">
        <v>6947</v>
      </c>
      <c r="C78" s="72" t="s">
        <v>6948</v>
      </c>
      <c r="D78" s="167" t="str">
        <f>_xlfn.XLOOKUP(B78,[3]重庆市医疗服务价格项目目录!$D$1:$D$65536,[3]重庆市医疗服务价格项目目录!$B$1:$B$65536)</f>
        <v>003306060140000-330606014</v>
      </c>
    </row>
    <row r="79" s="162" customFormat="1" ht="41" customHeight="1" spans="1:4">
      <c r="A79" s="165">
        <v>77</v>
      </c>
      <c r="B79" s="168" t="s">
        <v>6949</v>
      </c>
      <c r="C79" s="72" t="s">
        <v>6950</v>
      </c>
      <c r="D79" s="167" t="str">
        <f>_xlfn.XLOOKUP(B79,[3]重庆市医疗服务价格项目目录!$D$1:$D$65536,[3]重庆市医疗服务价格项目目录!$B$1:$B$65536)</f>
        <v>003306060140100-330606014.10</v>
      </c>
    </row>
    <row r="80" s="162" customFormat="1" ht="41" customHeight="1" spans="1:4">
      <c r="A80" s="165">
        <v>78</v>
      </c>
      <c r="B80" s="168" t="s">
        <v>6951</v>
      </c>
      <c r="C80" s="72" t="s">
        <v>6952</v>
      </c>
      <c r="D80" s="167" t="str">
        <f>_xlfn.XLOOKUP(B80,[3]重庆市医疗服务价格项目目录!$D$1:$D$65536,[3]重庆市医疗服务价格项目目录!$B$1:$B$65536)</f>
        <v>003306060140200-330606014.20</v>
      </c>
    </row>
    <row r="81" s="162" customFormat="1" ht="41" customHeight="1" spans="1:4">
      <c r="A81" s="165">
        <v>79</v>
      </c>
      <c r="B81" s="168" t="s">
        <v>6953</v>
      </c>
      <c r="C81" s="72" t="s">
        <v>6954</v>
      </c>
      <c r="D81" s="167" t="str">
        <f>_xlfn.XLOOKUP(B81,[3]重庆市医疗服务价格项目目录!$D$1:$D$65536,[3]重庆市医疗服务价格项目目录!$B$1:$B$65536)</f>
        <v>003306060140300-330606014.30</v>
      </c>
    </row>
    <row r="82" s="162" customFormat="1" ht="41" customHeight="1" spans="1:4">
      <c r="A82" s="165">
        <v>80</v>
      </c>
      <c r="B82" s="168" t="s">
        <v>6955</v>
      </c>
      <c r="C82" s="72" t="s">
        <v>6956</v>
      </c>
      <c r="D82" s="167" t="str">
        <f>_xlfn.XLOOKUP(B82,[3]重庆市医疗服务价格项目目录!$D$1:$D$65536,[3]重庆市医疗服务价格项目目录!$B$1:$B$65536)</f>
        <v>003306060150000-330606015</v>
      </c>
    </row>
    <row r="83" s="162" customFormat="1" ht="41" customHeight="1" spans="1:4">
      <c r="A83" s="165">
        <v>81</v>
      </c>
      <c r="B83" s="168" t="s">
        <v>6957</v>
      </c>
      <c r="C83" s="72" t="s">
        <v>6958</v>
      </c>
      <c r="D83" s="167" t="str">
        <f>_xlfn.XLOOKUP(B83,[3]重庆市医疗服务价格项目目录!$D$1:$D$65536,[3]重庆市医疗服务价格项目目录!$B$1:$B$65536)</f>
        <v>003306060150100-330606015.10</v>
      </c>
    </row>
    <row r="84" s="162" customFormat="1" ht="41" customHeight="1" spans="1:4">
      <c r="A84" s="165">
        <v>82</v>
      </c>
      <c r="B84" s="168" t="s">
        <v>6959</v>
      </c>
      <c r="C84" s="72" t="s">
        <v>6960</v>
      </c>
      <c r="D84" s="167" t="str">
        <f>_xlfn.XLOOKUP(B84,[3]重庆市医疗服务价格项目目录!$D$1:$D$65536,[3]重庆市医疗服务价格项目目录!$B$1:$B$65536)</f>
        <v>003306060150200-330606015.20</v>
      </c>
    </row>
    <row r="85" s="162" customFormat="1" ht="41" customHeight="1" spans="1:4">
      <c r="A85" s="165">
        <v>83</v>
      </c>
      <c r="B85" s="168" t="s">
        <v>6961</v>
      </c>
      <c r="C85" s="72" t="s">
        <v>6962</v>
      </c>
      <c r="D85" s="167" t="str">
        <f>_xlfn.XLOOKUP(B85,[3]重庆市医疗服务价格项目目录!$D$1:$D$65536,[3]重庆市医疗服务价格项目目录!$B$1:$B$65536)</f>
        <v>003306060160000-330606016</v>
      </c>
    </row>
    <row r="86" s="162" customFormat="1" ht="41" customHeight="1" spans="1:4">
      <c r="A86" s="165">
        <v>84</v>
      </c>
      <c r="B86" s="166" t="s">
        <v>6963</v>
      </c>
      <c r="C86" s="167" t="s">
        <v>6964</v>
      </c>
      <c r="D86" s="167" t="str">
        <f>_xlfn.XLOOKUP(B86,[3]重庆市医疗服务价格项目目录!$D$1:$D$65536,[3]重庆市医疗服务价格项目目录!$B$1:$B$65536)</f>
        <v>003306060160001-330606016.01</v>
      </c>
    </row>
    <row r="87" s="162" customFormat="1" ht="41" customHeight="1" spans="1:4">
      <c r="A87" s="165">
        <v>85</v>
      </c>
      <c r="B87" s="168" t="s">
        <v>6965</v>
      </c>
      <c r="C87" s="72" t="s">
        <v>6966</v>
      </c>
      <c r="D87" s="167" t="str">
        <f>_xlfn.XLOOKUP(B87,[3]重庆市医疗服务价格项目目录!$D$1:$D$65536,[3]重庆市医疗服务价格项目目录!$B$1:$B$65536)</f>
        <v>003306060160100-330606016.10</v>
      </c>
    </row>
    <row r="88" s="162" customFormat="1" ht="41" customHeight="1" spans="1:4">
      <c r="A88" s="165">
        <v>86</v>
      </c>
      <c r="B88" s="166" t="s">
        <v>6967</v>
      </c>
      <c r="C88" s="167" t="s">
        <v>6968</v>
      </c>
      <c r="D88" s="167" t="str">
        <f>_xlfn.XLOOKUP(B88,[3]重庆市医疗服务价格项目目录!$D$1:$D$65536,[3]重庆市医疗服务价格项目目录!$B$1:$B$65536)</f>
        <v>003306060160200-330606016.20</v>
      </c>
    </row>
    <row r="89" s="162" customFormat="1" ht="41" customHeight="1" spans="1:4">
      <c r="A89" s="165">
        <v>87</v>
      </c>
      <c r="B89" s="168" t="s">
        <v>6969</v>
      </c>
      <c r="C89" s="72" t="s">
        <v>6970</v>
      </c>
      <c r="D89" s="167" t="str">
        <f>_xlfn.XLOOKUP(B89,[3]重庆市医疗服务价格项目目录!$D$1:$D$65536,[3]重庆市医疗服务价格项目目录!$B$1:$B$65536)</f>
        <v>003306060170000-330606017</v>
      </c>
    </row>
    <row r="90" s="162" customFormat="1" ht="41" customHeight="1" spans="1:4">
      <c r="A90" s="165">
        <v>88</v>
      </c>
      <c r="B90" s="166" t="s">
        <v>6971</v>
      </c>
      <c r="C90" s="167" t="s">
        <v>6972</v>
      </c>
      <c r="D90" s="167" t="str">
        <f>_xlfn.XLOOKUP(B90,[3]重庆市医疗服务价格项目目录!$D$1:$D$65536,[3]重庆市医疗服务价格项目目录!$B$1:$B$65536)</f>
        <v>003306060170001-330606017.01</v>
      </c>
    </row>
    <row r="91" s="162" customFormat="1" ht="41" customHeight="1" spans="1:4">
      <c r="A91" s="165">
        <v>89</v>
      </c>
      <c r="B91" s="166" t="s">
        <v>6973</v>
      </c>
      <c r="C91" s="167" t="s">
        <v>6974</v>
      </c>
      <c r="D91" s="167" t="str">
        <f>_xlfn.XLOOKUP(B91,[3]重庆市医疗服务价格项目目录!$D$1:$D$65536,[3]重庆市医疗服务价格项目目录!$B$1:$B$65536)</f>
        <v>003306060170100-330606017.10</v>
      </c>
    </row>
    <row r="92" s="162" customFormat="1" ht="41" customHeight="1" spans="1:4">
      <c r="A92" s="165">
        <v>90</v>
      </c>
      <c r="B92" s="166" t="s">
        <v>6975</v>
      </c>
      <c r="C92" s="167" t="s">
        <v>6976</v>
      </c>
      <c r="D92" s="167" t="str">
        <f>_xlfn.XLOOKUP(B92,[3]重庆市医疗服务价格项目目录!$D$1:$D$65536,[3]重庆市医疗服务价格项目目录!$B$1:$B$65536)</f>
        <v>003306060170200-330606017.20</v>
      </c>
    </row>
    <row r="93" s="162" customFormat="1" ht="41" customHeight="1" spans="1:4">
      <c r="A93" s="165">
        <v>91</v>
      </c>
      <c r="B93" s="168" t="s">
        <v>6977</v>
      </c>
      <c r="C93" s="72" t="s">
        <v>6978</v>
      </c>
      <c r="D93" s="167" t="str">
        <f>_xlfn.XLOOKUP(B93,[3]重庆市医疗服务价格项目目录!$D$1:$D$65536,[3]重庆市医疗服务价格项目目录!$B$1:$B$65536)</f>
        <v>003306060180000-330606018</v>
      </c>
    </row>
    <row r="94" s="162" customFormat="1" ht="41" customHeight="1" spans="1:4">
      <c r="A94" s="165">
        <v>92</v>
      </c>
      <c r="B94" s="166" t="s">
        <v>6979</v>
      </c>
      <c r="C94" s="167" t="s">
        <v>6980</v>
      </c>
      <c r="D94" s="167" t="str">
        <f>_xlfn.XLOOKUP(B94,[3]重庆市医疗服务价格项目目录!$D$1:$D$65536,[3]重庆市医疗服务价格项目目录!$B$1:$B$65536)</f>
        <v>003306060180001-330606018.01</v>
      </c>
    </row>
    <row r="95" s="162" customFormat="1" ht="41" customHeight="1" spans="1:4">
      <c r="A95" s="165">
        <v>93</v>
      </c>
      <c r="B95" s="166" t="s">
        <v>6981</v>
      </c>
      <c r="C95" s="167" t="s">
        <v>6982</v>
      </c>
      <c r="D95" s="167" t="str">
        <f>_xlfn.XLOOKUP(B95,[3]重庆市医疗服务价格项目目录!$D$1:$D$65536,[3]重庆市医疗服务价格项目目录!$B$1:$B$65536)</f>
        <v>003306060180100-330606018.10</v>
      </c>
    </row>
    <row r="96" s="162" customFormat="1" ht="41" customHeight="1" spans="1:4">
      <c r="A96" s="165">
        <v>94</v>
      </c>
      <c r="B96" s="166" t="s">
        <v>6983</v>
      </c>
      <c r="C96" s="167" t="s">
        <v>6984</v>
      </c>
      <c r="D96" s="167" t="str">
        <f>_xlfn.XLOOKUP(B96,[3]重庆市医疗服务价格项目目录!$D$1:$D$65536,[3]重庆市医疗服务价格项目目录!$B$1:$B$65536)</f>
        <v>003306060180200-330606018.20</v>
      </c>
    </row>
    <row r="97" s="162" customFormat="1" ht="41" customHeight="1" spans="1:4">
      <c r="A97" s="165">
        <v>95</v>
      </c>
      <c r="B97" s="166" t="s">
        <v>6985</v>
      </c>
      <c r="C97" s="167" t="s">
        <v>6986</v>
      </c>
      <c r="D97" s="167" t="str">
        <f>_xlfn.XLOOKUP(B97,[3]重庆市医疗服务价格项目目录!$D$1:$D$65536,[3]重庆市医疗服务价格项目目录!$B$1:$B$65536)</f>
        <v>003306060180300-330606018.30</v>
      </c>
    </row>
    <row r="98" s="162" customFormat="1" ht="41" customHeight="1" spans="1:4">
      <c r="A98" s="165">
        <v>96</v>
      </c>
      <c r="B98" s="166" t="s">
        <v>6987</v>
      </c>
      <c r="C98" s="167" t="s">
        <v>6988</v>
      </c>
      <c r="D98" s="167" t="str">
        <f>_xlfn.XLOOKUP(B98,[3]重庆市医疗服务价格项目目录!$D$1:$D$65536,[3]重庆市医疗服务价格项目目录!$B$1:$B$65536)</f>
        <v>003306060190000-330606019</v>
      </c>
    </row>
    <row r="99" s="162" customFormat="1" ht="41" customHeight="1" spans="1:4">
      <c r="A99" s="165">
        <v>97</v>
      </c>
      <c r="B99" s="166" t="s">
        <v>6989</v>
      </c>
      <c r="C99" s="167" t="s">
        <v>6990</v>
      </c>
      <c r="D99" s="167" t="str">
        <f>_xlfn.XLOOKUP(B99,[3]重庆市医疗服务价格项目目录!$D$1:$D$65536,[3]重庆市医疗服务价格项目目录!$B$1:$B$65536)</f>
        <v>003306060190001-330606019.01</v>
      </c>
    </row>
    <row r="100" s="162" customFormat="1" ht="41" customHeight="1" spans="1:4">
      <c r="A100" s="165">
        <v>98</v>
      </c>
      <c r="B100" s="166" t="s">
        <v>6991</v>
      </c>
      <c r="C100" s="167" t="s">
        <v>6992</v>
      </c>
      <c r="D100" s="167" t="str">
        <f>_xlfn.XLOOKUP(B100,[3]重庆市医疗服务价格项目目录!$D$1:$D$65536,[3]重庆市医疗服务价格项目目录!$B$1:$B$65536)</f>
        <v>003306060190100-330606019.10</v>
      </c>
    </row>
    <row r="101" s="162" customFormat="1" ht="41" customHeight="1" spans="1:4">
      <c r="A101" s="165">
        <v>99</v>
      </c>
      <c r="B101" s="166" t="s">
        <v>6993</v>
      </c>
      <c r="C101" s="167" t="s">
        <v>6994</v>
      </c>
      <c r="D101" s="167" t="str">
        <f>_xlfn.XLOOKUP(B101,[3]重庆市医疗服务价格项目目录!$D$1:$D$65536,[3]重庆市医疗服务价格项目目录!$B$1:$B$65536)</f>
        <v>003306060190200-330606019.20</v>
      </c>
    </row>
    <row r="102" s="162" customFormat="1" ht="41" customHeight="1" spans="1:4">
      <c r="A102" s="165">
        <v>100</v>
      </c>
      <c r="B102" s="166" t="s">
        <v>6995</v>
      </c>
      <c r="C102" s="167" t="s">
        <v>6996</v>
      </c>
      <c r="D102" s="167" t="str">
        <f>_xlfn.XLOOKUP(B102,[3]重庆市医疗服务价格项目目录!$D$1:$D$65536,[3]重庆市医疗服务价格项目目录!$B$1:$B$65536)</f>
        <v>003306060200000-330606020</v>
      </c>
    </row>
    <row r="103" s="162" customFormat="1" ht="41" customHeight="1" spans="1:4">
      <c r="A103" s="165">
        <v>101</v>
      </c>
      <c r="B103" s="166" t="s">
        <v>6997</v>
      </c>
      <c r="C103" s="167" t="s">
        <v>6998</v>
      </c>
      <c r="D103" s="167" t="str">
        <f>_xlfn.XLOOKUP(B103,[3]重庆市医疗服务价格项目目录!$D$1:$D$65536,[3]重庆市医疗服务价格项目目录!$B$1:$B$65536)</f>
        <v>003306060200001-330606020.01</v>
      </c>
    </row>
    <row r="104" s="162" customFormat="1" ht="41" customHeight="1" spans="1:4">
      <c r="A104" s="165">
        <v>102</v>
      </c>
      <c r="B104" s="166" t="s">
        <v>6999</v>
      </c>
      <c r="C104" s="167" t="s">
        <v>7000</v>
      </c>
      <c r="D104" s="167" t="str">
        <f>_xlfn.XLOOKUP(B104,[3]重庆市医疗服务价格项目目录!$D$1:$D$65536,[3]重庆市医疗服务价格项目目录!$B$1:$B$65536)</f>
        <v>003306060200100-330606020.10</v>
      </c>
    </row>
    <row r="105" s="162" customFormat="1" ht="41" customHeight="1" spans="1:4">
      <c r="A105" s="165">
        <v>103</v>
      </c>
      <c r="B105" s="166" t="s">
        <v>7001</v>
      </c>
      <c r="C105" s="167" t="s">
        <v>7002</v>
      </c>
      <c r="D105" s="167" t="str">
        <f>_xlfn.XLOOKUP(B105,[3]重庆市医疗服务价格项目目录!$D$1:$D$65536,[3]重庆市医疗服务价格项目目录!$B$1:$B$65536)</f>
        <v>003306060200200-330606020.20</v>
      </c>
    </row>
    <row r="106" s="162" customFormat="1" ht="41" customHeight="1" spans="1:4">
      <c r="A106" s="165">
        <v>104</v>
      </c>
      <c r="B106" s="168" t="s">
        <v>7003</v>
      </c>
      <c r="C106" s="72" t="s">
        <v>7004</v>
      </c>
      <c r="D106" s="167" t="str">
        <f>_xlfn.XLOOKUP(B106,[3]重庆市医疗服务价格项目目录!$D$1:$D$65536,[3]重庆市医疗服务价格项目目录!$B$1:$B$65536)</f>
        <v>003306060240000-330606024</v>
      </c>
    </row>
    <row r="107" s="162" customFormat="1" ht="41" customHeight="1" spans="1:4">
      <c r="A107" s="165">
        <v>105</v>
      </c>
      <c r="B107" s="166" t="s">
        <v>7005</v>
      </c>
      <c r="C107" s="167" t="s">
        <v>7006</v>
      </c>
      <c r="D107" s="167" t="str">
        <f>_xlfn.XLOOKUP(B107,[3]重庆市医疗服务价格项目目录!$D$1:$D$65536,[3]重庆市医疗服务价格项目目录!$B$1:$B$65536)</f>
        <v>003306060240000-330606024.01</v>
      </c>
    </row>
    <row r="108" s="162" customFormat="1" ht="41" customHeight="1" spans="1:4">
      <c r="A108" s="165">
        <v>106</v>
      </c>
      <c r="B108" s="168" t="s">
        <v>7007</v>
      </c>
      <c r="C108" s="72" t="s">
        <v>7008</v>
      </c>
      <c r="D108" s="167" t="str">
        <f>_xlfn.XLOOKUP(B108,[3]重庆市医疗服务价格项目目录!$D$1:$D$65536,[3]重庆市医疗服务价格项目目录!$B$1:$B$65536)</f>
        <v>003306060240100-330606024.10</v>
      </c>
    </row>
    <row r="109" s="162" customFormat="1" ht="41" customHeight="1" spans="1:4">
      <c r="A109" s="165">
        <v>107</v>
      </c>
      <c r="B109" s="168" t="s">
        <v>7009</v>
      </c>
      <c r="C109" s="72" t="s">
        <v>7010</v>
      </c>
      <c r="D109" s="167" t="str">
        <f>_xlfn.XLOOKUP(B109,[3]重庆市医疗服务价格项目目录!$D$1:$D$65536,[3]重庆市医疗服务价格项目目录!$B$1:$B$65536)</f>
        <v>003306060240200-330606024.20</v>
      </c>
    </row>
    <row r="110" s="162" customFormat="1" ht="41" customHeight="1" spans="1:4">
      <c r="A110" s="165">
        <v>108</v>
      </c>
      <c r="B110" s="168" t="s">
        <v>7011</v>
      </c>
      <c r="C110" s="72" t="s">
        <v>7012</v>
      </c>
      <c r="D110" s="167" t="str">
        <f>_xlfn.XLOOKUP(B110,[3]重庆市医疗服务价格项目目录!$D$1:$D$65536,[3]重庆市医疗服务价格项目目录!$B$1:$B$65536)</f>
        <v>003306060240300-330606024.30</v>
      </c>
    </row>
    <row r="111" s="162" customFormat="1" ht="41" customHeight="1" spans="1:4">
      <c r="A111" s="165">
        <v>109</v>
      </c>
      <c r="B111" s="166" t="s">
        <v>7013</v>
      </c>
      <c r="C111" s="167" t="s">
        <v>7014</v>
      </c>
      <c r="D111" s="167" t="str">
        <f>_xlfn.XLOOKUP(B111,[3]重庆市医疗服务价格项目目录!$D$1:$D$65536,[3]重庆市医疗服务价格项目目录!$B$1:$B$65536)</f>
        <v>003306060270000-330606027</v>
      </c>
    </row>
    <row r="112" s="162" customFormat="1" ht="41" customHeight="1" spans="1:4">
      <c r="A112" s="165">
        <v>110</v>
      </c>
      <c r="B112" s="166" t="s">
        <v>7015</v>
      </c>
      <c r="C112" s="167" t="s">
        <v>7016</v>
      </c>
      <c r="D112" s="167" t="str">
        <f>_xlfn.XLOOKUP(B112,[3]重庆市医疗服务价格项目目录!$D$1:$D$65536,[3]重庆市医疗服务价格项目目录!$B$1:$B$65536)</f>
        <v>003306060270100-330606027.10</v>
      </c>
    </row>
    <row r="113" s="162" customFormat="1" ht="41" customHeight="1" spans="1:4">
      <c r="A113" s="165">
        <v>111</v>
      </c>
      <c r="B113" s="166" t="s">
        <v>7017</v>
      </c>
      <c r="C113" s="167" t="s">
        <v>7018</v>
      </c>
      <c r="D113" s="167" t="str">
        <f>_xlfn.XLOOKUP(B113,[3]重庆市医疗服务价格项目目录!$D$1:$D$65536,[3]重庆市医疗服务价格项目目录!$B$1:$B$65536)</f>
        <v>003306060280200-330606028.50</v>
      </c>
    </row>
    <row r="114" s="162" customFormat="1" ht="41" customHeight="1" spans="1:4">
      <c r="A114" s="165">
        <v>112</v>
      </c>
      <c r="B114" s="166" t="s">
        <v>7019</v>
      </c>
      <c r="C114" s="167" t="s">
        <v>7020</v>
      </c>
      <c r="D114" s="167" t="str">
        <f>_xlfn.XLOOKUP(B114,[3]重庆市医疗服务价格项目目录!$D$1:$D$65536,[3]重庆市医疗服务价格项目目录!$B$1:$B$65536)</f>
        <v>003306060290100-330606029.10</v>
      </c>
    </row>
    <row r="115" s="162" customFormat="1" ht="41" customHeight="1" spans="1:4">
      <c r="A115" s="165">
        <v>113</v>
      </c>
      <c r="B115" s="166" t="s">
        <v>7021</v>
      </c>
      <c r="C115" s="167" t="s">
        <v>7022</v>
      </c>
      <c r="D115" s="167" t="str">
        <f>_xlfn.XLOOKUP(B115,[3]重庆市医疗服务价格项目目录!$D$1:$D$65536,[3]重庆市医疗服务价格项目目录!$B$1:$B$65536)</f>
        <v>003306060420000-330606042</v>
      </c>
    </row>
    <row r="116" s="162" customFormat="1" ht="41" customHeight="1" spans="1:4">
      <c r="A116" s="165">
        <v>114</v>
      </c>
      <c r="B116" s="168" t="s">
        <v>7023</v>
      </c>
      <c r="C116" s="72" t="s">
        <v>7024</v>
      </c>
      <c r="D116" s="167" t="str">
        <f>_xlfn.XLOOKUP(B116,[3]重庆市医疗服务价格项目目录!$D$1:$D$65536,[3]重庆市医疗服务价格项目目录!$B$1:$B$65536)</f>
        <v>003306070010000-330607001</v>
      </c>
    </row>
    <row r="117" s="162" customFormat="1" ht="41" customHeight="1" spans="1:4">
      <c r="A117" s="165">
        <v>115</v>
      </c>
      <c r="B117" s="166" t="s">
        <v>7025</v>
      </c>
      <c r="C117" s="167" t="s">
        <v>7026</v>
      </c>
      <c r="D117" s="167" t="str">
        <f>_xlfn.XLOOKUP(B117,[3]重庆市医疗服务价格项目目录!$D$1:$D$65536,[3]重庆市医疗服务价格项目目录!$B$1:$B$65536)</f>
        <v>003306070010100-330607001.10</v>
      </c>
    </row>
    <row r="118" s="162" customFormat="1" ht="41" customHeight="1" spans="1:4">
      <c r="A118" s="165">
        <v>116</v>
      </c>
      <c r="B118" s="170" t="s">
        <v>7027</v>
      </c>
      <c r="C118" s="72" t="s">
        <v>7028</v>
      </c>
      <c r="D118" s="167" t="str">
        <f>_xlfn.XLOOKUP(B118,[3]重庆市医疗服务价格项目目录!$D$1:$D$65536,[3]重庆市医疗服务价格项目目录!$B$1:$B$65536)</f>
        <v>003306070010200-330607001.20</v>
      </c>
    </row>
    <row r="119" s="162" customFormat="1" ht="41" customHeight="1" spans="1:4">
      <c r="A119" s="165">
        <v>117</v>
      </c>
      <c r="B119" s="170" t="s">
        <v>7029</v>
      </c>
      <c r="C119" s="72" t="s">
        <v>7030</v>
      </c>
      <c r="D119" s="167" t="str">
        <f>_xlfn.XLOOKUP(B119,[3]重庆市医疗服务价格项目目录!$D$1:$D$65536,[3]重庆市医疗服务价格项目目录!$B$1:$B$65536)</f>
        <v>003306070010300-330607001.30</v>
      </c>
    </row>
    <row r="120" s="162" customFormat="1" ht="41" customHeight="1" spans="1:4">
      <c r="A120" s="165">
        <v>118</v>
      </c>
      <c r="B120" s="166" t="s">
        <v>7031</v>
      </c>
      <c r="C120" s="167" t="s">
        <v>7032</v>
      </c>
      <c r="D120" s="167" t="str">
        <f>_xlfn.XLOOKUP(B120,[3]重庆市医疗服务价格项目目录!$D$1:$D$65536,[3]重庆市医疗服务价格项目目录!$B$1:$B$65536)</f>
        <v>003306070020000-330607002</v>
      </c>
    </row>
    <row r="121" s="162" customFormat="1" ht="41" customHeight="1" spans="1:4">
      <c r="A121" s="165">
        <v>119</v>
      </c>
      <c r="B121" s="168" t="s">
        <v>7033</v>
      </c>
      <c r="C121" s="72" t="s">
        <v>7034</v>
      </c>
      <c r="D121" s="167" t="str">
        <f>_xlfn.XLOOKUP(B121,[3]重庆市医疗服务价格项目目录!$D$1:$D$65536,[3]重庆市医疗服务价格项目目录!$B$1:$B$65536)</f>
        <v>003306070020100-330607002.10</v>
      </c>
    </row>
    <row r="122" s="162" customFormat="1" ht="41" customHeight="1" spans="1:4">
      <c r="A122" s="165">
        <v>120</v>
      </c>
      <c r="B122" s="170" t="s">
        <v>7035</v>
      </c>
      <c r="C122" s="72" t="s">
        <v>7036</v>
      </c>
      <c r="D122" s="167" t="str">
        <f>_xlfn.XLOOKUP(B122,[3]重庆市医疗服务价格项目目录!$D$1:$D$65536,[3]重庆市医疗服务价格项目目录!$B$1:$B$65536)</f>
        <v>003306070020200-330607002.20</v>
      </c>
    </row>
    <row r="123" s="162" customFormat="1" ht="41" customHeight="1" spans="1:4">
      <c r="A123" s="165">
        <v>121</v>
      </c>
      <c r="B123" s="170" t="s">
        <v>7037</v>
      </c>
      <c r="C123" s="72" t="s">
        <v>7038</v>
      </c>
      <c r="D123" s="167" t="str">
        <f>_xlfn.XLOOKUP(B123,[3]重庆市医疗服务价格项目目录!$D$1:$D$65536,[3]重庆市医疗服务价格项目目录!$B$1:$B$65536)</f>
        <v>003306070020300-330607002.30</v>
      </c>
    </row>
    <row r="124" s="162" customFormat="1" ht="41" customHeight="1" spans="1:4">
      <c r="A124" s="165">
        <v>122</v>
      </c>
      <c r="B124" s="166" t="s">
        <v>7039</v>
      </c>
      <c r="C124" s="167" t="s">
        <v>7040</v>
      </c>
      <c r="D124" s="167" t="str">
        <f>_xlfn.XLOOKUP(B124,[3]重庆市医疗服务价格项目目录!$D$1:$D$65536,[3]重庆市医疗服务价格项目目录!$B$1:$B$65536)</f>
        <v>003306070030000-330607003</v>
      </c>
    </row>
    <row r="125" s="162" customFormat="1" ht="41" customHeight="1" spans="1:4">
      <c r="A125" s="165">
        <v>123</v>
      </c>
      <c r="B125" s="170" t="s">
        <v>7041</v>
      </c>
      <c r="C125" s="72" t="s">
        <v>7042</v>
      </c>
      <c r="D125" s="167" t="str">
        <f>_xlfn.XLOOKUP(B125,[3]重庆市医疗服务价格项目目录!$D$1:$D$65536,[3]重庆市医疗服务价格项目目录!$B$1:$B$65536)</f>
        <v>003306070030100-330607003.10</v>
      </c>
    </row>
    <row r="126" s="162" customFormat="1" ht="41" customHeight="1" spans="1:4">
      <c r="A126" s="165">
        <v>124</v>
      </c>
      <c r="B126" s="168" t="s">
        <v>7043</v>
      </c>
      <c r="C126" s="72" t="s">
        <v>7044</v>
      </c>
      <c r="D126" s="167" t="str">
        <f>_xlfn.XLOOKUP(B126,[3]重庆市医疗服务价格项目目录!$D$1:$D$65536,[3]重庆市医疗服务价格项目目录!$B$1:$B$65536)</f>
        <v>003306070030200-330607003.20</v>
      </c>
    </row>
    <row r="127" s="162" customFormat="1" ht="41" customHeight="1" spans="1:4">
      <c r="A127" s="165">
        <v>125</v>
      </c>
      <c r="B127" s="170" t="s">
        <v>7045</v>
      </c>
      <c r="C127" s="72" t="s">
        <v>7046</v>
      </c>
      <c r="D127" s="167" t="str">
        <f>_xlfn.XLOOKUP(B127,[3]重庆市医疗服务价格项目目录!$D$1:$D$65536,[3]重庆市医疗服务价格项目目录!$B$1:$B$65536)</f>
        <v>003306070030300-330607003.30</v>
      </c>
    </row>
    <row r="128" s="162" customFormat="1" ht="41" customHeight="1" spans="1:4">
      <c r="A128" s="165">
        <v>126</v>
      </c>
      <c r="B128" s="168" t="s">
        <v>7047</v>
      </c>
      <c r="C128" s="72" t="s">
        <v>7048</v>
      </c>
      <c r="D128" s="167" t="str">
        <f>_xlfn.XLOOKUP(B128,[3]重庆市医疗服务价格项目目录!$D$1:$D$65536,[3]重庆市医疗服务价格项目目录!$B$1:$B$65536)</f>
        <v>003306070040000-330607004</v>
      </c>
    </row>
    <row r="129" s="162" customFormat="1" ht="41" customHeight="1" spans="1:4">
      <c r="A129" s="165">
        <v>127</v>
      </c>
      <c r="B129" s="168" t="s">
        <v>7049</v>
      </c>
      <c r="C129" s="72" t="s">
        <v>7050</v>
      </c>
      <c r="D129" s="167" t="str">
        <f>_xlfn.XLOOKUP(B129,[3]重庆市医疗服务价格项目目录!$D$1:$D$65536,[3]重庆市医疗服务价格项目目录!$B$1:$B$65536)</f>
        <v>003306070040100-330607004.10</v>
      </c>
    </row>
    <row r="130" s="162" customFormat="1" ht="41" customHeight="1" spans="1:4">
      <c r="A130" s="165">
        <v>128</v>
      </c>
      <c r="B130" s="168" t="s">
        <v>7051</v>
      </c>
      <c r="C130" s="72" t="s">
        <v>7052</v>
      </c>
      <c r="D130" s="167" t="str">
        <f>_xlfn.XLOOKUP(B130,[3]重庆市医疗服务价格项目目录!$D$1:$D$65536,[3]重庆市医疗服务价格项目目录!$B$1:$B$65536)</f>
        <v>003306070040200-330607004.20</v>
      </c>
    </row>
    <row r="131" s="162" customFormat="1" ht="41" customHeight="1" spans="1:4">
      <c r="A131" s="165">
        <v>129</v>
      </c>
      <c r="B131" s="168" t="s">
        <v>7053</v>
      </c>
      <c r="C131" s="72" t="s">
        <v>7054</v>
      </c>
      <c r="D131" s="167" t="str">
        <f>_xlfn.XLOOKUP(B131,[3]重庆市医疗服务价格项目目录!$D$1:$D$65536,[3]重庆市医疗服务价格项目目录!$B$1:$B$65536)</f>
        <v>003306070040300-330607004.30</v>
      </c>
    </row>
    <row r="132" s="162" customFormat="1" ht="41" customHeight="1" spans="1:4">
      <c r="A132" s="165">
        <v>130</v>
      </c>
      <c r="B132" s="170" t="s">
        <v>7055</v>
      </c>
      <c r="C132" s="72" t="s">
        <v>7056</v>
      </c>
      <c r="D132" s="167" t="str">
        <f>_xlfn.XLOOKUP(B132,[3]重庆市医疗服务价格项目目录!$D$1:$D$65536,[3]重庆市医疗服务价格项目目录!$B$1:$B$65536)</f>
        <v>003306070040400-330607004.40</v>
      </c>
    </row>
    <row r="133" s="162" customFormat="1" ht="41" customHeight="1" spans="1:4">
      <c r="A133" s="165">
        <v>131</v>
      </c>
      <c r="B133" s="170" t="s">
        <v>7057</v>
      </c>
      <c r="C133" s="72" t="s">
        <v>7058</v>
      </c>
      <c r="D133" s="167" t="str">
        <f>_xlfn.XLOOKUP(B133,[3]重庆市医疗服务价格项目目录!$D$1:$D$65536,[3]重庆市医疗服务价格项目目录!$B$1:$B$65536)</f>
        <v>003306070050000-330607005</v>
      </c>
    </row>
    <row r="134" s="162" customFormat="1" ht="41" customHeight="1" spans="1:4">
      <c r="A134" s="165">
        <v>132</v>
      </c>
      <c r="B134" s="168" t="s">
        <v>7059</v>
      </c>
      <c r="C134" s="72" t="s">
        <v>7060</v>
      </c>
      <c r="D134" s="167" t="str">
        <f>_xlfn.XLOOKUP(B134,[3]重庆市医疗服务价格项目目录!$D$1:$D$65536,[3]重庆市医疗服务价格项目目录!$B$1:$B$65536)</f>
        <v>003306070050100-330607005.10</v>
      </c>
    </row>
    <row r="135" s="162" customFormat="1" ht="41" customHeight="1" spans="1:4">
      <c r="A135" s="165">
        <v>133</v>
      </c>
      <c r="B135" s="170" t="s">
        <v>7061</v>
      </c>
      <c r="C135" s="72" t="s">
        <v>7062</v>
      </c>
      <c r="D135" s="167" t="str">
        <f>_xlfn.XLOOKUP(B135,[3]重庆市医疗服务价格项目目录!$D$1:$D$65536,[3]重庆市医疗服务价格项目目录!$B$1:$B$65536)</f>
        <v>003306070050200-330607005.20</v>
      </c>
    </row>
    <row r="136" s="162" customFormat="1" ht="41" customHeight="1" spans="1:4">
      <c r="A136" s="165">
        <v>134</v>
      </c>
      <c r="B136" s="170" t="s">
        <v>7063</v>
      </c>
      <c r="C136" s="72" t="s">
        <v>7064</v>
      </c>
      <c r="D136" s="167" t="str">
        <f>_xlfn.XLOOKUP(B136,[3]重庆市医疗服务价格项目目录!$D$1:$D$65536,[3]重庆市医疗服务价格项目目录!$B$1:$B$65536)</f>
        <v>003306070050300-330607005.30</v>
      </c>
    </row>
    <row r="137" s="162" customFormat="1" ht="41" customHeight="1" spans="1:4">
      <c r="A137" s="165">
        <v>135</v>
      </c>
      <c r="B137" s="168" t="s">
        <v>7065</v>
      </c>
      <c r="C137" s="72" t="s">
        <v>7066</v>
      </c>
      <c r="D137" s="167" t="str">
        <f>_xlfn.XLOOKUP(B137,[3]重庆市医疗服务价格项目目录!$D$1:$D$65536,[3]重庆市医疗服务价格项目目录!$B$1:$B$65536)</f>
        <v>003306070050400-330607005.40</v>
      </c>
    </row>
    <row r="138" s="162" customFormat="1" ht="41" customHeight="1" spans="1:4">
      <c r="A138" s="165">
        <v>136</v>
      </c>
      <c r="B138" s="170" t="s">
        <v>7067</v>
      </c>
      <c r="C138" s="72" t="s">
        <v>7068</v>
      </c>
      <c r="D138" s="167" t="str">
        <f>_xlfn.XLOOKUP(B138,[3]重庆市医疗服务价格项目目录!$D$1:$D$65536,[3]重庆市医疗服务价格项目目录!$B$1:$B$65536)</f>
        <v>003306070050500-330607005.50</v>
      </c>
    </row>
    <row r="139" s="162" customFormat="1" ht="41" customHeight="1" spans="1:4">
      <c r="A139" s="165">
        <v>137</v>
      </c>
      <c r="B139" s="170" t="s">
        <v>7069</v>
      </c>
      <c r="C139" s="72" t="s">
        <v>7070</v>
      </c>
      <c r="D139" s="167" t="str">
        <f>_xlfn.XLOOKUP(B139,[3]重庆市医疗服务价格项目目录!$D$1:$D$65536,[3]重庆市医疗服务价格项目目录!$B$1:$B$65536)</f>
        <v>003306070050600-330607005.60</v>
      </c>
    </row>
    <row r="140" s="162" customFormat="1" ht="41" customHeight="1" spans="1:4">
      <c r="A140" s="165">
        <v>138</v>
      </c>
      <c r="B140" s="166" t="s">
        <v>7071</v>
      </c>
      <c r="C140" s="167" t="s">
        <v>7072</v>
      </c>
      <c r="D140" s="167" t="str">
        <f>_xlfn.XLOOKUP(B140,[3]重庆市医疗服务价格项目目录!$D$1:$D$65536,[3]重庆市医疗服务价格项目目录!$B$1:$B$65536)</f>
        <v>003306070060000-330607006</v>
      </c>
    </row>
    <row r="141" s="162" customFormat="1" ht="41" customHeight="1" spans="1:4">
      <c r="A141" s="165">
        <v>139</v>
      </c>
      <c r="B141" s="166" t="s">
        <v>7073</v>
      </c>
      <c r="C141" s="167" t="s">
        <v>7074</v>
      </c>
      <c r="D141" s="167" t="str">
        <f>_xlfn.XLOOKUP(B141,[3]重庆市医疗服务价格项目目录!$D$1:$D$65536,[3]重庆市医疗服务价格项目目录!$B$1:$B$65536)</f>
        <v>003306070060100-330607006.10</v>
      </c>
    </row>
    <row r="142" s="162" customFormat="1" ht="41" customHeight="1" spans="1:4">
      <c r="A142" s="165">
        <v>140</v>
      </c>
      <c r="B142" s="166" t="s">
        <v>7075</v>
      </c>
      <c r="C142" s="167" t="s">
        <v>7076</v>
      </c>
      <c r="D142" s="167" t="str">
        <f>_xlfn.XLOOKUP(B142,[3]重庆市医疗服务价格项目目录!$D$1:$D$65536,[3]重庆市医疗服务价格项目目录!$B$1:$B$65536)</f>
        <v>003306070060200-330607006.20</v>
      </c>
    </row>
    <row r="143" s="162" customFormat="1" ht="41" customHeight="1" spans="1:4">
      <c r="A143" s="165">
        <v>141</v>
      </c>
      <c r="B143" s="166" t="s">
        <v>7077</v>
      </c>
      <c r="C143" s="167" t="s">
        <v>7078</v>
      </c>
      <c r="D143" s="167" t="str">
        <f>_xlfn.XLOOKUP(B143,[3]重庆市医疗服务价格项目目录!$D$1:$D$65536,[3]重庆市医疗服务价格项目目录!$B$1:$B$65536)</f>
        <v>003306070060300-330607006.30</v>
      </c>
    </row>
    <row r="144" s="162" customFormat="1" ht="41" customHeight="1" spans="1:4">
      <c r="A144" s="165">
        <v>142</v>
      </c>
      <c r="B144" s="170" t="s">
        <v>7079</v>
      </c>
      <c r="C144" s="72" t="s">
        <v>7080</v>
      </c>
      <c r="D144" s="167" t="str">
        <f>_xlfn.XLOOKUP(B144,[3]重庆市医疗服务价格项目目录!$D$1:$D$65536,[3]重庆市医疗服务价格项目目录!$B$1:$B$65536)</f>
        <v>003306070070000-330607007</v>
      </c>
    </row>
    <row r="145" s="162" customFormat="1" ht="41" customHeight="1" spans="1:4">
      <c r="A145" s="165">
        <v>143</v>
      </c>
      <c r="B145" s="170" t="s">
        <v>7081</v>
      </c>
      <c r="C145" s="72" t="s">
        <v>7082</v>
      </c>
      <c r="D145" s="167" t="str">
        <f>_xlfn.XLOOKUP(B145,[3]重庆市医疗服务价格项目目录!$D$1:$D$65536,[3]重庆市医疗服务价格项目目录!$B$1:$B$65536)</f>
        <v>003306070070100-330607007.10</v>
      </c>
    </row>
    <row r="146" s="162" customFormat="1" ht="41" customHeight="1" spans="1:4">
      <c r="A146" s="165">
        <v>144</v>
      </c>
      <c r="B146" s="170" t="s">
        <v>7083</v>
      </c>
      <c r="C146" s="72" t="s">
        <v>7084</v>
      </c>
      <c r="D146" s="167" t="str">
        <f>_xlfn.XLOOKUP(B146,[3]重庆市医疗服务价格项目目录!$D$1:$D$65536,[3]重庆市医疗服务价格项目目录!$B$1:$B$65536)</f>
        <v>003306070070200-330607007.20</v>
      </c>
    </row>
    <row r="147" s="162" customFormat="1" ht="41" customHeight="1" spans="1:4">
      <c r="A147" s="165">
        <v>145</v>
      </c>
      <c r="B147" s="170" t="s">
        <v>7085</v>
      </c>
      <c r="C147" s="72" t="s">
        <v>7086</v>
      </c>
      <c r="D147" s="167" t="str">
        <f>_xlfn.XLOOKUP(B147,[3]重庆市医疗服务价格项目目录!$D$1:$D$65536,[3]重庆市医疗服务价格项目目录!$B$1:$B$65536)</f>
        <v>003306070070300-330607007.30</v>
      </c>
    </row>
    <row r="148" s="162" customFormat="1" ht="41" customHeight="1" spans="1:4">
      <c r="A148" s="165">
        <v>146</v>
      </c>
      <c r="B148" s="166" t="s">
        <v>7087</v>
      </c>
      <c r="C148" s="167" t="s">
        <v>7088</v>
      </c>
      <c r="D148" s="167" t="str">
        <f>_xlfn.XLOOKUP(B148,[3]重庆市医疗服务价格项目目录!$D$1:$D$65536,[3]重庆市医疗服务价格项目目录!$B$1:$B$65536)</f>
        <v>003306070080000-330607008</v>
      </c>
    </row>
    <row r="149" s="162" customFormat="1" ht="41" customHeight="1" spans="1:4">
      <c r="A149" s="165">
        <v>147</v>
      </c>
      <c r="B149" s="166" t="s">
        <v>7089</v>
      </c>
      <c r="C149" s="167" t="s">
        <v>7090</v>
      </c>
      <c r="D149" s="167" t="str">
        <f>_xlfn.XLOOKUP(B149,[3]重庆市医疗服务价格项目目录!$D$1:$D$65536,[3]重庆市医疗服务价格项目目录!$B$1:$B$65536)</f>
        <v>003306070090000-330607009</v>
      </c>
    </row>
    <row r="150" s="162" customFormat="1" ht="41" customHeight="1" spans="1:4">
      <c r="A150" s="165">
        <v>148</v>
      </c>
      <c r="B150" s="166" t="s">
        <v>7091</v>
      </c>
      <c r="C150" s="167" t="s">
        <v>7092</v>
      </c>
      <c r="D150" s="167" t="str">
        <f>_xlfn.XLOOKUP(B150,[3]重庆市医疗服务价格项目目录!$D$1:$D$65536,[3]重庆市医疗服务价格项目目录!$B$1:$B$65536)</f>
        <v>003306070100000-330607010</v>
      </c>
    </row>
    <row r="151" s="162" customFormat="1" ht="41" customHeight="1" spans="1:4">
      <c r="A151" s="165">
        <v>149</v>
      </c>
      <c r="B151" s="166" t="s">
        <v>7093</v>
      </c>
      <c r="C151" s="167" t="s">
        <v>7094</v>
      </c>
      <c r="D151" s="167" t="str">
        <f>_xlfn.XLOOKUP(B151,[3]重庆市医疗服务价格项目目录!$D$1:$D$65536,[3]重庆市医疗服务价格项目目录!$B$1:$B$65536)</f>
        <v>003306070100100-330607010.10</v>
      </c>
    </row>
    <row r="152" s="162" customFormat="1" ht="41" customHeight="1" spans="1:4">
      <c r="A152" s="165">
        <v>150</v>
      </c>
      <c r="B152" s="166" t="s">
        <v>7095</v>
      </c>
      <c r="C152" s="167" t="s">
        <v>7096</v>
      </c>
      <c r="D152" s="167" t="str">
        <f>_xlfn.XLOOKUP(B152,[3]重庆市医疗服务价格项目目录!$D$1:$D$65536,[3]重庆市医疗服务价格项目目录!$B$1:$B$65536)</f>
        <v>003306070100200-330607010.20</v>
      </c>
    </row>
    <row r="153" s="162" customFormat="1" ht="41" customHeight="1" spans="1:4">
      <c r="A153" s="165">
        <v>151</v>
      </c>
      <c r="B153" s="168" t="s">
        <v>7097</v>
      </c>
      <c r="C153" s="72" t="s">
        <v>7098</v>
      </c>
      <c r="D153" s="167" t="str">
        <f>_xlfn.XLOOKUP(B153,[3]重庆市医疗服务价格项目目录!$D$1:$D$65536,[3]重庆市医疗服务价格项目目录!$B$1:$B$65536)</f>
        <v>003306070100300-330607010.30</v>
      </c>
    </row>
    <row r="154" s="162" customFormat="1" ht="41" customHeight="1" spans="1:4">
      <c r="A154" s="165">
        <v>152</v>
      </c>
      <c r="B154" s="166" t="s">
        <v>7099</v>
      </c>
      <c r="C154" s="167" t="s">
        <v>7100</v>
      </c>
      <c r="D154" s="167" t="str">
        <f>_xlfn.XLOOKUP(B154,[3]重庆市医疗服务价格项目目录!$D$1:$D$65536,[3]重庆市医疗服务价格项目目录!$B$1:$B$65536)</f>
        <v>003306070110000-330607011</v>
      </c>
    </row>
    <row r="155" s="162" customFormat="1" ht="41" customHeight="1" spans="1:4">
      <c r="A155" s="165">
        <v>153</v>
      </c>
      <c r="B155" s="166" t="s">
        <v>7101</v>
      </c>
      <c r="C155" s="167" t="s">
        <v>7102</v>
      </c>
      <c r="D155" s="167" t="str">
        <f>_xlfn.XLOOKUP(B155,[3]重庆市医疗服务价格项目目录!$D$1:$D$65536,[3]重庆市医疗服务价格项目目录!$B$1:$B$65536)</f>
        <v>003306070110100-330607011.10</v>
      </c>
    </row>
    <row r="156" s="162" customFormat="1" ht="41" customHeight="1" spans="1:4">
      <c r="A156" s="165">
        <v>154</v>
      </c>
      <c r="B156" s="166" t="s">
        <v>7103</v>
      </c>
      <c r="C156" s="167" t="s">
        <v>7104</v>
      </c>
      <c r="D156" s="167" t="str">
        <f>_xlfn.XLOOKUP(B156,[3]重庆市医疗服务价格项目目录!$D$1:$D$65536,[3]重庆市医疗服务价格项目目录!$B$1:$B$65536)</f>
        <v>003306070110200-330607011.20</v>
      </c>
    </row>
    <row r="157" s="162" customFormat="1" ht="41" customHeight="1" spans="1:4">
      <c r="A157" s="165">
        <v>155</v>
      </c>
      <c r="B157" s="166" t="s">
        <v>7105</v>
      </c>
      <c r="C157" s="167" t="s">
        <v>7106</v>
      </c>
      <c r="D157" s="167" t="str">
        <f>_xlfn.XLOOKUP(B157,[3]重庆市医疗服务价格项目目录!$D$1:$D$65536,[3]重庆市医疗服务价格项目目录!$B$1:$B$65536)</f>
        <v>003306070110300-330607011.30</v>
      </c>
    </row>
    <row r="158" s="162" customFormat="1" ht="41" customHeight="1" spans="1:4">
      <c r="A158" s="165">
        <v>156</v>
      </c>
      <c r="B158" s="168" t="s">
        <v>7107</v>
      </c>
      <c r="C158" s="72" t="s">
        <v>7108</v>
      </c>
      <c r="D158" s="167" t="str">
        <f>_xlfn.XLOOKUP(B158,[3]重庆市医疗服务价格项目目录!$D$1:$D$65536,[3]重庆市医疗服务价格项目目录!$B$1:$B$65536)</f>
        <v>003306070130000-330607013</v>
      </c>
    </row>
    <row r="159" s="162" customFormat="1" ht="41" customHeight="1" spans="1:4">
      <c r="A159" s="165">
        <v>157</v>
      </c>
      <c r="B159" s="170" t="s">
        <v>7109</v>
      </c>
      <c r="C159" s="72" t="s">
        <v>7110</v>
      </c>
      <c r="D159" s="167" t="str">
        <f>_xlfn.XLOOKUP(B159,[3]重庆市医疗服务价格项目目录!$D$1:$D$65536,[3]重庆市医疗服务价格项目目录!$B$1:$B$65536)</f>
        <v>003306070130100-330607013.10</v>
      </c>
    </row>
    <row r="160" s="162" customFormat="1" ht="41" customHeight="1" spans="1:4">
      <c r="A160" s="165">
        <v>158</v>
      </c>
      <c r="B160" s="166" t="s">
        <v>7111</v>
      </c>
      <c r="C160" s="167" t="s">
        <v>7112</v>
      </c>
      <c r="D160" s="167" t="str">
        <f>_xlfn.XLOOKUP(B160,[3]重庆市医疗服务价格项目目录!$D$1:$D$65536,[3]重庆市医疗服务价格项目目录!$B$1:$B$65536)</f>
        <v>003306070130200-330607013.20</v>
      </c>
    </row>
    <row r="161" s="162" customFormat="1" ht="41" customHeight="1" spans="1:4">
      <c r="A161" s="165">
        <v>159</v>
      </c>
      <c r="B161" s="166" t="s">
        <v>7113</v>
      </c>
      <c r="C161" s="167" t="s">
        <v>7114</v>
      </c>
      <c r="D161" s="167" t="str">
        <f>_xlfn.XLOOKUP(B161,[3]重庆市医疗服务价格项目目录!$D$1:$D$65536,[3]重庆市医疗服务价格项目目录!$B$1:$B$65536)</f>
        <v>003306070140000-330607014</v>
      </c>
    </row>
    <row r="162" s="162" customFormat="1" ht="41" customHeight="1" spans="1:4">
      <c r="A162" s="165">
        <v>160</v>
      </c>
      <c r="B162" s="166" t="s">
        <v>7115</v>
      </c>
      <c r="C162" s="167" t="s">
        <v>7116</v>
      </c>
      <c r="D162" s="167" t="str">
        <f>_xlfn.XLOOKUP(B162,[3]重庆市医疗服务价格项目目录!$D$1:$D$65536,[3]重庆市医疗服务价格项目目录!$B$1:$B$65536)</f>
        <v>003306070140100-330607014.10</v>
      </c>
    </row>
    <row r="163" s="162" customFormat="1" ht="41" customHeight="1" spans="1:4">
      <c r="A163" s="165">
        <v>161</v>
      </c>
      <c r="B163" s="166" t="s">
        <v>7117</v>
      </c>
      <c r="C163" s="167" t="s">
        <v>7118</v>
      </c>
      <c r="D163" s="167" t="str">
        <f>_xlfn.XLOOKUP(B163,[3]重庆市医疗服务价格项目目录!$D$1:$D$65536,[3]重庆市医疗服务价格项目目录!$B$1:$B$65536)</f>
        <v>003306070140200-330607014.20</v>
      </c>
    </row>
    <row r="164" s="162" customFormat="1" ht="41" customHeight="1" spans="1:4">
      <c r="A164" s="165">
        <v>162</v>
      </c>
      <c r="B164" s="166" t="s">
        <v>7119</v>
      </c>
      <c r="C164" s="167" t="s">
        <v>7120</v>
      </c>
      <c r="D164" s="167" t="str">
        <f>_xlfn.XLOOKUP(B164,[3]重庆市医疗服务价格项目目录!$D$1:$D$65536,[3]重庆市医疗服务价格项目目录!$B$1:$B$65536)</f>
        <v>003306070140300-330607014.30</v>
      </c>
    </row>
    <row r="165" s="162" customFormat="1" ht="41" customHeight="1" spans="1:4">
      <c r="A165" s="165">
        <v>163</v>
      </c>
      <c r="B165" s="166" t="s">
        <v>7121</v>
      </c>
      <c r="C165" s="167" t="s">
        <v>7122</v>
      </c>
      <c r="D165" s="167" t="str">
        <f>_xlfn.XLOOKUP(B165,[3]重庆市医疗服务价格项目目录!$D$1:$D$65536,[3]重庆市医疗服务价格项目目录!$B$1:$B$65536)</f>
        <v>003306070140400-330607014.40</v>
      </c>
    </row>
    <row r="166" s="162" customFormat="1" ht="41" customHeight="1" spans="1:4">
      <c r="A166" s="165">
        <v>164</v>
      </c>
      <c r="B166" s="166" t="s">
        <v>7123</v>
      </c>
      <c r="C166" s="167" t="s">
        <v>7124</v>
      </c>
      <c r="D166" s="167" t="str">
        <f>_xlfn.XLOOKUP(B166,[3]重庆市医疗服务价格项目目录!$D$1:$D$65536,[3]重庆市医疗服务价格项目目录!$B$1:$B$65536)</f>
        <v>003306070150000-330607015</v>
      </c>
    </row>
    <row r="167" s="162" customFormat="1" ht="41" customHeight="1" spans="1:4">
      <c r="A167" s="165">
        <v>165</v>
      </c>
      <c r="B167" s="166" t="s">
        <v>7125</v>
      </c>
      <c r="C167" s="167" t="s">
        <v>7126</v>
      </c>
      <c r="D167" s="167" t="str">
        <f>_xlfn.XLOOKUP(B167,[3]重庆市医疗服务价格项目目录!$D$1:$D$65536,[3]重庆市医疗服务价格项目目录!$B$1:$B$65536)</f>
        <v>003306070150100-330607015.10</v>
      </c>
    </row>
    <row r="168" s="162" customFormat="1" ht="41" customHeight="1" spans="1:4">
      <c r="A168" s="165">
        <v>166</v>
      </c>
      <c r="B168" s="166" t="s">
        <v>7127</v>
      </c>
      <c r="C168" s="167" t="s">
        <v>7128</v>
      </c>
      <c r="D168" s="167" t="str">
        <f>_xlfn.XLOOKUP(B168,[3]重庆市医疗服务价格项目目录!$D$1:$D$65536,[3]重庆市医疗服务价格项目目录!$B$1:$B$65536)</f>
        <v>003306070150200-330607015.20</v>
      </c>
    </row>
    <row r="169" s="162" customFormat="1" ht="41" customHeight="1" spans="1:4">
      <c r="A169" s="165">
        <v>167</v>
      </c>
      <c r="B169" s="166" t="s">
        <v>7129</v>
      </c>
      <c r="C169" s="167" t="s">
        <v>7130</v>
      </c>
      <c r="D169" s="167" t="str">
        <f>_xlfn.XLOOKUP(B169,[3]重庆市医疗服务价格项目目录!$D$1:$D$65536,[3]重庆市医疗服务价格项目目录!$B$1:$B$65536)</f>
        <v>003306070150300-330607015.30</v>
      </c>
    </row>
    <row r="170" s="162" customFormat="1" ht="41" customHeight="1" spans="1:4">
      <c r="A170" s="165">
        <v>168</v>
      </c>
      <c r="B170" s="166" t="s">
        <v>7131</v>
      </c>
      <c r="C170" s="167" t="s">
        <v>7132</v>
      </c>
      <c r="D170" s="167" t="str">
        <f>_xlfn.XLOOKUP(B170,[3]重庆市医疗服务价格项目目录!$D$1:$D$65536,[3]重庆市医疗服务价格项目目录!$B$1:$B$65536)</f>
        <v>003306070160000-330607016</v>
      </c>
    </row>
    <row r="171" s="162" customFormat="1" ht="41" customHeight="1" spans="1:4">
      <c r="A171" s="165">
        <v>169</v>
      </c>
      <c r="B171" s="166" t="s">
        <v>7133</v>
      </c>
      <c r="C171" s="167" t="s">
        <v>7134</v>
      </c>
      <c r="D171" s="167" t="str">
        <f>_xlfn.XLOOKUP(B171,[3]重庆市医疗服务价格项目目录!$D$1:$D$65536,[3]重庆市医疗服务价格项目目录!$B$1:$B$65536)</f>
        <v>003306070160100-330607016.10</v>
      </c>
    </row>
    <row r="172" s="162" customFormat="1" ht="41" customHeight="1" spans="1:4">
      <c r="A172" s="165">
        <v>170</v>
      </c>
      <c r="B172" s="166" t="s">
        <v>7135</v>
      </c>
      <c r="C172" s="167" t="s">
        <v>7136</v>
      </c>
      <c r="D172" s="167" t="str">
        <f>_xlfn.XLOOKUP(B172,[3]重庆市医疗服务价格项目目录!$D$1:$D$65536,[3]重庆市医疗服务价格项目目录!$B$1:$B$65536)</f>
        <v>003306070170000-330607017</v>
      </c>
    </row>
    <row r="173" s="162" customFormat="1" ht="41" customHeight="1" spans="1:4">
      <c r="A173" s="165">
        <v>171</v>
      </c>
      <c r="B173" s="166" t="s">
        <v>7137</v>
      </c>
      <c r="C173" s="167" t="s">
        <v>7138</v>
      </c>
      <c r="D173" s="167" t="str">
        <f>_xlfn.XLOOKUP(B173,[3]重庆市医疗服务价格项目目录!$D$1:$D$65536,[3]重庆市医疗服务价格项目目录!$B$1:$B$65536)</f>
        <v>003306070170100-330607017.10</v>
      </c>
    </row>
    <row r="174" s="162" customFormat="1" ht="41" customHeight="1" spans="1:4">
      <c r="A174" s="165">
        <v>172</v>
      </c>
      <c r="B174" s="166" t="s">
        <v>7139</v>
      </c>
      <c r="C174" s="167" t="s">
        <v>7140</v>
      </c>
      <c r="D174" s="167" t="str">
        <f>_xlfn.XLOOKUP(B174,[3]重庆市医疗服务价格项目目录!$D$1:$D$65536,[3]重庆市医疗服务价格项目目录!$B$1:$B$65536)</f>
        <v>003306070170200-330607017.20</v>
      </c>
    </row>
    <row r="175" s="162" customFormat="1" ht="41" customHeight="1" spans="1:4">
      <c r="A175" s="165">
        <v>173</v>
      </c>
      <c r="B175" s="166" t="s">
        <v>7141</v>
      </c>
      <c r="C175" s="167" t="s">
        <v>7142</v>
      </c>
      <c r="D175" s="167" t="str">
        <f>_xlfn.XLOOKUP(B175,[3]重庆市医疗服务价格项目目录!$D$1:$D$65536,[3]重庆市医疗服务价格项目目录!$B$1:$B$65536)</f>
        <v>003306070170300-330607017.30</v>
      </c>
    </row>
    <row r="176" s="162" customFormat="1" ht="41" customHeight="1" spans="1:4">
      <c r="A176" s="165">
        <v>174</v>
      </c>
      <c r="B176" s="166" t="s">
        <v>7143</v>
      </c>
      <c r="C176" s="167" t="s">
        <v>7144</v>
      </c>
      <c r="D176" s="167" t="str">
        <f>_xlfn.XLOOKUP(B176,[3]重庆市医疗服务价格项目目录!$D$1:$D$65536,[3]重庆市医疗服务价格项目目录!$B$1:$B$65536)</f>
        <v>003306070170400-330607017.40</v>
      </c>
    </row>
    <row r="177" s="162" customFormat="1" ht="41" customHeight="1" spans="1:4">
      <c r="A177" s="165">
        <v>175</v>
      </c>
      <c r="B177" s="172" t="s">
        <v>7145</v>
      </c>
      <c r="C177" s="72" t="s">
        <v>7146</v>
      </c>
      <c r="D177" s="167" t="str">
        <f>_xlfn.XLOOKUP(B177,[3]重庆市医疗服务价格项目目录!$D$1:$D$65536,[3]重庆市医疗服务价格项目目录!$B$1:$B$65536)</f>
        <v>003306080010000-330608001</v>
      </c>
    </row>
    <row r="178" s="162" customFormat="1" ht="41" customHeight="1" spans="1:4">
      <c r="A178" s="165">
        <v>176</v>
      </c>
      <c r="B178" s="172" t="s">
        <v>7147</v>
      </c>
      <c r="C178" s="72" t="s">
        <v>7148</v>
      </c>
      <c r="D178" s="167" t="str">
        <f>_xlfn.XLOOKUP(B178,[3]重庆市医疗服务价格项目目录!$D$1:$D$65536,[3]重庆市医疗服务价格项目目录!$B$1:$B$65536)</f>
        <v>003306080010100-330608001.10</v>
      </c>
    </row>
    <row r="179" s="162" customFormat="1" ht="41" customHeight="1" spans="1:4">
      <c r="A179" s="165">
        <v>177</v>
      </c>
      <c r="B179" s="172" t="s">
        <v>7149</v>
      </c>
      <c r="C179" s="72" t="s">
        <v>7150</v>
      </c>
      <c r="D179" s="167" t="str">
        <f>_xlfn.XLOOKUP(B179,[3]重庆市医疗服务价格项目目录!$D$1:$D$65536,[3]重庆市医疗服务价格项目目录!$B$1:$B$65536)</f>
        <v>003306080010200-330608001.20</v>
      </c>
    </row>
    <row r="180" s="162" customFormat="1" ht="41" customHeight="1" spans="1:4">
      <c r="A180" s="165">
        <v>178</v>
      </c>
      <c r="B180" s="172" t="s">
        <v>7151</v>
      </c>
      <c r="C180" s="72" t="s">
        <v>7152</v>
      </c>
      <c r="D180" s="167" t="str">
        <f>_xlfn.XLOOKUP(B180,[3]重庆市医疗服务价格项目目录!$D$1:$D$65536,[3]重庆市医疗服务价格项目目录!$B$1:$B$65536)</f>
        <v>003306080010300-330608001.30</v>
      </c>
    </row>
    <row r="181" s="162" customFormat="1" ht="41" customHeight="1" spans="1:4">
      <c r="A181" s="165">
        <v>179</v>
      </c>
      <c r="B181" s="172" t="s">
        <v>7153</v>
      </c>
      <c r="C181" s="72" t="s">
        <v>7154</v>
      </c>
      <c r="D181" s="167" t="str">
        <f>_xlfn.XLOOKUP(B181,[3]重庆市医疗服务价格项目目录!$D$1:$D$65536,[3]重庆市医疗服务价格项目目录!$B$1:$B$65536)</f>
        <v>003306080010400-330608001.40</v>
      </c>
    </row>
    <row r="182" s="162" customFormat="1" ht="41" customHeight="1" spans="1:4">
      <c r="A182" s="165">
        <v>180</v>
      </c>
      <c r="B182" s="172" t="s">
        <v>7155</v>
      </c>
      <c r="C182" s="72" t="s">
        <v>7156</v>
      </c>
      <c r="D182" s="167" t="str">
        <f>_xlfn.XLOOKUP(B182,[3]重庆市医疗服务价格项目目录!$D$1:$D$65536,[3]重庆市医疗服务价格项目目录!$B$1:$B$65536)</f>
        <v>003306080010500-330608001.50</v>
      </c>
    </row>
    <row r="183" s="162" customFormat="1" ht="41" customHeight="1" spans="1:4">
      <c r="A183" s="165">
        <v>181</v>
      </c>
      <c r="B183" s="172" t="s">
        <v>7157</v>
      </c>
      <c r="C183" s="72" t="s">
        <v>7158</v>
      </c>
      <c r="D183" s="167" t="str">
        <f>_xlfn.XLOOKUP(B183,[3]重庆市医疗服务价格项目目录!$D$1:$D$65536,[3]重庆市医疗服务价格项目目录!$B$1:$B$65536)</f>
        <v>003306080020000-330608002</v>
      </c>
    </row>
    <row r="184" s="162" customFormat="1" ht="41" customHeight="1" spans="1:4">
      <c r="A184" s="165">
        <v>182</v>
      </c>
      <c r="B184" s="172" t="s">
        <v>7159</v>
      </c>
      <c r="C184" s="72" t="s">
        <v>7160</v>
      </c>
      <c r="D184" s="167" t="str">
        <f>_xlfn.XLOOKUP(B184,[3]重庆市医疗服务价格项目目录!$D$1:$D$65536,[3]重庆市医疗服务价格项目目录!$B$1:$B$65536)</f>
        <v>003306080020100-330608002.10</v>
      </c>
    </row>
    <row r="185" s="162" customFormat="1" ht="41" customHeight="1" spans="1:4">
      <c r="A185" s="165">
        <v>183</v>
      </c>
      <c r="B185" s="172" t="s">
        <v>7161</v>
      </c>
      <c r="C185" s="72" t="s">
        <v>7162</v>
      </c>
      <c r="D185" s="167" t="str">
        <f>_xlfn.XLOOKUP(B185,[3]重庆市医疗服务价格项目目录!$D$1:$D$65536,[3]重庆市医疗服务价格项目目录!$B$1:$B$65536)</f>
        <v>003306080020200-330608002.20</v>
      </c>
    </row>
    <row r="186" s="162" customFormat="1" ht="41" customHeight="1" spans="1:4">
      <c r="A186" s="165">
        <v>184</v>
      </c>
      <c r="B186" s="172" t="s">
        <v>7163</v>
      </c>
      <c r="C186" s="72" t="s">
        <v>7164</v>
      </c>
      <c r="D186" s="167" t="str">
        <f>_xlfn.XLOOKUP(B186,[3]重庆市医疗服务价格项目目录!$D$1:$D$65536,[3]重庆市医疗服务价格项目目录!$B$1:$B$65536)</f>
        <v>003306080020300-330608002.30</v>
      </c>
    </row>
    <row r="187" s="162" customFormat="1" ht="41" customHeight="1" spans="1:4">
      <c r="A187" s="165">
        <v>185</v>
      </c>
      <c r="B187" s="172" t="s">
        <v>7165</v>
      </c>
      <c r="C187" s="72" t="s">
        <v>7166</v>
      </c>
      <c r="D187" s="167" t="str">
        <f>_xlfn.XLOOKUP(B187,[3]重庆市医疗服务价格项目目录!$D$1:$D$65536,[3]重庆市医疗服务价格项目目录!$B$1:$B$65536)</f>
        <v>003306080020400-330608002.40</v>
      </c>
    </row>
    <row r="188" s="162" customFormat="1" ht="41" customHeight="1" spans="1:4">
      <c r="A188" s="165">
        <v>186</v>
      </c>
      <c r="B188" s="172" t="s">
        <v>7167</v>
      </c>
      <c r="C188" s="72" t="s">
        <v>7168</v>
      </c>
      <c r="D188" s="167" t="str">
        <f>_xlfn.XLOOKUP(B188,[3]重庆市医疗服务价格项目目录!$D$1:$D$65536,[3]重庆市医疗服务价格项目目录!$B$1:$B$65536)</f>
        <v>003306080020500-330608002.50</v>
      </c>
    </row>
    <row r="189" s="162" customFormat="1" ht="41" customHeight="1" spans="1:4">
      <c r="A189" s="165">
        <v>187</v>
      </c>
      <c r="B189" s="172" t="s">
        <v>7169</v>
      </c>
      <c r="C189" s="72" t="s">
        <v>7170</v>
      </c>
      <c r="D189" s="167" t="str">
        <f>_xlfn.XLOOKUP(B189,[3]重庆市医疗服务价格项目目录!$D$1:$D$65536,[3]重庆市医疗服务价格项目目录!$B$1:$B$65536)</f>
        <v>003306080030000-330608003</v>
      </c>
    </row>
    <row r="190" s="162" customFormat="1" ht="41" customHeight="1" spans="1:4">
      <c r="A190" s="165">
        <v>188</v>
      </c>
      <c r="B190" s="166" t="s">
        <v>7171</v>
      </c>
      <c r="C190" s="167" t="s">
        <v>7172</v>
      </c>
      <c r="D190" s="167" t="str">
        <f>_xlfn.XLOOKUP(B190,[3]重庆市医疗服务价格项目目录!$D$1:$D$65536,[3]重庆市医疗服务价格项目目录!$B$1:$B$65536)</f>
        <v>003306080030100-330608003.10</v>
      </c>
    </row>
    <row r="191" s="162" customFormat="1" ht="41" customHeight="1" spans="1:4">
      <c r="A191" s="165">
        <v>189</v>
      </c>
      <c r="B191" s="166" t="s">
        <v>7173</v>
      </c>
      <c r="C191" s="167" t="s">
        <v>7174</v>
      </c>
      <c r="D191" s="167" t="str">
        <f>_xlfn.XLOOKUP(B191,[3]重庆市医疗服务价格项目目录!$D$1:$D$65536,[3]重庆市医疗服务价格项目目录!$B$1:$B$65536)</f>
        <v>003306080030200-330608003.20</v>
      </c>
    </row>
    <row r="192" s="162" customFormat="1" ht="41" customHeight="1" spans="1:4">
      <c r="A192" s="165">
        <v>190</v>
      </c>
      <c r="B192" s="166" t="s">
        <v>7175</v>
      </c>
      <c r="C192" s="167" t="s">
        <v>7176</v>
      </c>
      <c r="D192" s="167" t="str">
        <f>_xlfn.XLOOKUP(B192,[3]重庆市医疗服务价格项目目录!$D$1:$D$65536,[3]重庆市医疗服务价格项目目录!$B$1:$B$65536)</f>
        <v>003306080030300-330608003.30</v>
      </c>
    </row>
    <row r="193" s="162" customFormat="1" ht="41" customHeight="1" spans="1:4">
      <c r="A193" s="165">
        <v>191</v>
      </c>
      <c r="B193" s="166" t="s">
        <v>7177</v>
      </c>
      <c r="C193" s="167" t="s">
        <v>7178</v>
      </c>
      <c r="D193" s="167" t="str">
        <f>_xlfn.XLOOKUP(B193,[3]重庆市医疗服务价格项目目录!$D$1:$D$65536,[3]重庆市医疗服务价格项目目录!$B$1:$B$65536)</f>
        <v>003306080030400-330608003.40</v>
      </c>
    </row>
    <row r="194" s="162" customFormat="1" ht="41" customHeight="1" spans="1:4">
      <c r="A194" s="165">
        <v>192</v>
      </c>
      <c r="B194" s="166" t="s">
        <v>7179</v>
      </c>
      <c r="C194" s="167" t="s">
        <v>7180</v>
      </c>
      <c r="D194" s="167" t="str">
        <f>_xlfn.XLOOKUP(B194,[3]重庆市医疗服务价格项目目录!$D$1:$D$65536,[3]重庆市医疗服务价格项目目录!$B$1:$B$65536)</f>
        <v>003306080030500-330608003.50</v>
      </c>
    </row>
    <row r="195" s="162" customFormat="1" ht="41" customHeight="1" spans="1:4">
      <c r="A195" s="165">
        <v>193</v>
      </c>
      <c r="B195" s="166" t="s">
        <v>7181</v>
      </c>
      <c r="C195" s="167" t="s">
        <v>7182</v>
      </c>
      <c r="D195" s="167" t="str">
        <f>_xlfn.XLOOKUP(B195,[3]重庆市医疗服务价格项目目录!$D$1:$D$65536,[3]重庆市医疗服务价格项目目录!$B$1:$B$65536)</f>
        <v>003306080070000-330608007</v>
      </c>
    </row>
    <row r="196" s="162" customFormat="1" ht="41" customHeight="1" spans="1:4">
      <c r="A196" s="165">
        <v>194</v>
      </c>
      <c r="B196" s="166" t="s">
        <v>7183</v>
      </c>
      <c r="C196" s="167" t="s">
        <v>7184</v>
      </c>
      <c r="D196" s="167" t="str">
        <f>_xlfn.XLOOKUP(B196,[3]重庆市医疗服务价格项目目录!$D$1:$D$65536,[3]重庆市医疗服务价格项目目录!$B$1:$B$65536)</f>
        <v>003306080070100-330608007.10</v>
      </c>
    </row>
    <row r="197" s="162" customFormat="1" ht="41" customHeight="1" spans="1:4">
      <c r="A197" s="165">
        <v>195</v>
      </c>
      <c r="B197" s="166" t="s">
        <v>7185</v>
      </c>
      <c r="C197" s="167" t="s">
        <v>7186</v>
      </c>
      <c r="D197" s="167" t="str">
        <f>_xlfn.XLOOKUP(B197,[3]重庆市医疗服务价格项目目录!$D$1:$D$65536,[3]重庆市医疗服务价格项目目录!$B$1:$B$65536)</f>
        <v>003306080070200-330608007.20</v>
      </c>
    </row>
    <row r="198" s="162" customFormat="1" ht="41" customHeight="1" spans="1:4">
      <c r="A198" s="165">
        <v>196</v>
      </c>
      <c r="B198" s="166" t="s">
        <v>7187</v>
      </c>
      <c r="C198" s="167" t="s">
        <v>7188</v>
      </c>
      <c r="D198" s="167" t="str">
        <f>_xlfn.XLOOKUP(B198,[3]重庆市医疗服务价格项目目录!$D$1:$D$65536,[3]重庆市医疗服务价格项目目录!$B$1:$B$65536)</f>
        <v>003306080070300-330608007.30</v>
      </c>
    </row>
    <row r="199" s="162" customFormat="1" ht="41" customHeight="1" spans="1:4">
      <c r="A199" s="165">
        <v>197</v>
      </c>
      <c r="B199" s="166" t="s">
        <v>7189</v>
      </c>
      <c r="C199" s="167" t="s">
        <v>7190</v>
      </c>
      <c r="D199" s="167" t="str">
        <f>_xlfn.XLOOKUP(B199,[3]重庆市医疗服务价格项目目录!$D$1:$D$65536,[3]重庆市医疗服务价格项目目录!$B$1:$B$65536)</f>
        <v>003306080070400-330608007.40</v>
      </c>
    </row>
    <row r="200" s="162" customFormat="1" ht="41" customHeight="1" spans="1:4">
      <c r="A200" s="165">
        <v>198</v>
      </c>
      <c r="B200" s="166" t="s">
        <v>7191</v>
      </c>
      <c r="C200" s="167" t="s">
        <v>7192</v>
      </c>
      <c r="D200" s="167" t="str">
        <f>_xlfn.XLOOKUP(B200,[3]重庆市医疗服务价格项目目录!$D$1:$D$65536,[3]重庆市医疗服务价格项目目录!$B$1:$B$65536)</f>
        <v>003306080070500-330608007.50</v>
      </c>
    </row>
    <row r="201" s="162" customFormat="1" ht="41" customHeight="1" spans="1:4">
      <c r="A201" s="165">
        <v>199</v>
      </c>
      <c r="B201" s="166" t="s">
        <v>7193</v>
      </c>
      <c r="C201" s="167" t="s">
        <v>7194</v>
      </c>
      <c r="D201" s="167" t="str">
        <f>_xlfn.XLOOKUP(B201,[3]重庆市医疗服务价格项目目录!$D$1:$D$65536,[3]重庆市医疗服务价格项目目录!$B$1:$B$65536)</f>
        <v>003306080080000-330608008</v>
      </c>
    </row>
    <row r="202" s="162" customFormat="1" ht="41" customHeight="1" spans="1:4">
      <c r="A202" s="165">
        <v>200</v>
      </c>
      <c r="B202" s="168" t="s">
        <v>7195</v>
      </c>
      <c r="C202" s="72" t="s">
        <v>7196</v>
      </c>
      <c r="D202" s="167" t="str">
        <f>_xlfn.XLOOKUP(B202,[3]重庆市医疗服务价格项目目录!$D$1:$D$65536,[3]重庆市医疗服务价格项目目录!$B$1:$B$65536)</f>
        <v>003306080090000-330608009</v>
      </c>
    </row>
    <row r="203" s="162" customFormat="1" ht="41" customHeight="1" spans="1:4">
      <c r="A203" s="165">
        <v>201</v>
      </c>
      <c r="B203" s="166" t="s">
        <v>7197</v>
      </c>
      <c r="C203" s="167" t="s">
        <v>7198</v>
      </c>
      <c r="D203" s="167" t="str">
        <f>_xlfn.XLOOKUP(B203,[3]重庆市医疗服务价格项目目录!$D$1:$D$65536,[3]重庆市医疗服务价格项目目录!$B$1:$B$65536)</f>
        <v>003306080090000-330608009.01</v>
      </c>
    </row>
    <row r="204" s="162" customFormat="1" ht="41" customHeight="1" spans="1:4">
      <c r="A204" s="165">
        <v>202</v>
      </c>
      <c r="B204" s="170" t="s">
        <v>7199</v>
      </c>
      <c r="C204" s="72" t="s">
        <v>7200</v>
      </c>
      <c r="D204" s="167" t="str">
        <f>_xlfn.XLOOKUP(B204,[3]重庆市医疗服务价格项目目录!$D$1:$D$65536,[3]重庆市医疗服务价格项目目录!$B$1:$B$65536)</f>
        <v>003306080100000-330608010</v>
      </c>
    </row>
    <row r="205" s="162" customFormat="1" ht="41" customHeight="1" spans="1:4">
      <c r="A205" s="165">
        <v>203</v>
      </c>
      <c r="B205" s="166" t="s">
        <v>7201</v>
      </c>
      <c r="C205" s="167" t="s">
        <v>7202</v>
      </c>
      <c r="D205" s="167" t="str">
        <f>_xlfn.XLOOKUP(B205,[3]重庆市医疗服务价格项目目录!$D$1:$D$65536,[3]重庆市医疗服务价格项目目录!$B$1:$B$65536)</f>
        <v>003306080110000-330608011</v>
      </c>
    </row>
    <row r="206" s="162" customFormat="1" ht="41" customHeight="1" spans="1:4">
      <c r="A206" s="165">
        <v>204</v>
      </c>
      <c r="B206" s="166" t="s">
        <v>7203</v>
      </c>
      <c r="C206" s="167" t="s">
        <v>7204</v>
      </c>
      <c r="D206" s="167" t="str">
        <f>_xlfn.XLOOKUP(B206,[3]重庆市医疗服务价格项目目录!$D$1:$D$65536,[3]重庆市医疗服务价格项目目录!$B$1:$B$65536)</f>
        <v>003306080110100-330608011.10</v>
      </c>
    </row>
    <row r="207" s="162" customFormat="1" ht="41" customHeight="1" spans="1:4">
      <c r="A207" s="165">
        <v>205</v>
      </c>
      <c r="B207" s="166" t="s">
        <v>7205</v>
      </c>
      <c r="C207" s="167" t="s">
        <v>7206</v>
      </c>
      <c r="D207" s="167" t="str">
        <f>_xlfn.XLOOKUP(B207,[3]重庆市医疗服务价格项目目录!$D$1:$D$65536,[3]重庆市医疗服务价格项目目录!$B$1:$B$65536)</f>
        <v>003306080120000-330608012</v>
      </c>
    </row>
    <row r="208" s="162" customFormat="1" ht="41" customHeight="1" spans="1:4">
      <c r="A208" s="165">
        <v>206</v>
      </c>
      <c r="B208" s="166" t="s">
        <v>7207</v>
      </c>
      <c r="C208" s="167" t="s">
        <v>7208</v>
      </c>
      <c r="D208" s="167" t="str">
        <f>_xlfn.XLOOKUP(B208,[3]重庆市医疗服务价格项目目录!$D$1:$D$65536,[3]重庆市医疗服务价格项目目录!$B$1:$B$65536)</f>
        <v>003306080130000-330608013</v>
      </c>
    </row>
    <row r="209" s="162" customFormat="1" ht="41" customHeight="1" spans="1:4">
      <c r="A209" s="165">
        <v>207</v>
      </c>
      <c r="B209" s="166" t="s">
        <v>7209</v>
      </c>
      <c r="C209" s="167" t="s">
        <v>7210</v>
      </c>
      <c r="D209" s="167" t="str">
        <f>_xlfn.XLOOKUP(B209,[3]重庆市医疗服务价格项目目录!$D$1:$D$65536,[3]重庆市医疗服务价格项目目录!$B$1:$B$65536)</f>
        <v>003306080130001-330608013.01</v>
      </c>
    </row>
    <row r="210" s="162" customFormat="1" ht="41" customHeight="1" spans="1:4">
      <c r="A210" s="165">
        <v>208</v>
      </c>
      <c r="B210" s="166" t="s">
        <v>7211</v>
      </c>
      <c r="C210" s="167" t="s">
        <v>7212</v>
      </c>
      <c r="D210" s="167" t="str">
        <f>_xlfn.XLOOKUP(B210,[3]重庆市医疗服务价格项目目录!$D$1:$D$65536,[3]重庆市医疗服务价格项目目录!$B$1:$B$65536)</f>
        <v>003306080130001-330608013.02</v>
      </c>
    </row>
    <row r="211" s="162" customFormat="1" ht="41" customHeight="1" spans="1:4">
      <c r="A211" s="165">
        <v>209</v>
      </c>
      <c r="B211" s="170" t="s">
        <v>7213</v>
      </c>
      <c r="C211" s="72" t="s">
        <v>7214</v>
      </c>
      <c r="D211" s="167" t="str">
        <f>_xlfn.XLOOKUP(B211,[3]重庆市医疗服务价格项目目录!$D$1:$D$65536,[3]重庆市医疗服务价格项目目录!$B$1:$B$65536)</f>
        <v>003306080140000-330608014</v>
      </c>
    </row>
    <row r="212" s="162" customFormat="1" ht="41" customHeight="1" spans="1:4">
      <c r="A212" s="165">
        <v>210</v>
      </c>
      <c r="B212" s="166" t="s">
        <v>7215</v>
      </c>
      <c r="C212" s="167" t="s">
        <v>7216</v>
      </c>
      <c r="D212" s="167" t="str">
        <f>_xlfn.XLOOKUP(B212,[3]重庆市医疗服务价格项目目录!$D$1:$D$65536,[3]重庆市医疗服务价格项目目录!$B$1:$B$65536)</f>
        <v>003306080150000-330608015</v>
      </c>
    </row>
    <row r="213" s="162" customFormat="1" ht="41" customHeight="1" spans="1:4">
      <c r="A213" s="165">
        <v>211</v>
      </c>
      <c r="B213" s="166" t="s">
        <v>7217</v>
      </c>
      <c r="C213" s="167" t="s">
        <v>7218</v>
      </c>
      <c r="D213" s="167" t="str">
        <f>_xlfn.XLOOKUP(B213,[3]重庆市医疗服务价格项目目录!$D$1:$D$65536,[3]重庆市医疗服务价格项目目录!$B$1:$B$65536)</f>
        <v>003306080160000-330608016</v>
      </c>
    </row>
    <row r="214" s="162" customFormat="1" ht="41" customHeight="1" spans="1:4">
      <c r="A214" s="165">
        <v>212</v>
      </c>
      <c r="B214" s="171" t="s">
        <v>7219</v>
      </c>
      <c r="C214" s="169" t="s">
        <v>7220</v>
      </c>
      <c r="D214" s="167" t="str">
        <f>_xlfn.XLOOKUP(B214,[3]重庆市医疗服务价格项目目录!$D$1:$D$65536,[3]重庆市医疗服务价格项目目录!$B$1:$B$65536)</f>
        <v>003306080190000-330608019</v>
      </c>
    </row>
    <row r="215" s="162" customFormat="1" ht="41" customHeight="1" spans="1:4">
      <c r="A215" s="165">
        <v>213</v>
      </c>
      <c r="B215" s="167" t="s">
        <v>7221</v>
      </c>
      <c r="C215" s="167" t="s">
        <v>7222</v>
      </c>
      <c r="D215" s="167" t="s">
        <v>7223</v>
      </c>
    </row>
    <row r="216" s="162" customFormat="1" ht="41" customHeight="1" spans="1:4">
      <c r="A216" s="165">
        <v>214</v>
      </c>
      <c r="B216" s="167" t="s">
        <v>7224</v>
      </c>
      <c r="C216" s="167" t="s">
        <v>7225</v>
      </c>
      <c r="D216" s="167" t="s">
        <v>1434</v>
      </c>
    </row>
    <row r="217" s="162" customFormat="1" ht="41" customHeight="1" spans="1:4">
      <c r="A217" s="165">
        <v>215</v>
      </c>
      <c r="B217" s="166" t="s">
        <v>7226</v>
      </c>
      <c r="C217" s="167" t="s">
        <v>7227</v>
      </c>
      <c r="D217" s="167" t="str">
        <f>_xlfn.XLOOKUP(B217,[3]重庆市医疗服务价格项目目录!$D$1:$D$65536,[3]重庆市医疗服务价格项目目录!$B$1:$B$65536)</f>
        <v>003306080240000-330608024</v>
      </c>
    </row>
    <row r="218" s="162" customFormat="1" ht="41" customHeight="1" spans="1:4">
      <c r="A218" s="165">
        <v>216</v>
      </c>
      <c r="B218" s="166" t="s">
        <v>7228</v>
      </c>
      <c r="C218" s="167" t="s">
        <v>7229</v>
      </c>
      <c r="D218" s="167" t="str">
        <f>_xlfn.XLOOKUP(B218,[3]重庆市医疗服务价格项目目录!$D$1:$D$65536,[3]重庆市医疗服务价格项目目录!$B$1:$B$65536)</f>
        <v>003306080250000-330608025</v>
      </c>
    </row>
    <row r="219" s="162" customFormat="1" ht="41" customHeight="1" spans="1:4">
      <c r="A219" s="165">
        <v>217</v>
      </c>
      <c r="B219" s="167" t="s">
        <v>7230</v>
      </c>
      <c r="C219" s="167" t="s">
        <v>7231</v>
      </c>
      <c r="D219" s="167" t="s">
        <v>7232</v>
      </c>
    </row>
    <row r="220" s="162" customFormat="1" ht="41" customHeight="1" spans="1:4">
      <c r="A220" s="165">
        <v>218</v>
      </c>
      <c r="B220" s="166" t="s">
        <v>7233</v>
      </c>
      <c r="C220" s="167" t="s">
        <v>7234</v>
      </c>
      <c r="D220" s="167" t="str">
        <f>_xlfn.XLOOKUP(B220,[3]重庆市医疗服务价格项目目录!$D$1:$D$65536,[3]重庆市医疗服务价格项目目录!$B$1:$B$65536)</f>
        <v>003306080270000-330608027</v>
      </c>
    </row>
    <row r="221" s="162" customFormat="1" ht="41" customHeight="1" spans="1:4">
      <c r="A221" s="165">
        <v>219</v>
      </c>
      <c r="B221" s="166" t="s">
        <v>7235</v>
      </c>
      <c r="C221" s="167" t="s">
        <v>7236</v>
      </c>
      <c r="D221" s="167" t="str">
        <f>_xlfn.XLOOKUP(B221,[3]重庆市医疗服务价格项目目录!$D$1:$D$65536,[3]重庆市医疗服务价格项目目录!$B$1:$B$65536)</f>
        <v>003306080270100-330608027.10</v>
      </c>
    </row>
    <row r="222" s="162" customFormat="1" ht="41" customHeight="1" spans="1:4">
      <c r="A222" s="165">
        <v>220</v>
      </c>
      <c r="B222" s="166" t="s">
        <v>7237</v>
      </c>
      <c r="C222" s="167" t="s">
        <v>7238</v>
      </c>
      <c r="D222" s="167" t="str">
        <f>_xlfn.XLOOKUP(B222,[3]重庆市医疗服务价格项目目录!$D$1:$D$65536,[3]重庆市医疗服务价格项目目录!$B$1:$B$65536)</f>
        <v>003306080270200-330608027.20</v>
      </c>
    </row>
    <row r="223" s="162" customFormat="1" ht="41" customHeight="1" spans="1:4">
      <c r="A223" s="165">
        <v>221</v>
      </c>
      <c r="B223" s="166" t="s">
        <v>7239</v>
      </c>
      <c r="C223" s="167" t="s">
        <v>7240</v>
      </c>
      <c r="D223" s="167" t="str">
        <f>_xlfn.XLOOKUP(B223,[3]重庆市医疗服务价格项目目录!$D$1:$D$65536,[3]重庆市医疗服务价格项目目录!$B$1:$B$65536)</f>
        <v>003306080270300-330608027.30</v>
      </c>
    </row>
    <row r="224" s="162" customFormat="1" ht="41" customHeight="1" spans="1:4">
      <c r="A224" s="165">
        <v>222</v>
      </c>
      <c r="B224" s="166" t="s">
        <v>7241</v>
      </c>
      <c r="C224" s="167" t="s">
        <v>7242</v>
      </c>
      <c r="D224" s="167" t="str">
        <f>_xlfn.XLOOKUP(B224,[3]重庆市医疗服务价格项目目录!$D$1:$D$65536,[3]重庆市医疗服务价格项目目录!$B$1:$B$65536)</f>
        <v>003306090050000-330609005</v>
      </c>
    </row>
    <row r="225" s="162" customFormat="1" ht="41" customHeight="1" spans="1:4">
      <c r="A225" s="165">
        <v>223</v>
      </c>
      <c r="B225" s="167" t="s">
        <v>7243</v>
      </c>
      <c r="C225" s="167" t="s">
        <v>7244</v>
      </c>
      <c r="D225" s="167" t="str">
        <f>_xlfn.XLOOKUP(B225,[3]重庆市医疗服务价格项目目录!$D$1:$D$65536,[3]重庆市医疗服务价格项目目录!$B$1:$B$65536)</f>
        <v>003302010410000-HBN73305</v>
      </c>
    </row>
  </sheetData>
  <mergeCells count="1">
    <mergeCell ref="B1:D1"/>
  </mergeCells>
  <conditionalFormatting sqref="B2:D222">
    <cfRule type="duplicateValues" dxfId="0" priority="2"/>
  </conditionalFormatting>
  <conditionalFormatting sqref="A223:D225">
    <cfRule type="duplicateValues" dxfId="0" priority="1"/>
  </conditionalFormatting>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2"/>
  <sheetViews>
    <sheetView topLeftCell="I5" workbookViewId="0">
      <selection activeCell="G159" sqref="G159"/>
    </sheetView>
  </sheetViews>
  <sheetFormatPr defaultColWidth="8.89166666666667" defaultRowHeight="13.5"/>
  <cols>
    <col min="1" max="1" width="6.625" style="118" customWidth="1"/>
    <col min="2" max="2" width="16.875" style="118" customWidth="1"/>
    <col min="3" max="3" width="23.375" style="117" customWidth="1"/>
    <col min="4" max="4" width="22.4833333333333" style="119" customWidth="1"/>
    <col min="5" max="5" width="41.225" style="117" customWidth="1"/>
    <col min="6" max="6" width="20.525" style="117" customWidth="1"/>
    <col min="7" max="7" width="16.8583333333333" style="117" customWidth="1"/>
    <col min="8" max="8" width="16.5916666666667" style="117" customWidth="1"/>
    <col min="9" max="9" width="23.4416666666667" style="117" customWidth="1"/>
    <col min="10" max="10" width="13.5916666666667" style="117" customWidth="1"/>
    <col min="11" max="11" width="31.1083333333333" style="117" customWidth="1"/>
    <col min="12" max="12" width="13.9916666666667" style="117" customWidth="1"/>
    <col min="13" max="13" width="38.775" style="117" customWidth="1"/>
    <col min="14" max="14" width="16.4416666666667" style="120" customWidth="1"/>
    <col min="15" max="15" width="25.4416666666667" style="121" customWidth="1"/>
    <col min="16" max="16384" width="8.89166666666667" style="117"/>
  </cols>
  <sheetData>
    <row r="1" ht="31" customHeight="1" spans="1:15">
      <c r="A1" s="122" t="s">
        <v>7245</v>
      </c>
      <c r="B1" s="123" t="s">
        <v>7246</v>
      </c>
      <c r="C1" s="123"/>
      <c r="D1" s="123"/>
      <c r="E1" s="123"/>
      <c r="F1" s="123"/>
      <c r="G1" s="123"/>
      <c r="H1" s="123"/>
      <c r="I1" s="123"/>
      <c r="J1" s="123"/>
      <c r="K1" s="123"/>
      <c r="L1" s="123"/>
      <c r="M1" s="123"/>
      <c r="N1" s="123"/>
      <c r="O1" s="124"/>
    </row>
    <row r="2" ht="18" spans="1:15">
      <c r="A2" s="125" t="s">
        <v>2</v>
      </c>
      <c r="B2" s="125" t="s">
        <v>6299</v>
      </c>
      <c r="C2" s="125" t="s">
        <v>4</v>
      </c>
      <c r="D2" s="126" t="s">
        <v>2676</v>
      </c>
      <c r="E2" s="127"/>
      <c r="F2" s="127"/>
      <c r="G2" s="128"/>
      <c r="H2" s="126" t="s">
        <v>7247</v>
      </c>
      <c r="I2" s="127"/>
      <c r="J2" s="127"/>
      <c r="K2" s="128"/>
      <c r="L2" s="126" t="s">
        <v>7248</v>
      </c>
      <c r="M2" s="127"/>
      <c r="N2" s="129"/>
      <c r="O2" s="128"/>
    </row>
    <row r="3" ht="18" spans="1:15">
      <c r="A3" s="125"/>
      <c r="B3" s="125"/>
      <c r="C3" s="125"/>
      <c r="D3" s="126" t="s">
        <v>2679</v>
      </c>
      <c r="E3" s="128"/>
      <c r="F3" s="126" t="s">
        <v>2680</v>
      </c>
      <c r="G3" s="128"/>
      <c r="H3" s="126" t="s">
        <v>2679</v>
      </c>
      <c r="I3" s="128"/>
      <c r="J3" s="126" t="s">
        <v>2680</v>
      </c>
      <c r="K3" s="128"/>
      <c r="L3" s="126" t="s">
        <v>2679</v>
      </c>
      <c r="M3" s="128"/>
      <c r="N3" s="130" t="s">
        <v>2680</v>
      </c>
      <c r="O3" s="128"/>
    </row>
    <row r="4" ht="37.5" spans="1:15">
      <c r="A4" s="131"/>
      <c r="B4" s="131"/>
      <c r="C4" s="131"/>
      <c r="D4" s="131" t="s">
        <v>3</v>
      </c>
      <c r="E4" s="131" t="s">
        <v>4</v>
      </c>
      <c r="F4" s="131" t="s">
        <v>3</v>
      </c>
      <c r="G4" s="131" t="s">
        <v>4</v>
      </c>
      <c r="H4" s="131" t="s">
        <v>3</v>
      </c>
      <c r="I4" s="131" t="s">
        <v>4</v>
      </c>
      <c r="J4" s="131" t="s">
        <v>3</v>
      </c>
      <c r="K4" s="131" t="s">
        <v>4</v>
      </c>
      <c r="L4" s="132" t="s">
        <v>6795</v>
      </c>
      <c r="M4" s="133" t="s">
        <v>6796</v>
      </c>
      <c r="N4" s="134" t="s">
        <v>3</v>
      </c>
      <c r="O4" s="8" t="s">
        <v>4</v>
      </c>
    </row>
    <row r="5" ht="108" spans="1:15">
      <c r="A5" s="135">
        <v>1</v>
      </c>
      <c r="B5" s="390" t="s">
        <v>6300</v>
      </c>
      <c r="C5" s="137" t="s">
        <v>6301</v>
      </c>
      <c r="D5" s="137" t="s">
        <v>7249</v>
      </c>
      <c r="E5" s="137" t="s">
        <v>7250</v>
      </c>
      <c r="F5" s="137"/>
      <c r="G5" s="137" t="s">
        <v>1059</v>
      </c>
      <c r="H5" s="137" t="s">
        <v>7251</v>
      </c>
      <c r="I5" s="137" t="s">
        <v>7252</v>
      </c>
      <c r="J5" s="137" t="s">
        <v>7253</v>
      </c>
      <c r="K5" s="137" t="s">
        <v>7254</v>
      </c>
      <c r="L5" s="137" t="s">
        <v>7255</v>
      </c>
      <c r="M5" s="138" t="s">
        <v>7256</v>
      </c>
      <c r="N5" s="139"/>
      <c r="O5" s="139"/>
    </row>
    <row r="6" ht="292" customHeight="1" spans="1:15">
      <c r="A6" s="136">
        <v>2</v>
      </c>
      <c r="B6" s="136" t="s">
        <v>6306</v>
      </c>
      <c r="C6" s="137" t="s">
        <v>6307</v>
      </c>
      <c r="D6" s="137" t="s">
        <v>7257</v>
      </c>
      <c r="E6" s="137" t="s">
        <v>7258</v>
      </c>
      <c r="F6" s="137" t="s">
        <v>1059</v>
      </c>
      <c r="G6" s="137" t="s">
        <v>1059</v>
      </c>
      <c r="H6" s="137" t="s">
        <v>7259</v>
      </c>
      <c r="I6" s="137" t="s">
        <v>7260</v>
      </c>
      <c r="J6" s="137" t="s">
        <v>7253</v>
      </c>
      <c r="K6" s="137" t="s">
        <v>7254</v>
      </c>
      <c r="L6" s="137" t="s">
        <v>7261</v>
      </c>
      <c r="M6" s="138" t="s">
        <v>7262</v>
      </c>
      <c r="N6" s="139"/>
      <c r="O6" s="139"/>
    </row>
    <row r="7" ht="189" spans="1:15">
      <c r="A7" s="136">
        <v>3</v>
      </c>
      <c r="B7" s="136" t="s">
        <v>6312</v>
      </c>
      <c r="C7" s="137" t="s">
        <v>6313</v>
      </c>
      <c r="D7" s="140" t="s">
        <v>7263</v>
      </c>
      <c r="E7" s="140" t="s">
        <v>7264</v>
      </c>
      <c r="F7" s="140" t="s">
        <v>1059</v>
      </c>
      <c r="G7" s="140" t="s">
        <v>1059</v>
      </c>
      <c r="H7" s="140" t="s">
        <v>7265</v>
      </c>
      <c r="I7" s="140" t="s">
        <v>7266</v>
      </c>
      <c r="J7" s="140" t="s">
        <v>7253</v>
      </c>
      <c r="K7" s="140" t="s">
        <v>7254</v>
      </c>
      <c r="L7" s="140" t="s">
        <v>7267</v>
      </c>
      <c r="M7" s="141" t="s">
        <v>7268</v>
      </c>
      <c r="N7" s="139"/>
      <c r="O7" s="139"/>
    </row>
    <row r="8" ht="162" spans="1:15">
      <c r="A8" s="136">
        <v>4</v>
      </c>
      <c r="B8" s="136" t="s">
        <v>6317</v>
      </c>
      <c r="C8" s="137" t="s">
        <v>6318</v>
      </c>
      <c r="D8" s="137" t="s">
        <v>7269</v>
      </c>
      <c r="E8" s="137" t="s">
        <v>7270</v>
      </c>
      <c r="F8" s="137" t="s">
        <v>1059</v>
      </c>
      <c r="G8" s="137" t="s">
        <v>1059</v>
      </c>
      <c r="H8" s="137" t="s">
        <v>7271</v>
      </c>
      <c r="I8" s="137" t="s">
        <v>7272</v>
      </c>
      <c r="J8" s="137" t="s">
        <v>7273</v>
      </c>
      <c r="K8" s="137" t="s">
        <v>7274</v>
      </c>
      <c r="L8" s="137" t="s">
        <v>7275</v>
      </c>
      <c r="M8" s="138" t="s">
        <v>7276</v>
      </c>
      <c r="N8" s="139"/>
      <c r="O8" s="139"/>
    </row>
    <row r="9" ht="121.5" spans="1:15">
      <c r="A9" s="136">
        <v>5</v>
      </c>
      <c r="B9" s="136" t="s">
        <v>6323</v>
      </c>
      <c r="C9" s="137" t="s">
        <v>6324</v>
      </c>
      <c r="D9" s="137" t="s">
        <v>7277</v>
      </c>
      <c r="E9" s="137" t="s">
        <v>7278</v>
      </c>
      <c r="F9" s="137" t="s">
        <v>1059</v>
      </c>
      <c r="G9" s="137" t="s">
        <v>1059</v>
      </c>
      <c r="H9" s="137" t="s">
        <v>7279</v>
      </c>
      <c r="I9" s="137" t="s">
        <v>7280</v>
      </c>
      <c r="J9" s="137" t="s">
        <v>1059</v>
      </c>
      <c r="K9" s="137" t="s">
        <v>1059</v>
      </c>
      <c r="L9" s="137" t="s">
        <v>7281</v>
      </c>
      <c r="M9" s="138" t="s">
        <v>7282</v>
      </c>
      <c r="N9" s="139"/>
      <c r="O9" s="139"/>
    </row>
    <row r="10" ht="94.5" spans="1:15">
      <c r="A10" s="136">
        <v>6</v>
      </c>
      <c r="B10" s="136" t="s">
        <v>6329</v>
      </c>
      <c r="C10" s="137" t="s">
        <v>6330</v>
      </c>
      <c r="D10" s="137" t="s">
        <v>7283</v>
      </c>
      <c r="E10" s="137" t="s">
        <v>7284</v>
      </c>
      <c r="F10" s="137" t="s">
        <v>1059</v>
      </c>
      <c r="G10" s="137" t="s">
        <v>1059</v>
      </c>
      <c r="H10" s="137" t="s">
        <v>7285</v>
      </c>
      <c r="I10" s="137" t="s">
        <v>7286</v>
      </c>
      <c r="J10" s="137" t="s">
        <v>1059</v>
      </c>
      <c r="K10" s="137" t="s">
        <v>1059</v>
      </c>
      <c r="L10" s="137" t="s">
        <v>7287</v>
      </c>
      <c r="M10" s="138" t="s">
        <v>7288</v>
      </c>
      <c r="N10" s="139"/>
      <c r="O10" s="139"/>
    </row>
    <row r="11" ht="81" spans="1:15">
      <c r="A11" s="136">
        <v>7</v>
      </c>
      <c r="B11" s="136" t="s">
        <v>6335</v>
      </c>
      <c r="C11" s="137" t="s">
        <v>6336</v>
      </c>
      <c r="D11" s="137" t="s">
        <v>7289</v>
      </c>
      <c r="E11" s="137" t="s">
        <v>7242</v>
      </c>
      <c r="F11" s="137" t="s">
        <v>1059</v>
      </c>
      <c r="G11" s="137" t="s">
        <v>1059</v>
      </c>
      <c r="H11" s="137" t="s">
        <v>7290</v>
      </c>
      <c r="I11" s="137" t="s">
        <v>7291</v>
      </c>
      <c r="J11" s="137" t="s">
        <v>1059</v>
      </c>
      <c r="K11" s="137" t="s">
        <v>1059</v>
      </c>
      <c r="L11" s="137" t="s">
        <v>7241</v>
      </c>
      <c r="M11" s="138" t="s">
        <v>7242</v>
      </c>
      <c r="N11" s="139"/>
      <c r="O11" s="139"/>
    </row>
    <row r="12" ht="81" spans="1:15">
      <c r="A12" s="136">
        <v>8</v>
      </c>
      <c r="B12" s="136" t="s">
        <v>6342</v>
      </c>
      <c r="C12" s="137" t="s">
        <v>6343</v>
      </c>
      <c r="D12" s="137" t="s">
        <v>7289</v>
      </c>
      <c r="E12" s="137" t="s">
        <v>7242</v>
      </c>
      <c r="F12" s="137" t="s">
        <v>1059</v>
      </c>
      <c r="G12" s="137" t="s">
        <v>1059</v>
      </c>
      <c r="H12" s="137" t="s">
        <v>7292</v>
      </c>
      <c r="I12" s="137" t="s">
        <v>7293</v>
      </c>
      <c r="J12" s="137" t="s">
        <v>7294</v>
      </c>
      <c r="K12" s="137" t="s">
        <v>7295</v>
      </c>
      <c r="L12" s="137" t="s">
        <v>7241</v>
      </c>
      <c r="M12" s="138" t="s">
        <v>7242</v>
      </c>
      <c r="N12" s="139"/>
      <c r="O12" s="139"/>
    </row>
    <row r="13" ht="162" spans="1:15">
      <c r="A13" s="136">
        <v>9</v>
      </c>
      <c r="B13" s="136" t="s">
        <v>6347</v>
      </c>
      <c r="C13" s="137" t="s">
        <v>6348</v>
      </c>
      <c r="D13" s="137" t="s">
        <v>7296</v>
      </c>
      <c r="E13" s="137" t="s">
        <v>7297</v>
      </c>
      <c r="F13" s="137" t="s">
        <v>1059</v>
      </c>
      <c r="G13" s="137" t="s">
        <v>1059</v>
      </c>
      <c r="H13" s="137" t="s">
        <v>7298</v>
      </c>
      <c r="I13" s="137" t="s">
        <v>7299</v>
      </c>
      <c r="J13" s="137" t="s">
        <v>1059</v>
      </c>
      <c r="K13" s="137" t="s">
        <v>1059</v>
      </c>
      <c r="L13" s="137" t="s">
        <v>7300</v>
      </c>
      <c r="M13" s="138" t="s">
        <v>7301</v>
      </c>
      <c r="N13" s="139"/>
      <c r="O13" s="139"/>
    </row>
    <row r="14" ht="81" spans="1:15">
      <c r="A14" s="84">
        <v>10</v>
      </c>
      <c r="B14" s="136" t="s">
        <v>6354</v>
      </c>
      <c r="C14" s="137" t="s">
        <v>6355</v>
      </c>
      <c r="D14" s="137" t="s">
        <v>7302</v>
      </c>
      <c r="E14" s="137" t="s">
        <v>7303</v>
      </c>
      <c r="F14" s="137" t="s">
        <v>1059</v>
      </c>
      <c r="G14" s="137" t="s">
        <v>1059</v>
      </c>
      <c r="H14" s="137" t="s">
        <v>7304</v>
      </c>
      <c r="I14" s="137" t="s">
        <v>7305</v>
      </c>
      <c r="J14" s="137" t="s">
        <v>1059</v>
      </c>
      <c r="K14" s="137" t="s">
        <v>1059</v>
      </c>
      <c r="L14" s="137" t="s">
        <v>7306</v>
      </c>
      <c r="M14" s="138" t="s">
        <v>7307</v>
      </c>
      <c r="N14" s="142"/>
      <c r="O14" s="142" t="s">
        <v>7198</v>
      </c>
    </row>
    <row r="15" ht="163" customHeight="1" spans="1:15">
      <c r="A15" s="84">
        <v>11</v>
      </c>
      <c r="B15" s="136" t="s">
        <v>6360</v>
      </c>
      <c r="C15" s="137" t="s">
        <v>6361</v>
      </c>
      <c r="D15" s="137" t="s">
        <v>7308</v>
      </c>
      <c r="E15" s="137" t="s">
        <v>7309</v>
      </c>
      <c r="F15" s="137" t="s">
        <v>1059</v>
      </c>
      <c r="G15" s="137" t="s">
        <v>1059</v>
      </c>
      <c r="H15" s="137" t="s">
        <v>7310</v>
      </c>
      <c r="I15" s="137" t="s">
        <v>7311</v>
      </c>
      <c r="J15" s="137" t="s">
        <v>1059</v>
      </c>
      <c r="K15" s="137" t="s">
        <v>1059</v>
      </c>
      <c r="L15" s="137" t="s">
        <v>7312</v>
      </c>
      <c r="M15" s="138" t="s">
        <v>7313</v>
      </c>
      <c r="N15" s="139"/>
      <c r="O15" s="139"/>
    </row>
    <row r="16" spans="1:15">
      <c r="A16" s="84">
        <v>12</v>
      </c>
      <c r="B16" s="136" t="s">
        <v>6366</v>
      </c>
      <c r="C16" s="83" t="s">
        <v>6367</v>
      </c>
      <c r="D16" s="137" t="s">
        <v>7314</v>
      </c>
      <c r="E16" s="137" t="s">
        <v>7194</v>
      </c>
      <c r="F16" s="137" t="s">
        <v>1059</v>
      </c>
      <c r="G16" s="137" t="s">
        <v>1059</v>
      </c>
      <c r="H16" s="137" t="s">
        <v>7315</v>
      </c>
      <c r="I16" s="137" t="s">
        <v>7316</v>
      </c>
      <c r="J16" s="137" t="s">
        <v>1059</v>
      </c>
      <c r="K16" s="137" t="s">
        <v>1059</v>
      </c>
      <c r="L16" s="137" t="s">
        <v>7193</v>
      </c>
      <c r="M16" s="138" t="s">
        <v>7194</v>
      </c>
      <c r="N16" s="139"/>
      <c r="O16" s="139"/>
    </row>
    <row r="17" ht="103" customHeight="1" spans="1:15">
      <c r="A17" s="84">
        <v>13</v>
      </c>
      <c r="B17" s="84" t="s">
        <v>6375</v>
      </c>
      <c r="C17" s="137" t="s">
        <v>6376</v>
      </c>
      <c r="D17" s="137" t="s">
        <v>7314</v>
      </c>
      <c r="E17" s="137" t="s">
        <v>7194</v>
      </c>
      <c r="F17" s="137" t="s">
        <v>1059</v>
      </c>
      <c r="G17" s="137" t="s">
        <v>1059</v>
      </c>
      <c r="H17" s="137" t="s">
        <v>7317</v>
      </c>
      <c r="I17" s="137" t="s">
        <v>7318</v>
      </c>
      <c r="J17" s="137" t="s">
        <v>1059</v>
      </c>
      <c r="K17" s="137" t="s">
        <v>1059</v>
      </c>
      <c r="L17" s="137" t="s">
        <v>7319</v>
      </c>
      <c r="M17" s="138" t="s">
        <v>7320</v>
      </c>
      <c r="N17" s="139"/>
      <c r="O17" s="139"/>
    </row>
    <row r="18" ht="135" spans="1:15">
      <c r="A18" s="84">
        <v>14</v>
      </c>
      <c r="B18" s="84" t="s">
        <v>6383</v>
      </c>
      <c r="C18" s="137" t="s">
        <v>6384</v>
      </c>
      <c r="D18" s="137" t="s">
        <v>7321</v>
      </c>
      <c r="E18" s="137" t="s">
        <v>7322</v>
      </c>
      <c r="F18" s="137" t="s">
        <v>1059</v>
      </c>
      <c r="G18" s="137" t="s">
        <v>1059</v>
      </c>
      <c r="H18" s="137" t="s">
        <v>7323</v>
      </c>
      <c r="I18" s="137" t="s">
        <v>7324</v>
      </c>
      <c r="J18" s="137" t="s">
        <v>1059</v>
      </c>
      <c r="K18" s="137" t="s">
        <v>1059</v>
      </c>
      <c r="L18" s="137" t="s">
        <v>7325</v>
      </c>
      <c r="M18" s="138" t="s">
        <v>7326</v>
      </c>
      <c r="N18" s="139"/>
      <c r="O18" s="139"/>
    </row>
    <row r="19" ht="162" spans="1:15">
      <c r="A19" s="84">
        <v>15</v>
      </c>
      <c r="B19" s="84" t="s">
        <v>6390</v>
      </c>
      <c r="C19" s="137" t="s">
        <v>6391</v>
      </c>
      <c r="D19" s="137" t="s">
        <v>7327</v>
      </c>
      <c r="E19" s="137" t="s">
        <v>7328</v>
      </c>
      <c r="F19" s="137" t="s">
        <v>1059</v>
      </c>
      <c r="G19" s="137" t="s">
        <v>1059</v>
      </c>
      <c r="H19" s="137" t="s">
        <v>7329</v>
      </c>
      <c r="I19" s="137" t="s">
        <v>7330</v>
      </c>
      <c r="J19" s="137" t="s">
        <v>1059</v>
      </c>
      <c r="K19" s="137" t="s">
        <v>1059</v>
      </c>
      <c r="L19" s="137" t="s">
        <v>7331</v>
      </c>
      <c r="M19" s="138" t="s">
        <v>7332</v>
      </c>
      <c r="N19" s="143" t="s">
        <v>7333</v>
      </c>
      <c r="O19" s="142" t="s">
        <v>7334</v>
      </c>
    </row>
    <row r="20" ht="81" spans="1:15">
      <c r="A20" s="84">
        <v>16</v>
      </c>
      <c r="B20" s="84" t="s">
        <v>6398</v>
      </c>
      <c r="C20" s="137" t="s">
        <v>6399</v>
      </c>
      <c r="D20" s="137" t="s">
        <v>7335</v>
      </c>
      <c r="E20" s="137" t="s">
        <v>7214</v>
      </c>
      <c r="F20" s="137" t="s">
        <v>1059</v>
      </c>
      <c r="G20" s="137" t="s">
        <v>1059</v>
      </c>
      <c r="H20" s="137" t="s">
        <v>7336</v>
      </c>
      <c r="I20" s="137" t="s">
        <v>7337</v>
      </c>
      <c r="J20" s="137" t="s">
        <v>1059</v>
      </c>
      <c r="K20" s="137" t="s">
        <v>1059</v>
      </c>
      <c r="L20" s="137" t="s">
        <v>7213</v>
      </c>
      <c r="M20" s="138" t="s">
        <v>7214</v>
      </c>
      <c r="N20" s="139"/>
      <c r="O20" s="139"/>
    </row>
    <row r="21" ht="81" spans="1:15">
      <c r="A21" s="84">
        <v>17</v>
      </c>
      <c r="B21" s="84" t="s">
        <v>6403</v>
      </c>
      <c r="C21" s="137" t="s">
        <v>6404</v>
      </c>
      <c r="D21" s="137" t="s">
        <v>7335</v>
      </c>
      <c r="E21" s="137" t="s">
        <v>7214</v>
      </c>
      <c r="F21" s="137" t="s">
        <v>1059</v>
      </c>
      <c r="G21" s="137" t="s">
        <v>1059</v>
      </c>
      <c r="H21" s="137" t="s">
        <v>7336</v>
      </c>
      <c r="I21" s="137" t="s">
        <v>7337</v>
      </c>
      <c r="J21" s="137" t="s">
        <v>1059</v>
      </c>
      <c r="K21" s="137" t="s">
        <v>1059</v>
      </c>
      <c r="L21" s="137" t="s">
        <v>7213</v>
      </c>
      <c r="M21" s="138" t="s">
        <v>7214</v>
      </c>
      <c r="N21" s="139"/>
      <c r="O21" s="139"/>
    </row>
    <row r="22" ht="297" spans="1:15">
      <c r="A22" s="84">
        <v>18</v>
      </c>
      <c r="B22" s="84" t="s">
        <v>6408</v>
      </c>
      <c r="C22" s="137" t="s">
        <v>6409</v>
      </c>
      <c r="D22" s="137" t="s">
        <v>7338</v>
      </c>
      <c r="E22" s="137" t="s">
        <v>7339</v>
      </c>
      <c r="F22" s="137" t="s">
        <v>1059</v>
      </c>
      <c r="G22" s="137" t="s">
        <v>1059</v>
      </c>
      <c r="H22" s="137" t="s">
        <v>7340</v>
      </c>
      <c r="I22" s="137" t="s">
        <v>7341</v>
      </c>
      <c r="J22" s="137" t="s">
        <v>1059</v>
      </c>
      <c r="K22" s="137" t="s">
        <v>1059</v>
      </c>
      <c r="L22" s="137" t="s">
        <v>7342</v>
      </c>
      <c r="M22" s="138" t="s">
        <v>7343</v>
      </c>
      <c r="N22" s="139"/>
      <c r="O22" s="139"/>
    </row>
    <row r="23" ht="135" spans="1:15">
      <c r="A23" s="136">
        <v>19</v>
      </c>
      <c r="B23" s="84" t="s">
        <v>6415</v>
      </c>
      <c r="C23" s="137" t="s">
        <v>6416</v>
      </c>
      <c r="D23" s="137" t="s">
        <v>7344</v>
      </c>
      <c r="E23" s="137" t="s">
        <v>7345</v>
      </c>
      <c r="F23" s="137" t="s">
        <v>7346</v>
      </c>
      <c r="G23" s="137" t="s">
        <v>6904</v>
      </c>
      <c r="H23" s="137" t="s">
        <v>7347</v>
      </c>
      <c r="I23" s="137" t="s">
        <v>7348</v>
      </c>
      <c r="J23" s="137" t="s">
        <v>1059</v>
      </c>
      <c r="K23" s="137" t="s">
        <v>1059</v>
      </c>
      <c r="L23" s="137" t="s">
        <v>7349</v>
      </c>
      <c r="M23" s="138" t="s">
        <v>7350</v>
      </c>
      <c r="N23" s="143">
        <v>330605001.01</v>
      </c>
      <c r="O23" s="142" t="s">
        <v>5505</v>
      </c>
    </row>
    <row r="24" ht="409.5" spans="1:15">
      <c r="A24" s="136">
        <v>20</v>
      </c>
      <c r="B24" s="84" t="s">
        <v>6422</v>
      </c>
      <c r="C24" s="137" t="s">
        <v>6423</v>
      </c>
      <c r="D24" s="137" t="s">
        <v>7351</v>
      </c>
      <c r="E24" s="137" t="s">
        <v>7352</v>
      </c>
      <c r="F24" s="137" t="s">
        <v>7346</v>
      </c>
      <c r="G24" s="137" t="s">
        <v>6904</v>
      </c>
      <c r="H24" s="137" t="s">
        <v>7353</v>
      </c>
      <c r="I24" s="137" t="s">
        <v>7354</v>
      </c>
      <c r="J24" s="137" t="s">
        <v>1059</v>
      </c>
      <c r="K24" s="137" t="s">
        <v>1059</v>
      </c>
      <c r="L24" s="137" t="s">
        <v>7355</v>
      </c>
      <c r="M24" s="138" t="s">
        <v>7356</v>
      </c>
      <c r="N24" s="139"/>
      <c r="O24" s="139"/>
    </row>
    <row r="25" ht="81" spans="1:15">
      <c r="A25" s="136">
        <v>21</v>
      </c>
      <c r="B25" s="84" t="s">
        <v>6428</v>
      </c>
      <c r="C25" s="137" t="s">
        <v>6429</v>
      </c>
      <c r="D25" s="137" t="s">
        <v>7357</v>
      </c>
      <c r="E25" s="137" t="s">
        <v>7358</v>
      </c>
      <c r="F25" s="137" t="s">
        <v>7359</v>
      </c>
      <c r="G25" s="137" t="s">
        <v>7360</v>
      </c>
      <c r="H25" s="137" t="s">
        <v>7361</v>
      </c>
      <c r="I25" s="137" t="s">
        <v>7362</v>
      </c>
      <c r="J25" s="137" t="s">
        <v>1059</v>
      </c>
      <c r="K25" s="137" t="s">
        <v>1059</v>
      </c>
      <c r="L25" s="137" t="s">
        <v>7363</v>
      </c>
      <c r="M25" s="138" t="s">
        <v>7364</v>
      </c>
      <c r="N25" s="143" t="s">
        <v>7365</v>
      </c>
      <c r="O25" s="142" t="s">
        <v>7366</v>
      </c>
    </row>
    <row r="26" ht="94.5" spans="1:15">
      <c r="A26" s="136">
        <v>22</v>
      </c>
      <c r="B26" s="84" t="s">
        <v>6435</v>
      </c>
      <c r="C26" s="137" t="s">
        <v>6436</v>
      </c>
      <c r="D26" s="137" t="s">
        <v>7357</v>
      </c>
      <c r="E26" s="137" t="s">
        <v>7358</v>
      </c>
      <c r="F26" s="137" t="s">
        <v>7359</v>
      </c>
      <c r="G26" s="137" t="s">
        <v>7360</v>
      </c>
      <c r="H26" s="137" t="s">
        <v>7367</v>
      </c>
      <c r="I26" s="137" t="s">
        <v>7368</v>
      </c>
      <c r="J26" s="137" t="s">
        <v>1059</v>
      </c>
      <c r="K26" s="137" t="s">
        <v>1059</v>
      </c>
      <c r="L26" s="137" t="s">
        <v>7369</v>
      </c>
      <c r="M26" s="138" t="s">
        <v>7370</v>
      </c>
      <c r="N26" s="143" t="s">
        <v>7371</v>
      </c>
      <c r="O26" s="142" t="s">
        <v>7372</v>
      </c>
    </row>
    <row r="27" ht="121.5" spans="1:15">
      <c r="A27" s="136">
        <v>23</v>
      </c>
      <c r="B27" s="84" t="s">
        <v>6443</v>
      </c>
      <c r="C27" s="137" t="s">
        <v>6444</v>
      </c>
      <c r="D27" s="137" t="s">
        <v>7373</v>
      </c>
      <c r="E27" s="137" t="s">
        <v>7374</v>
      </c>
      <c r="F27" s="137" t="s">
        <v>1059</v>
      </c>
      <c r="G27" s="137" t="s">
        <v>1059</v>
      </c>
      <c r="H27" s="137" t="s">
        <v>7375</v>
      </c>
      <c r="I27" s="137" t="s">
        <v>7376</v>
      </c>
      <c r="J27" s="137" t="s">
        <v>1059</v>
      </c>
      <c r="K27" s="137" t="s">
        <v>1059</v>
      </c>
      <c r="L27" s="137" t="s">
        <v>7377</v>
      </c>
      <c r="M27" s="138" t="s">
        <v>7378</v>
      </c>
      <c r="N27" s="143" t="s">
        <v>6885</v>
      </c>
      <c r="O27" s="142" t="s">
        <v>6886</v>
      </c>
    </row>
    <row r="28" s="117" customFormat="1" ht="34" customHeight="1" spans="1:15">
      <c r="A28" s="136">
        <v>23</v>
      </c>
      <c r="B28" s="144" t="s">
        <v>6450</v>
      </c>
      <c r="C28" s="144" t="s">
        <v>6451</v>
      </c>
      <c r="D28" s="140" t="s">
        <v>7379</v>
      </c>
      <c r="E28" s="137" t="s">
        <v>6908</v>
      </c>
      <c r="F28" s="145"/>
      <c r="G28" s="145"/>
      <c r="H28" s="146" t="s">
        <v>7380</v>
      </c>
      <c r="I28" s="147" t="s">
        <v>7381</v>
      </c>
      <c r="J28" s="148"/>
      <c r="K28" s="148"/>
      <c r="L28" s="149" t="s">
        <v>6907</v>
      </c>
      <c r="M28" s="150" t="s">
        <v>6908</v>
      </c>
      <c r="N28" s="139"/>
      <c r="O28" s="139"/>
    </row>
    <row r="29" s="117" customFormat="1" ht="34" customHeight="1" spans="1:15">
      <c r="A29" s="136">
        <v>23</v>
      </c>
      <c r="B29" s="144" t="s">
        <v>6452</v>
      </c>
      <c r="C29" s="144" t="s">
        <v>6453</v>
      </c>
      <c r="D29" s="140"/>
      <c r="E29" s="145"/>
      <c r="F29" s="145"/>
      <c r="G29" s="145"/>
      <c r="H29" s="146" t="s">
        <v>7382</v>
      </c>
      <c r="I29" s="147" t="s">
        <v>7383</v>
      </c>
      <c r="J29" s="148"/>
      <c r="K29" s="148"/>
      <c r="L29" s="148"/>
      <c r="M29" s="151"/>
      <c r="N29" s="139"/>
      <c r="O29" s="139"/>
    </row>
    <row r="30" ht="54" spans="1:15">
      <c r="A30" s="136">
        <v>24</v>
      </c>
      <c r="B30" s="84" t="s">
        <v>6454</v>
      </c>
      <c r="C30" s="137" t="s">
        <v>6455</v>
      </c>
      <c r="D30" s="137" t="s">
        <v>7384</v>
      </c>
      <c r="E30" s="137" t="s">
        <v>7385</v>
      </c>
      <c r="F30" s="137" t="s">
        <v>1059</v>
      </c>
      <c r="G30" s="137" t="s">
        <v>1059</v>
      </c>
      <c r="H30" s="137" t="s">
        <v>7386</v>
      </c>
      <c r="I30" s="137" t="s">
        <v>7387</v>
      </c>
      <c r="J30" s="137" t="s">
        <v>1059</v>
      </c>
      <c r="K30" s="137" t="s">
        <v>1059</v>
      </c>
      <c r="L30" s="137" t="s">
        <v>7388</v>
      </c>
      <c r="M30" s="138" t="s">
        <v>7389</v>
      </c>
      <c r="N30" s="139"/>
      <c r="O30" s="139"/>
    </row>
    <row r="31" s="117" customFormat="1" ht="42" customHeight="1" spans="1:15">
      <c r="A31" s="136">
        <v>24</v>
      </c>
      <c r="B31" s="144" t="s">
        <v>6462</v>
      </c>
      <c r="C31" s="144" t="s">
        <v>6463</v>
      </c>
      <c r="D31" s="140"/>
      <c r="E31" s="145"/>
      <c r="F31" s="145"/>
      <c r="G31" s="145"/>
      <c r="H31" s="146" t="s">
        <v>7390</v>
      </c>
      <c r="I31" s="147" t="s">
        <v>7391</v>
      </c>
      <c r="J31" s="148"/>
      <c r="K31" s="148"/>
      <c r="L31" s="148"/>
      <c r="M31" s="151"/>
      <c r="N31" s="139"/>
      <c r="O31" s="139"/>
    </row>
    <row r="32" s="117" customFormat="1" ht="49" customHeight="1" spans="1:15">
      <c r="A32" s="136">
        <v>24</v>
      </c>
      <c r="B32" s="144" t="s">
        <v>6464</v>
      </c>
      <c r="C32" s="144" t="s">
        <v>6465</v>
      </c>
      <c r="D32" s="140"/>
      <c r="E32" s="145"/>
      <c r="F32" s="145"/>
      <c r="G32" s="145"/>
      <c r="H32" s="146" t="s">
        <v>7382</v>
      </c>
      <c r="I32" s="147" t="s">
        <v>7383</v>
      </c>
      <c r="J32" s="148"/>
      <c r="K32" s="148"/>
      <c r="L32" s="148"/>
      <c r="M32" s="151"/>
      <c r="N32" s="139"/>
      <c r="O32" s="139"/>
    </row>
    <row r="33" ht="40.5" spans="1:15">
      <c r="A33" s="136">
        <v>25</v>
      </c>
      <c r="B33" s="84" t="s">
        <v>6466</v>
      </c>
      <c r="C33" s="137" t="s">
        <v>6467</v>
      </c>
      <c r="D33" s="137" t="s">
        <v>7392</v>
      </c>
      <c r="E33" s="137" t="s">
        <v>7393</v>
      </c>
      <c r="F33" s="137" t="s">
        <v>1059</v>
      </c>
      <c r="G33" s="137" t="s">
        <v>1059</v>
      </c>
      <c r="H33" s="137" t="s">
        <v>7394</v>
      </c>
      <c r="I33" s="137" t="s">
        <v>7395</v>
      </c>
      <c r="J33" s="137" t="s">
        <v>1059</v>
      </c>
      <c r="K33" s="137" t="s">
        <v>1059</v>
      </c>
      <c r="L33" s="137" t="s">
        <v>7396</v>
      </c>
      <c r="M33" s="138" t="s">
        <v>7397</v>
      </c>
      <c r="N33" s="139"/>
      <c r="O33" s="139"/>
    </row>
    <row r="34" ht="27" spans="1:15">
      <c r="A34" s="136">
        <v>26</v>
      </c>
      <c r="B34" s="84" t="s">
        <v>6474</v>
      </c>
      <c r="C34" s="137" t="s">
        <v>6475</v>
      </c>
      <c r="D34" s="137" t="s">
        <v>7398</v>
      </c>
      <c r="E34" s="137" t="s">
        <v>7399</v>
      </c>
      <c r="F34" s="137" t="s">
        <v>1059</v>
      </c>
      <c r="G34" s="137" t="s">
        <v>1059</v>
      </c>
      <c r="H34" s="137" t="s">
        <v>7400</v>
      </c>
      <c r="I34" s="137" t="s">
        <v>7401</v>
      </c>
      <c r="J34" s="137" t="s">
        <v>1059</v>
      </c>
      <c r="K34" s="137" t="s">
        <v>1059</v>
      </c>
      <c r="L34" s="137" t="s">
        <v>7402</v>
      </c>
      <c r="M34" s="138" t="s">
        <v>7403</v>
      </c>
      <c r="N34" s="137"/>
      <c r="O34" s="139"/>
    </row>
    <row r="35" ht="27" spans="1:15">
      <c r="A35" s="136">
        <v>27</v>
      </c>
      <c r="B35" s="84" t="s">
        <v>6482</v>
      </c>
      <c r="C35" s="83" t="s">
        <v>6483</v>
      </c>
      <c r="D35" s="137" t="s">
        <v>7404</v>
      </c>
      <c r="E35" s="137" t="s">
        <v>6800</v>
      </c>
      <c r="F35" s="137" t="s">
        <v>1059</v>
      </c>
      <c r="G35" s="137" t="s">
        <v>1059</v>
      </c>
      <c r="H35" s="137" t="s">
        <v>7405</v>
      </c>
      <c r="I35" s="137" t="s">
        <v>7406</v>
      </c>
      <c r="J35" s="137" t="s">
        <v>1059</v>
      </c>
      <c r="K35" s="137" t="s">
        <v>1059</v>
      </c>
      <c r="L35" s="137" t="s">
        <v>7407</v>
      </c>
      <c r="M35" s="138" t="s">
        <v>7408</v>
      </c>
      <c r="N35" s="139"/>
      <c r="O35" s="139"/>
    </row>
    <row r="36" ht="67.5" spans="1:15">
      <c r="A36" s="136">
        <v>28</v>
      </c>
      <c r="B36" s="84" t="s">
        <v>6492</v>
      </c>
      <c r="C36" s="137" t="s">
        <v>6493</v>
      </c>
      <c r="D36" s="137" t="s">
        <v>7409</v>
      </c>
      <c r="E36" s="137" t="s">
        <v>7410</v>
      </c>
      <c r="F36" s="137" t="s">
        <v>1059</v>
      </c>
      <c r="G36" s="137" t="s">
        <v>1059</v>
      </c>
      <c r="H36" s="137" t="s">
        <v>7411</v>
      </c>
      <c r="I36" s="137" t="s">
        <v>7412</v>
      </c>
      <c r="J36" s="137" t="s">
        <v>1059</v>
      </c>
      <c r="K36" s="137" t="s">
        <v>1059</v>
      </c>
      <c r="L36" s="137" t="s">
        <v>7413</v>
      </c>
      <c r="M36" s="138" t="s">
        <v>7414</v>
      </c>
      <c r="N36" s="143"/>
      <c r="O36" s="142"/>
    </row>
    <row r="37" s="117" customFormat="1" ht="56" customHeight="1" spans="1:15">
      <c r="A37" s="136">
        <v>28</v>
      </c>
      <c r="B37" s="152" t="s">
        <v>6498</v>
      </c>
      <c r="C37" s="153" t="s">
        <v>6499</v>
      </c>
      <c r="D37" s="140" t="s">
        <v>7415</v>
      </c>
      <c r="E37" s="154" t="s">
        <v>6828</v>
      </c>
      <c r="F37" s="155"/>
      <c r="G37" s="155"/>
      <c r="H37" s="83"/>
      <c r="I37" s="83"/>
      <c r="J37" s="137"/>
      <c r="K37" s="137"/>
      <c r="L37" s="149" t="s">
        <v>7416</v>
      </c>
      <c r="M37" s="150" t="s">
        <v>7417</v>
      </c>
      <c r="N37" s="143"/>
      <c r="O37" s="142"/>
    </row>
    <row r="38" ht="189" spans="1:15">
      <c r="A38" s="136">
        <v>29</v>
      </c>
      <c r="B38" s="84" t="s">
        <v>6500</v>
      </c>
      <c r="C38" s="137" t="s">
        <v>6501</v>
      </c>
      <c r="D38" s="137" t="s">
        <v>7418</v>
      </c>
      <c r="E38" s="137" t="s">
        <v>7419</v>
      </c>
      <c r="F38" s="137" t="s">
        <v>1059</v>
      </c>
      <c r="G38" s="137" t="s">
        <v>1059</v>
      </c>
      <c r="H38" s="137" t="s">
        <v>7420</v>
      </c>
      <c r="I38" s="137" t="s">
        <v>7421</v>
      </c>
      <c r="J38" s="137" t="s">
        <v>7422</v>
      </c>
      <c r="K38" s="137" t="s">
        <v>7423</v>
      </c>
      <c r="L38" s="137" t="s">
        <v>7424</v>
      </c>
      <c r="M38" s="138" t="s">
        <v>7425</v>
      </c>
      <c r="N38" s="143"/>
      <c r="O38" s="142"/>
    </row>
    <row r="39" ht="121.5" spans="1:15">
      <c r="A39" s="136">
        <v>30</v>
      </c>
      <c r="B39" s="84" t="s">
        <v>6505</v>
      </c>
      <c r="C39" s="137" t="s">
        <v>6506</v>
      </c>
      <c r="D39" s="137" t="s">
        <v>7426</v>
      </c>
      <c r="E39" s="137" t="s">
        <v>7427</v>
      </c>
      <c r="F39" s="137" t="s">
        <v>1059</v>
      </c>
      <c r="G39" s="137" t="s">
        <v>1059</v>
      </c>
      <c r="H39" s="137" t="s">
        <v>7428</v>
      </c>
      <c r="I39" s="137" t="s">
        <v>7429</v>
      </c>
      <c r="J39" s="137" t="s">
        <v>1059</v>
      </c>
      <c r="K39" s="137"/>
      <c r="L39" s="137" t="s">
        <v>7430</v>
      </c>
      <c r="M39" s="138" t="s">
        <v>7431</v>
      </c>
      <c r="N39" s="143"/>
      <c r="O39" s="142"/>
    </row>
    <row r="40" ht="175.5" spans="1:15">
      <c r="A40" s="136">
        <v>31</v>
      </c>
      <c r="B40" s="84" t="s">
        <v>6512</v>
      </c>
      <c r="C40" s="137" t="s">
        <v>6513</v>
      </c>
      <c r="D40" s="137" t="s">
        <v>7432</v>
      </c>
      <c r="E40" s="137" t="s">
        <v>7433</v>
      </c>
      <c r="F40" s="137" t="s">
        <v>1059</v>
      </c>
      <c r="G40" s="137" t="s">
        <v>1059</v>
      </c>
      <c r="H40" s="137" t="s">
        <v>7434</v>
      </c>
      <c r="I40" s="137" t="s">
        <v>7435</v>
      </c>
      <c r="J40" s="137" t="s">
        <v>1059</v>
      </c>
      <c r="K40" s="137" t="s">
        <v>1059</v>
      </c>
      <c r="L40" s="137" t="s">
        <v>7436</v>
      </c>
      <c r="M40" s="138" t="s">
        <v>7437</v>
      </c>
      <c r="N40" s="143"/>
      <c r="O40" s="142"/>
    </row>
    <row r="41" spans="1:15">
      <c r="A41" s="136">
        <v>32</v>
      </c>
      <c r="B41" s="84" t="s">
        <v>6517</v>
      </c>
      <c r="C41" s="83" t="s">
        <v>6518</v>
      </c>
      <c r="D41" s="140"/>
      <c r="E41" s="156"/>
      <c r="F41" s="156"/>
      <c r="G41" s="156"/>
      <c r="H41" s="83" t="s">
        <v>7438</v>
      </c>
      <c r="I41" s="83" t="s">
        <v>7439</v>
      </c>
      <c r="J41" s="148"/>
      <c r="K41" s="148"/>
      <c r="L41" s="148"/>
      <c r="M41" s="151"/>
      <c r="N41" s="139"/>
      <c r="O41" s="139"/>
    </row>
    <row r="42" spans="1:15">
      <c r="A42" s="136">
        <v>33</v>
      </c>
      <c r="B42" s="84" t="s">
        <v>6524</v>
      </c>
      <c r="C42" s="83" t="s">
        <v>6525</v>
      </c>
      <c r="D42" s="137" t="s">
        <v>7440</v>
      </c>
      <c r="E42" s="137" t="s">
        <v>6806</v>
      </c>
      <c r="F42" s="137" t="s">
        <v>1059</v>
      </c>
      <c r="G42" s="137" t="s">
        <v>1059</v>
      </c>
      <c r="H42" s="137" t="s">
        <v>7441</v>
      </c>
      <c r="I42" s="137" t="s">
        <v>7442</v>
      </c>
      <c r="J42" s="137" t="s">
        <v>1059</v>
      </c>
      <c r="K42" s="137" t="s">
        <v>1059</v>
      </c>
      <c r="L42" s="137" t="s">
        <v>6805</v>
      </c>
      <c r="M42" s="138" t="s">
        <v>6806</v>
      </c>
      <c r="N42" s="139"/>
      <c r="O42" s="139"/>
    </row>
    <row r="43" spans="1:15">
      <c r="A43" s="136">
        <v>34</v>
      </c>
      <c r="B43" s="84" t="s">
        <v>6530</v>
      </c>
      <c r="C43" s="83" t="s">
        <v>6531</v>
      </c>
      <c r="D43" s="137" t="s">
        <v>7443</v>
      </c>
      <c r="E43" s="137" t="s">
        <v>6808</v>
      </c>
      <c r="F43" s="137" t="s">
        <v>1059</v>
      </c>
      <c r="G43" s="137" t="s">
        <v>1059</v>
      </c>
      <c r="H43" s="137" t="s">
        <v>7444</v>
      </c>
      <c r="I43" s="137" t="s">
        <v>6808</v>
      </c>
      <c r="J43" s="137" t="s">
        <v>1059</v>
      </c>
      <c r="K43" s="137" t="s">
        <v>1059</v>
      </c>
      <c r="L43" s="137" t="s">
        <v>6807</v>
      </c>
      <c r="M43" s="138" t="s">
        <v>6808</v>
      </c>
      <c r="N43" s="139"/>
      <c r="O43" s="139"/>
    </row>
    <row r="44" s="117" customFormat="1" ht="57" customHeight="1" spans="1:15">
      <c r="A44" s="136">
        <v>34</v>
      </c>
      <c r="B44" s="144" t="s">
        <v>6536</v>
      </c>
      <c r="C44" s="144" t="s">
        <v>6537</v>
      </c>
      <c r="D44" s="140"/>
      <c r="E44" s="157"/>
      <c r="F44" s="157"/>
      <c r="G44" s="157"/>
      <c r="H44" s="83" t="s">
        <v>7445</v>
      </c>
      <c r="I44" s="83" t="s">
        <v>7446</v>
      </c>
      <c r="J44" s="148"/>
      <c r="K44" s="148"/>
      <c r="L44" s="148"/>
      <c r="M44" s="151"/>
      <c r="N44" s="139"/>
      <c r="O44" s="139"/>
    </row>
    <row r="45" ht="40.5" spans="1:15">
      <c r="A45" s="136">
        <v>35</v>
      </c>
      <c r="B45" s="84" t="s">
        <v>6538</v>
      </c>
      <c r="C45" s="137" t="s">
        <v>6539</v>
      </c>
      <c r="D45" s="137" t="s">
        <v>1059</v>
      </c>
      <c r="E45" s="137" t="s">
        <v>1059</v>
      </c>
      <c r="F45" s="137" t="s">
        <v>1059</v>
      </c>
      <c r="G45" s="137" t="s">
        <v>1059</v>
      </c>
      <c r="H45" s="137" t="s">
        <v>7447</v>
      </c>
      <c r="I45" s="137" t="s">
        <v>7448</v>
      </c>
      <c r="J45" s="137" t="s">
        <v>7449</v>
      </c>
      <c r="K45" s="137" t="s">
        <v>7450</v>
      </c>
      <c r="L45" s="137" t="s">
        <v>1059</v>
      </c>
      <c r="M45" s="138" t="s">
        <v>1059</v>
      </c>
      <c r="N45" s="139"/>
      <c r="O45" s="139"/>
    </row>
    <row r="46" spans="1:15">
      <c r="A46" s="136">
        <v>36</v>
      </c>
      <c r="B46" s="84" t="s">
        <v>6546</v>
      </c>
      <c r="C46" s="83" t="s">
        <v>6547</v>
      </c>
      <c r="D46" s="137" t="s">
        <v>7451</v>
      </c>
      <c r="E46" s="137" t="s">
        <v>4704</v>
      </c>
      <c r="F46" s="137" t="s">
        <v>1059</v>
      </c>
      <c r="G46" s="137" t="s">
        <v>1059</v>
      </c>
      <c r="H46" s="137" t="s">
        <v>7452</v>
      </c>
      <c r="I46" s="137" t="s">
        <v>7453</v>
      </c>
      <c r="J46" s="137" t="s">
        <v>7454</v>
      </c>
      <c r="K46" s="137" t="s">
        <v>7455</v>
      </c>
      <c r="L46" s="137" t="s">
        <v>4703</v>
      </c>
      <c r="M46" s="138" t="s">
        <v>4704</v>
      </c>
      <c r="N46" s="139"/>
      <c r="O46" s="139"/>
    </row>
    <row r="47" ht="40.5" spans="1:15">
      <c r="A47" s="136">
        <v>37</v>
      </c>
      <c r="B47" s="84" t="s">
        <v>6556</v>
      </c>
      <c r="C47" s="137" t="s">
        <v>6557</v>
      </c>
      <c r="D47" s="158" t="s">
        <v>7456</v>
      </c>
      <c r="E47" s="159" t="s">
        <v>7457</v>
      </c>
      <c r="F47" s="137" t="s">
        <v>1059</v>
      </c>
      <c r="G47" s="137" t="s">
        <v>1059</v>
      </c>
      <c r="H47" s="146" t="s">
        <v>7458</v>
      </c>
      <c r="I47" s="147" t="s">
        <v>7459</v>
      </c>
      <c r="J47" s="137" t="s">
        <v>7460</v>
      </c>
      <c r="K47" s="137" t="s">
        <v>7461</v>
      </c>
      <c r="L47" s="137" t="s">
        <v>7462</v>
      </c>
      <c r="M47" s="138" t="s">
        <v>7463</v>
      </c>
      <c r="N47" s="139"/>
      <c r="O47" s="139"/>
    </row>
    <row r="48" ht="27" spans="1:15">
      <c r="A48" s="136">
        <v>38</v>
      </c>
      <c r="B48" s="84" t="s">
        <v>6564</v>
      </c>
      <c r="C48" s="137" t="s">
        <v>6565</v>
      </c>
      <c r="D48" s="137" t="s">
        <v>7464</v>
      </c>
      <c r="E48" s="137" t="s">
        <v>7465</v>
      </c>
      <c r="F48" s="137" t="s">
        <v>1059</v>
      </c>
      <c r="G48" s="137" t="s">
        <v>1059</v>
      </c>
      <c r="H48" s="137" t="s">
        <v>7466</v>
      </c>
      <c r="I48" s="137" t="s">
        <v>7467</v>
      </c>
      <c r="J48" s="137" t="s">
        <v>7468</v>
      </c>
      <c r="K48" s="137" t="s">
        <v>7469</v>
      </c>
      <c r="L48" s="137" t="s">
        <v>7470</v>
      </c>
      <c r="M48" s="138" t="s">
        <v>7465</v>
      </c>
      <c r="N48" s="139"/>
      <c r="O48" s="139"/>
    </row>
    <row r="49" ht="27" spans="1:15">
      <c r="A49" s="136">
        <v>39</v>
      </c>
      <c r="B49" s="84" t="s">
        <v>6572</v>
      </c>
      <c r="C49" s="137" t="s">
        <v>6573</v>
      </c>
      <c r="D49" s="137" t="s">
        <v>7471</v>
      </c>
      <c r="E49" s="137" t="s">
        <v>7136</v>
      </c>
      <c r="F49" s="137" t="s">
        <v>1059</v>
      </c>
      <c r="G49" s="137" t="s">
        <v>1059</v>
      </c>
      <c r="H49" s="137" t="s">
        <v>7472</v>
      </c>
      <c r="I49" s="137" t="s">
        <v>7473</v>
      </c>
      <c r="J49" s="137" t="s">
        <v>7468</v>
      </c>
      <c r="K49" s="137" t="s">
        <v>7469</v>
      </c>
      <c r="L49" s="137" t="s">
        <v>7135</v>
      </c>
      <c r="M49" s="138" t="s">
        <v>7136</v>
      </c>
      <c r="N49" s="139"/>
      <c r="O49" s="139"/>
    </row>
    <row r="50" ht="40.5" spans="1:15">
      <c r="A50" s="136">
        <v>40</v>
      </c>
      <c r="B50" s="84" t="s">
        <v>6579</v>
      </c>
      <c r="C50" s="137" t="s">
        <v>6580</v>
      </c>
      <c r="D50" s="137" t="s">
        <v>7474</v>
      </c>
      <c r="E50" s="137" t="s">
        <v>7475</v>
      </c>
      <c r="F50" s="137" t="s">
        <v>1059</v>
      </c>
      <c r="G50" s="137" t="s">
        <v>1059</v>
      </c>
      <c r="H50" s="137" t="s">
        <v>7476</v>
      </c>
      <c r="I50" s="137" t="s">
        <v>7477</v>
      </c>
      <c r="J50" s="137" t="s">
        <v>1059</v>
      </c>
      <c r="K50" s="137" t="s">
        <v>1059</v>
      </c>
      <c r="L50" s="137" t="s">
        <v>7478</v>
      </c>
      <c r="M50" s="138" t="s">
        <v>7475</v>
      </c>
      <c r="N50" s="139"/>
      <c r="O50" s="139"/>
    </row>
    <row r="51" ht="27" spans="1:15">
      <c r="A51" s="136">
        <v>41</v>
      </c>
      <c r="B51" s="84" t="s">
        <v>6587</v>
      </c>
      <c r="C51" s="137" t="s">
        <v>6588</v>
      </c>
      <c r="D51" s="137" t="s">
        <v>7479</v>
      </c>
      <c r="E51" s="137" t="s">
        <v>7124</v>
      </c>
      <c r="F51" s="137" t="s">
        <v>1059</v>
      </c>
      <c r="G51" s="137" t="s">
        <v>1059</v>
      </c>
      <c r="H51" s="137" t="s">
        <v>7480</v>
      </c>
      <c r="I51" s="137" t="s">
        <v>7481</v>
      </c>
      <c r="J51" s="137" t="s">
        <v>7468</v>
      </c>
      <c r="K51" s="137" t="s">
        <v>7469</v>
      </c>
      <c r="L51" s="137" t="s">
        <v>7123</v>
      </c>
      <c r="M51" s="138" t="s">
        <v>7124</v>
      </c>
      <c r="N51" s="139"/>
      <c r="O51" s="139"/>
    </row>
    <row r="52" ht="40.5" spans="1:15">
      <c r="A52" s="136">
        <v>42</v>
      </c>
      <c r="B52" s="84" t="s">
        <v>6595</v>
      </c>
      <c r="C52" s="137" t="s">
        <v>6596</v>
      </c>
      <c r="D52" s="137" t="s">
        <v>7482</v>
      </c>
      <c r="E52" s="137" t="s">
        <v>7483</v>
      </c>
      <c r="F52" s="137" t="s">
        <v>1059</v>
      </c>
      <c r="G52" s="137" t="s">
        <v>1059</v>
      </c>
      <c r="H52" s="137" t="s">
        <v>1059</v>
      </c>
      <c r="I52" s="137" t="s">
        <v>1059</v>
      </c>
      <c r="J52" s="137" t="s">
        <v>1059</v>
      </c>
      <c r="K52" s="137" t="s">
        <v>1059</v>
      </c>
      <c r="L52" s="137" t="s">
        <v>7484</v>
      </c>
      <c r="M52" s="138" t="s">
        <v>7485</v>
      </c>
      <c r="N52" s="139"/>
      <c r="O52" s="139"/>
    </row>
    <row r="53" ht="27" spans="1:15">
      <c r="A53" s="136">
        <v>43</v>
      </c>
      <c r="B53" s="84" t="s">
        <v>6603</v>
      </c>
      <c r="C53" s="83" t="s">
        <v>6604</v>
      </c>
      <c r="D53" s="137" t="s">
        <v>7471</v>
      </c>
      <c r="E53" s="137" t="s">
        <v>7136</v>
      </c>
      <c r="F53" s="137" t="s">
        <v>1059</v>
      </c>
      <c r="G53" s="137" t="s">
        <v>1059</v>
      </c>
      <c r="H53" s="137" t="s">
        <v>7486</v>
      </c>
      <c r="I53" s="137" t="s">
        <v>7487</v>
      </c>
      <c r="J53" s="137" t="s">
        <v>1059</v>
      </c>
      <c r="K53" s="137" t="s">
        <v>1059</v>
      </c>
      <c r="L53" s="137" t="s">
        <v>7135</v>
      </c>
      <c r="M53" s="138" t="s">
        <v>7136</v>
      </c>
      <c r="N53" s="139"/>
      <c r="O53" s="139"/>
    </row>
    <row r="54" ht="67.5" spans="1:15">
      <c r="A54" s="136">
        <v>44</v>
      </c>
      <c r="B54" s="84" t="s">
        <v>6611</v>
      </c>
      <c r="C54" s="137" t="s">
        <v>6612</v>
      </c>
      <c r="D54" s="137" t="s">
        <v>7488</v>
      </c>
      <c r="E54" s="137" t="s">
        <v>7489</v>
      </c>
      <c r="F54" s="137" t="s">
        <v>1059</v>
      </c>
      <c r="G54" s="137" t="s">
        <v>1059</v>
      </c>
      <c r="H54" s="137" t="s">
        <v>7490</v>
      </c>
      <c r="I54" s="137" t="s">
        <v>7491</v>
      </c>
      <c r="J54" s="137" t="s">
        <v>1059</v>
      </c>
      <c r="K54" s="137" t="s">
        <v>1059</v>
      </c>
      <c r="L54" s="137" t="s">
        <v>7492</v>
      </c>
      <c r="M54" s="138" t="s">
        <v>7493</v>
      </c>
      <c r="N54" s="139"/>
      <c r="O54" s="139"/>
    </row>
    <row r="55" ht="54" spans="1:15">
      <c r="A55" s="136">
        <v>45</v>
      </c>
      <c r="B55" s="84" t="s">
        <v>6619</v>
      </c>
      <c r="C55" s="137" t="s">
        <v>6620</v>
      </c>
      <c r="D55" s="137" t="s">
        <v>1059</v>
      </c>
      <c r="E55" s="137" t="s">
        <v>1059</v>
      </c>
      <c r="F55" s="137" t="s">
        <v>1059</v>
      </c>
      <c r="G55" s="137" t="s">
        <v>1059</v>
      </c>
      <c r="H55" s="137" t="s">
        <v>7494</v>
      </c>
      <c r="I55" s="137" t="s">
        <v>7495</v>
      </c>
      <c r="J55" s="137" t="s">
        <v>1059</v>
      </c>
      <c r="K55" s="137" t="s">
        <v>1059</v>
      </c>
      <c r="L55" s="137" t="s">
        <v>1059</v>
      </c>
      <c r="M55" s="138" t="s">
        <v>1059</v>
      </c>
      <c r="N55" s="137"/>
      <c r="O55" s="139"/>
    </row>
    <row r="56" spans="1:15">
      <c r="A56" s="84">
        <v>46</v>
      </c>
      <c r="B56" s="84" t="s">
        <v>6626</v>
      </c>
      <c r="C56" s="83" t="s">
        <v>6627</v>
      </c>
      <c r="D56" s="137" t="s">
        <v>7496</v>
      </c>
      <c r="E56" s="137" t="s">
        <v>7140</v>
      </c>
      <c r="F56" s="137" t="s">
        <v>1059</v>
      </c>
      <c r="G56" s="137" t="s">
        <v>1059</v>
      </c>
      <c r="H56" s="137" t="s">
        <v>1059</v>
      </c>
      <c r="I56" s="137" t="s">
        <v>1059</v>
      </c>
      <c r="J56" s="137" t="s">
        <v>1059</v>
      </c>
      <c r="K56" s="137" t="s">
        <v>1059</v>
      </c>
      <c r="L56" s="137" t="s">
        <v>7139</v>
      </c>
      <c r="M56" s="138" t="s">
        <v>7140</v>
      </c>
      <c r="N56" s="139"/>
      <c r="O56" s="139"/>
    </row>
    <row r="57" ht="135" spans="1:15">
      <c r="A57" s="136">
        <v>47</v>
      </c>
      <c r="B57" s="84" t="s">
        <v>6633</v>
      </c>
      <c r="C57" s="137" t="s">
        <v>6634</v>
      </c>
      <c r="D57" s="137" t="s">
        <v>7497</v>
      </c>
      <c r="E57" s="137" t="s">
        <v>7498</v>
      </c>
      <c r="F57" s="137" t="s">
        <v>1059</v>
      </c>
      <c r="G57" s="137" t="s">
        <v>1059</v>
      </c>
      <c r="H57" s="137" t="s">
        <v>7499</v>
      </c>
      <c r="I57" s="137" t="s">
        <v>7500</v>
      </c>
      <c r="J57" s="137" t="s">
        <v>1059</v>
      </c>
      <c r="K57" s="137" t="s">
        <v>1059</v>
      </c>
      <c r="L57" s="137" t="s">
        <v>7501</v>
      </c>
      <c r="M57" s="138" t="s">
        <v>7502</v>
      </c>
      <c r="N57" s="143"/>
      <c r="O57" s="142"/>
    </row>
    <row r="58" ht="40.5" spans="1:15">
      <c r="A58" s="136">
        <v>48</v>
      </c>
      <c r="B58" s="84" t="s">
        <v>6642</v>
      </c>
      <c r="C58" s="137" t="s">
        <v>6643</v>
      </c>
      <c r="D58" s="137" t="s">
        <v>7503</v>
      </c>
      <c r="E58" s="137" t="s">
        <v>7504</v>
      </c>
      <c r="F58" s="137" t="s">
        <v>1059</v>
      </c>
      <c r="G58" s="137" t="s">
        <v>1059</v>
      </c>
      <c r="H58" s="137" t="s">
        <v>7505</v>
      </c>
      <c r="I58" s="137" t="s">
        <v>7506</v>
      </c>
      <c r="J58" s="137" t="s">
        <v>1059</v>
      </c>
      <c r="K58" s="137" t="s">
        <v>1059</v>
      </c>
      <c r="L58" s="137" t="s">
        <v>7507</v>
      </c>
      <c r="M58" s="138" t="s">
        <v>7504</v>
      </c>
      <c r="N58" s="139"/>
      <c r="O58" s="139"/>
    </row>
    <row r="59" ht="54" spans="1:15">
      <c r="A59" s="136">
        <v>49</v>
      </c>
      <c r="B59" s="84" t="s">
        <v>6648</v>
      </c>
      <c r="C59" s="137" t="s">
        <v>6649</v>
      </c>
      <c r="D59" s="137" t="s">
        <v>7508</v>
      </c>
      <c r="E59" s="137" t="s">
        <v>7509</v>
      </c>
      <c r="F59" s="137" t="s">
        <v>1059</v>
      </c>
      <c r="G59" s="137" t="s">
        <v>1059</v>
      </c>
      <c r="H59" s="137" t="s">
        <v>7510</v>
      </c>
      <c r="I59" s="137" t="s">
        <v>7511</v>
      </c>
      <c r="J59" s="137" t="s">
        <v>1059</v>
      </c>
      <c r="K59" s="137" t="s">
        <v>1059</v>
      </c>
      <c r="L59" s="137" t="s">
        <v>7512</v>
      </c>
      <c r="M59" s="138" t="s">
        <v>7509</v>
      </c>
      <c r="N59" s="139"/>
      <c r="O59" s="139"/>
    </row>
    <row r="60" ht="81" spans="1:15">
      <c r="A60" s="136">
        <v>50</v>
      </c>
      <c r="B60" s="84" t="s">
        <v>6653</v>
      </c>
      <c r="C60" s="137" t="s">
        <v>6654</v>
      </c>
      <c r="D60" s="137" t="s">
        <v>7513</v>
      </c>
      <c r="E60" s="137" t="s">
        <v>7514</v>
      </c>
      <c r="F60" s="137" t="s">
        <v>1059</v>
      </c>
      <c r="G60" s="137" t="s">
        <v>1059</v>
      </c>
      <c r="H60" s="137" t="s">
        <v>7515</v>
      </c>
      <c r="I60" s="137" t="s">
        <v>7516</v>
      </c>
      <c r="J60" s="137" t="s">
        <v>1059</v>
      </c>
      <c r="K60" s="137" t="s">
        <v>1059</v>
      </c>
      <c r="L60" s="137" t="s">
        <v>7517</v>
      </c>
      <c r="M60" s="138" t="s">
        <v>7518</v>
      </c>
      <c r="N60" s="139"/>
      <c r="O60" s="139"/>
    </row>
    <row r="61" ht="337.5" spans="1:15">
      <c r="A61" s="136">
        <v>51</v>
      </c>
      <c r="B61" s="84" t="s">
        <v>6659</v>
      </c>
      <c r="C61" s="137" t="s">
        <v>6660</v>
      </c>
      <c r="D61" s="137" t="s">
        <v>7519</v>
      </c>
      <c r="E61" s="137" t="s">
        <v>7520</v>
      </c>
      <c r="F61" s="137" t="s">
        <v>1059</v>
      </c>
      <c r="G61" s="137" t="s">
        <v>1059</v>
      </c>
      <c r="H61" s="137" t="s">
        <v>7521</v>
      </c>
      <c r="I61" s="137" t="s">
        <v>7522</v>
      </c>
      <c r="J61" s="137" t="s">
        <v>1059</v>
      </c>
      <c r="K61" s="137" t="s">
        <v>1059</v>
      </c>
      <c r="L61" s="137" t="s">
        <v>7523</v>
      </c>
      <c r="M61" s="138" t="s">
        <v>7524</v>
      </c>
      <c r="N61" s="143"/>
      <c r="O61" s="142"/>
    </row>
    <row r="62" s="117" customFormat="1" ht="81" spans="1:15">
      <c r="A62" s="136">
        <v>51</v>
      </c>
      <c r="B62" s="152" t="s">
        <v>6665</v>
      </c>
      <c r="C62" s="160" t="s">
        <v>6666</v>
      </c>
      <c r="D62" s="137" t="s">
        <v>7525</v>
      </c>
      <c r="E62" s="137" t="s">
        <v>7526</v>
      </c>
      <c r="F62" s="137" t="s">
        <v>1059</v>
      </c>
      <c r="G62" s="137" t="s">
        <v>1059</v>
      </c>
      <c r="H62" s="137" t="s">
        <v>7527</v>
      </c>
      <c r="I62" s="137" t="s">
        <v>7528</v>
      </c>
      <c r="J62" s="137" t="s">
        <v>1059</v>
      </c>
      <c r="K62" s="137" t="s">
        <v>1059</v>
      </c>
      <c r="L62" s="137" t="s">
        <v>7529</v>
      </c>
      <c r="M62" s="138" t="s">
        <v>7530</v>
      </c>
      <c r="N62" s="143"/>
      <c r="O62" s="142"/>
    </row>
    <row r="63" s="117" customFormat="1" ht="33" customHeight="1" spans="1:15">
      <c r="A63" s="136">
        <v>52</v>
      </c>
      <c r="B63" s="84" t="s">
        <v>6667</v>
      </c>
      <c r="C63" s="83" t="s">
        <v>6668</v>
      </c>
      <c r="D63" s="137"/>
      <c r="E63" s="137"/>
      <c r="F63" s="137"/>
      <c r="G63" s="137"/>
      <c r="H63" s="137"/>
      <c r="I63" s="137"/>
      <c r="J63" s="137"/>
      <c r="K63" s="137"/>
      <c r="L63" s="137"/>
      <c r="M63" s="138"/>
      <c r="N63" s="139"/>
      <c r="O63" s="139"/>
    </row>
    <row r="64" ht="27" spans="1:15">
      <c r="A64" s="136">
        <v>53</v>
      </c>
      <c r="B64" s="84" t="s">
        <v>6674</v>
      </c>
      <c r="C64" s="137" t="s">
        <v>6675</v>
      </c>
      <c r="D64" s="137" t="s">
        <v>7531</v>
      </c>
      <c r="E64" s="137" t="s">
        <v>5562</v>
      </c>
      <c r="F64" s="137" t="s">
        <v>1059</v>
      </c>
      <c r="G64" s="137" t="s">
        <v>1059</v>
      </c>
      <c r="H64" s="137" t="s">
        <v>7532</v>
      </c>
      <c r="I64" s="137" t="s">
        <v>7533</v>
      </c>
      <c r="J64" s="137" t="s">
        <v>1059</v>
      </c>
      <c r="K64" s="137" t="s">
        <v>1059</v>
      </c>
      <c r="L64" s="137" t="s">
        <v>5561</v>
      </c>
      <c r="M64" s="138" t="s">
        <v>5562</v>
      </c>
      <c r="N64" s="139"/>
      <c r="O64" s="139"/>
    </row>
    <row r="65" s="117" customFormat="1" ht="349" customHeight="1" spans="1:15">
      <c r="A65" s="136">
        <v>54</v>
      </c>
      <c r="B65" s="84" t="s">
        <v>6679</v>
      </c>
      <c r="C65" s="137" t="s">
        <v>6680</v>
      </c>
      <c r="D65" s="161" t="s">
        <v>7534</v>
      </c>
      <c r="E65" s="161" t="s">
        <v>7535</v>
      </c>
      <c r="F65" s="156"/>
      <c r="G65" s="156"/>
      <c r="H65" s="146" t="s">
        <v>7536</v>
      </c>
      <c r="I65" s="147" t="s">
        <v>7537</v>
      </c>
      <c r="J65" s="148"/>
      <c r="K65" s="148"/>
      <c r="L65" s="137" t="str">
        <f>_xlfn.TEXTJOIN(CHAR(10),TRUE,L66:L70)</f>
        <v>330601025
330606002
330606003
330606028.50
330606029.10
330606011
330606011.01
330606011.10
330606011.20
330606012
330606012.01
330606012.10
330606010.30
330601025
330606009
330606009.10
330606009.20
330606009.30
330606009.40
330606009.50
330606013
330606015
330606015.10
330606015.20
330606016
330606016.01
330606016.10
330606016.20
330606017
330606017.01
330606017.10
330606017.20
330606018
330606018.01
330606018.10
330606018.20
330606018.30
330606020
330606020.01
330606020.10
330606020.20
330605033</v>
      </c>
      <c r="M65" s="137" t="str">
        <f>_xlfn.TEXTJOIN(CHAR(10),TRUE,M66:M70)</f>
        <v>鼻畸形矫正术
巨舌畸形矫正术
舌再造术
口腔颌面部软组织缺损局部组织瓣修复术(舌再造修复)
口腔颌面部软组织缺损游离瓣移植修复术(舌再造修复)
单侧不完全唇裂修复术
单侧不完全唇裂修复术(双侧加收)
单侧不完全唇裂修复术(唇裂修复)
单侧不完全唇裂修复术(唇功能性修复)
单侧完全唇裂修复术
单侧完全唇裂修复术(双侧加收)
单侧完全唇裂修复术(唇功能性修复)
唇缺损修复术(唇正中裂修复)
鼻畸形矫正术
唇畸形矫正术
唇畸形矫正术(厚唇)
唇畸形矫正术(重唇)
唇畸形矫正术(薄唇)
唇畸形矫正术(唇瘢痕)
唇畸形矫正术(唇弓不齐)
犁骨瓣修复术
II°腭裂兰氏修复术
II°腭裂兰氏修复术(硬腭裂修复术)
II°腭裂兰氏修复术(软腭裂修复术)
III°腭裂兰氏修复术
III°腭裂兰氏修复术(增加一侧加收)
III°腭裂兰氏修复术(单侧完全性腭裂修复术)
III°腭裂兰氏修复术(硬腭鼻腔面犁骨瓣修复术)
反向双“Z“腭裂修复术
反向双“Z“腭裂修复术(增加一侧加收)
反向双“Z“腭裂修复术(腭裂兰氏修复)
反向双“Z“腭裂修复术(软腭延长术)
单瓣二瓣后退腭裂修复术
单瓣二瓣后退腭裂修复术(增加一侧加收)
单瓣二瓣后退腭裂修复术(腭裂兰氏修复)
单瓣二瓣后退腭裂修复术(硬腭前部瘘修复术)
单瓣二瓣后退腭裂修复术(软腭延长术)
组织瓣转移腭裂修复术
组织瓣转移腭裂修复术(增加一侧加收)
组织瓣转移腭裂修复术(腭粘膜瓣后推)
组织瓣转移腭裂修复术(颊肌粘膜瓣转移术)
颌面颈部深部肿物探查术</v>
      </c>
      <c r="N65" s="143"/>
      <c r="O65" s="142"/>
    </row>
    <row r="66" ht="63" customHeight="1" spans="1:15">
      <c r="A66" s="136">
        <v>55</v>
      </c>
      <c r="B66" s="84" t="s">
        <v>6686</v>
      </c>
      <c r="C66" s="137" t="s">
        <v>6687</v>
      </c>
      <c r="D66" s="137" t="s">
        <v>7538</v>
      </c>
      <c r="E66" s="137" t="s">
        <v>7539</v>
      </c>
      <c r="F66" s="137" t="s">
        <v>1059</v>
      </c>
      <c r="G66" s="137" t="s">
        <v>1059</v>
      </c>
      <c r="H66" s="137" t="s">
        <v>7540</v>
      </c>
      <c r="I66" s="137" t="s">
        <v>7541</v>
      </c>
      <c r="J66" s="137" t="s">
        <v>1059</v>
      </c>
      <c r="K66" s="137" t="s">
        <v>1059</v>
      </c>
      <c r="L66" s="137" t="s">
        <v>7542</v>
      </c>
      <c r="M66" s="138" t="s">
        <v>7539</v>
      </c>
      <c r="N66" s="139"/>
      <c r="O66" s="139"/>
    </row>
    <row r="67" ht="123" customHeight="1" spans="1:15">
      <c r="A67" s="136">
        <v>56</v>
      </c>
      <c r="B67" s="84" t="s">
        <v>6692</v>
      </c>
      <c r="C67" s="137" t="s">
        <v>6693</v>
      </c>
      <c r="D67" s="137" t="s">
        <v>7543</v>
      </c>
      <c r="E67" s="137" t="s">
        <v>7544</v>
      </c>
      <c r="F67" s="137" t="s">
        <v>1059</v>
      </c>
      <c r="G67" s="137" t="s">
        <v>1059</v>
      </c>
      <c r="H67" s="137" t="s">
        <v>7545</v>
      </c>
      <c r="I67" s="137" t="s">
        <v>7546</v>
      </c>
      <c r="J67" s="137" t="s">
        <v>1059</v>
      </c>
      <c r="K67" s="137" t="s">
        <v>1059</v>
      </c>
      <c r="L67" s="137" t="s">
        <v>7547</v>
      </c>
      <c r="M67" s="138" t="s">
        <v>7544</v>
      </c>
      <c r="N67" s="139"/>
      <c r="O67" s="139"/>
    </row>
    <row r="68" ht="229.5" spans="1:15">
      <c r="A68" s="84">
        <v>57</v>
      </c>
      <c r="B68" s="84" t="s">
        <v>6697</v>
      </c>
      <c r="C68" s="137" t="s">
        <v>6698</v>
      </c>
      <c r="D68" s="137" t="s">
        <v>7548</v>
      </c>
      <c r="E68" s="137" t="s">
        <v>7549</v>
      </c>
      <c r="F68" s="137" t="s">
        <v>1059</v>
      </c>
      <c r="G68" s="137" t="s">
        <v>1059</v>
      </c>
      <c r="H68" s="137" t="s">
        <v>7550</v>
      </c>
      <c r="I68" s="137" t="s">
        <v>7551</v>
      </c>
      <c r="J68" s="137" t="s">
        <v>1059</v>
      </c>
      <c r="K68" s="137" t="s">
        <v>1059</v>
      </c>
      <c r="L68" s="137" t="s">
        <v>7552</v>
      </c>
      <c r="M68" s="138" t="s">
        <v>7553</v>
      </c>
      <c r="N68" s="143"/>
      <c r="O68" s="142"/>
    </row>
    <row r="69" ht="383" customHeight="1" spans="1:15">
      <c r="A69" s="84">
        <v>58</v>
      </c>
      <c r="B69" s="84" t="s">
        <v>6704</v>
      </c>
      <c r="C69" s="137" t="s">
        <v>6705</v>
      </c>
      <c r="D69" s="137" t="s">
        <v>7554</v>
      </c>
      <c r="E69" s="137" t="s">
        <v>7555</v>
      </c>
      <c r="F69" s="137" t="s">
        <v>1059</v>
      </c>
      <c r="G69" s="137" t="s">
        <v>1059</v>
      </c>
      <c r="H69" s="137" t="s">
        <v>7556</v>
      </c>
      <c r="I69" s="137" t="s">
        <v>7557</v>
      </c>
      <c r="J69" s="137" t="s">
        <v>1059</v>
      </c>
      <c r="K69" s="137" t="s">
        <v>1059</v>
      </c>
      <c r="L69" s="137" t="s">
        <v>7558</v>
      </c>
      <c r="M69" s="138" t="s">
        <v>7559</v>
      </c>
      <c r="N69" s="143"/>
      <c r="O69" s="142"/>
    </row>
    <row r="70" ht="27" spans="1:15">
      <c r="A70" s="136">
        <v>59</v>
      </c>
      <c r="B70" s="84" t="s">
        <v>6710</v>
      </c>
      <c r="C70" s="137" t="s">
        <v>6711</v>
      </c>
      <c r="D70" s="137" t="s">
        <v>7346</v>
      </c>
      <c r="E70" s="137" t="s">
        <v>6904</v>
      </c>
      <c r="F70" s="137" t="s">
        <v>1059</v>
      </c>
      <c r="G70" s="137" t="s">
        <v>1059</v>
      </c>
      <c r="H70" s="137" t="s">
        <v>7560</v>
      </c>
      <c r="I70" s="137" t="s">
        <v>7561</v>
      </c>
      <c r="J70" s="137" t="s">
        <v>1059</v>
      </c>
      <c r="K70" s="137" t="s">
        <v>1059</v>
      </c>
      <c r="L70" s="137" t="s">
        <v>6903</v>
      </c>
      <c r="M70" s="138" t="s">
        <v>6904</v>
      </c>
      <c r="N70" s="139"/>
      <c r="O70" s="139"/>
    </row>
    <row r="71" spans="1:15">
      <c r="A71" s="136">
        <v>60</v>
      </c>
      <c r="B71" s="84" t="s">
        <v>6717</v>
      </c>
      <c r="C71" s="83" t="s">
        <v>6718</v>
      </c>
      <c r="D71" s="137" t="s">
        <v>7346</v>
      </c>
      <c r="E71" s="137" t="s">
        <v>6904</v>
      </c>
      <c r="F71" s="137" t="s">
        <v>1059</v>
      </c>
      <c r="G71" s="137" t="s">
        <v>1059</v>
      </c>
      <c r="H71" s="137" t="s">
        <v>7562</v>
      </c>
      <c r="I71" s="137" t="s">
        <v>7563</v>
      </c>
      <c r="J71" s="137" t="s">
        <v>1059</v>
      </c>
      <c r="K71" s="137" t="s">
        <v>1059</v>
      </c>
      <c r="L71" s="137" t="s">
        <v>6903</v>
      </c>
      <c r="M71" s="138" t="s">
        <v>6904</v>
      </c>
      <c r="N71" s="139"/>
      <c r="O71" s="139"/>
    </row>
    <row r="72" ht="81" spans="1:15">
      <c r="A72" s="136">
        <v>61</v>
      </c>
      <c r="B72" s="84" t="s">
        <v>6723</v>
      </c>
      <c r="C72" s="137" t="s">
        <v>6724</v>
      </c>
      <c r="D72" s="137" t="s">
        <v>7564</v>
      </c>
      <c r="E72" s="137" t="s">
        <v>7565</v>
      </c>
      <c r="F72" s="137" t="s">
        <v>1059</v>
      </c>
      <c r="G72" s="137" t="s">
        <v>1059</v>
      </c>
      <c r="H72" s="137" t="s">
        <v>7566</v>
      </c>
      <c r="I72" s="137" t="s">
        <v>7567</v>
      </c>
      <c r="J72" s="137" t="s">
        <v>1059</v>
      </c>
      <c r="K72" s="137" t="s">
        <v>1059</v>
      </c>
      <c r="L72" s="137" t="s">
        <v>6809</v>
      </c>
      <c r="M72" s="138" t="s">
        <v>6810</v>
      </c>
      <c r="N72" s="139"/>
      <c r="O72" s="139"/>
    </row>
    <row r="73" spans="1:15">
      <c r="A73" s="136">
        <v>62</v>
      </c>
      <c r="B73" s="84" t="s">
        <v>6729</v>
      </c>
      <c r="C73" s="83" t="s">
        <v>6730</v>
      </c>
      <c r="D73" s="137" t="s">
        <v>1059</v>
      </c>
      <c r="E73" s="137" t="s">
        <v>1059</v>
      </c>
      <c r="F73" s="137" t="s">
        <v>1059</v>
      </c>
      <c r="G73" s="137" t="s">
        <v>1059</v>
      </c>
      <c r="H73" s="137" t="s">
        <v>7568</v>
      </c>
      <c r="I73" s="137" t="s">
        <v>7569</v>
      </c>
      <c r="J73" s="137" t="s">
        <v>1059</v>
      </c>
      <c r="K73" s="137" t="s">
        <v>1059</v>
      </c>
      <c r="L73" s="137" t="s">
        <v>1059</v>
      </c>
      <c r="M73" s="138" t="s">
        <v>1059</v>
      </c>
      <c r="N73" s="139"/>
      <c r="O73" s="139"/>
    </row>
    <row r="74" ht="67.5" spans="1:15">
      <c r="A74" s="136">
        <v>63</v>
      </c>
      <c r="B74" s="84" t="s">
        <v>6735</v>
      </c>
      <c r="C74" s="137" t="s">
        <v>6736</v>
      </c>
      <c r="D74" s="137" t="s">
        <v>7570</v>
      </c>
      <c r="E74" s="137" t="s">
        <v>7571</v>
      </c>
      <c r="F74" s="137" t="s">
        <v>1059</v>
      </c>
      <c r="G74" s="137" t="s">
        <v>1059</v>
      </c>
      <c r="H74" s="137" t="s">
        <v>7572</v>
      </c>
      <c r="I74" s="137" t="s">
        <v>7573</v>
      </c>
      <c r="J74" s="137" t="s">
        <v>1059</v>
      </c>
      <c r="K74" s="137" t="s">
        <v>1059</v>
      </c>
      <c r="L74" s="137" t="s">
        <v>7574</v>
      </c>
      <c r="M74" s="138" t="s">
        <v>7571</v>
      </c>
      <c r="N74" s="139"/>
      <c r="O74" s="139"/>
    </row>
    <row r="75" ht="67.5" spans="1:15">
      <c r="A75" s="136">
        <v>64</v>
      </c>
      <c r="B75" s="84" t="s">
        <v>6742</v>
      </c>
      <c r="C75" s="137" t="s">
        <v>6743</v>
      </c>
      <c r="D75" s="137" t="s">
        <v>7570</v>
      </c>
      <c r="E75" s="137" t="s">
        <v>7571</v>
      </c>
      <c r="F75" s="137" t="s">
        <v>1059</v>
      </c>
      <c r="G75" s="137" t="s">
        <v>1059</v>
      </c>
      <c r="H75" s="137" t="s">
        <v>7572</v>
      </c>
      <c r="I75" s="137" t="s">
        <v>7573</v>
      </c>
      <c r="J75" s="137" t="s">
        <v>1059</v>
      </c>
      <c r="K75" s="137" t="s">
        <v>1059</v>
      </c>
      <c r="L75" s="137" t="s">
        <v>7574</v>
      </c>
      <c r="M75" s="138" t="s">
        <v>7571</v>
      </c>
      <c r="N75" s="139"/>
      <c r="O75" s="139"/>
    </row>
    <row r="76" ht="81" spans="1:15">
      <c r="A76" s="136">
        <v>65</v>
      </c>
      <c r="B76" s="84" t="s">
        <v>6748</v>
      </c>
      <c r="C76" s="137" t="s">
        <v>6749</v>
      </c>
      <c r="D76" s="137" t="s">
        <v>7575</v>
      </c>
      <c r="E76" s="137" t="s">
        <v>7576</v>
      </c>
      <c r="F76" s="137" t="s">
        <v>1059</v>
      </c>
      <c r="G76" s="137" t="s">
        <v>1059</v>
      </c>
      <c r="H76" s="137" t="s">
        <v>7577</v>
      </c>
      <c r="I76" s="137" t="s">
        <v>7578</v>
      </c>
      <c r="J76" s="137" t="s">
        <v>1059</v>
      </c>
      <c r="K76" s="137" t="s">
        <v>1059</v>
      </c>
      <c r="L76" s="137" t="s">
        <v>7579</v>
      </c>
      <c r="M76" s="138" t="s">
        <v>7580</v>
      </c>
      <c r="N76" s="143" t="s">
        <v>6857</v>
      </c>
      <c r="O76" s="142" t="s">
        <v>6858</v>
      </c>
    </row>
    <row r="77" ht="54" spans="1:15">
      <c r="A77" s="136">
        <v>66</v>
      </c>
      <c r="B77" s="84" t="s">
        <v>6755</v>
      </c>
      <c r="C77" s="137" t="s">
        <v>6756</v>
      </c>
      <c r="D77" s="137" t="s">
        <v>7581</v>
      </c>
      <c r="E77" s="137" t="s">
        <v>7022</v>
      </c>
      <c r="F77" s="137" t="s">
        <v>1059</v>
      </c>
      <c r="G77" s="137" t="s">
        <v>1059</v>
      </c>
      <c r="H77" s="146" t="s">
        <v>7582</v>
      </c>
      <c r="I77" s="147" t="s">
        <v>7583</v>
      </c>
      <c r="J77" s="137" t="s">
        <v>1059</v>
      </c>
      <c r="K77" s="137" t="s">
        <v>1059</v>
      </c>
      <c r="L77" s="137" t="s">
        <v>7021</v>
      </c>
      <c r="M77" s="138" t="s">
        <v>7022</v>
      </c>
      <c r="N77" s="139"/>
      <c r="O77" s="139"/>
    </row>
    <row r="78" ht="81" spans="1:15">
      <c r="A78" s="136">
        <v>67</v>
      </c>
      <c r="B78" s="84" t="s">
        <v>6761</v>
      </c>
      <c r="C78" s="137" t="s">
        <v>6762</v>
      </c>
      <c r="D78" s="137" t="s">
        <v>7584</v>
      </c>
      <c r="E78" s="137" t="s">
        <v>7585</v>
      </c>
      <c r="F78" s="137" t="s">
        <v>1059</v>
      </c>
      <c r="G78" s="137" t="s">
        <v>1059</v>
      </c>
      <c r="H78" s="137" t="s">
        <v>7586</v>
      </c>
      <c r="I78" s="137" t="s">
        <v>7587</v>
      </c>
      <c r="J78" s="137" t="s">
        <v>1059</v>
      </c>
      <c r="K78" s="137" t="s">
        <v>1059</v>
      </c>
      <c r="L78" s="137" t="s">
        <v>7588</v>
      </c>
      <c r="M78" s="138" t="s">
        <v>7589</v>
      </c>
      <c r="N78" s="139"/>
      <c r="O78" s="139"/>
    </row>
    <row r="79" ht="27" spans="1:15">
      <c r="A79" s="136">
        <v>68</v>
      </c>
      <c r="B79" s="84" t="s">
        <v>6768</v>
      </c>
      <c r="C79" s="137" t="s">
        <v>6769</v>
      </c>
      <c r="D79" s="161" t="s">
        <v>7590</v>
      </c>
      <c r="E79" s="161" t="s">
        <v>7591</v>
      </c>
      <c r="F79" s="137" t="s">
        <v>1059</v>
      </c>
      <c r="G79" s="137" t="s">
        <v>1059</v>
      </c>
      <c r="H79" s="146" t="s">
        <v>7592</v>
      </c>
      <c r="I79" s="147" t="s">
        <v>7593</v>
      </c>
      <c r="J79" s="137" t="s">
        <v>1059</v>
      </c>
      <c r="K79" s="137" t="s">
        <v>1059</v>
      </c>
      <c r="L79" s="137" t="s">
        <v>7594</v>
      </c>
      <c r="M79" s="138" t="s">
        <v>7595</v>
      </c>
      <c r="N79" s="139"/>
      <c r="O79" s="139"/>
    </row>
    <row r="80" ht="27" spans="1:15">
      <c r="A80" s="136">
        <v>69</v>
      </c>
      <c r="B80" s="84" t="s">
        <v>6774</v>
      </c>
      <c r="C80" s="137" t="s">
        <v>6775</v>
      </c>
      <c r="D80" s="137" t="s">
        <v>7596</v>
      </c>
      <c r="E80" s="137" t="s">
        <v>7597</v>
      </c>
      <c r="F80" s="137" t="s">
        <v>1059</v>
      </c>
      <c r="G80" s="137" t="s">
        <v>1059</v>
      </c>
      <c r="H80" s="137" t="s">
        <v>7598</v>
      </c>
      <c r="I80" s="137" t="s">
        <v>7599</v>
      </c>
      <c r="J80" s="137" t="s">
        <v>1059</v>
      </c>
      <c r="K80" s="137" t="s">
        <v>1059</v>
      </c>
      <c r="L80" s="137" t="s">
        <v>7600</v>
      </c>
      <c r="M80" s="138" t="s">
        <v>7601</v>
      </c>
      <c r="N80" s="139"/>
      <c r="O80" s="139"/>
    </row>
    <row r="81" ht="108" spans="1:15">
      <c r="A81" s="136">
        <v>70</v>
      </c>
      <c r="B81" s="84" t="s">
        <v>6779</v>
      </c>
      <c r="C81" s="137" t="s">
        <v>6780</v>
      </c>
      <c r="D81" s="137" t="s">
        <v>7602</v>
      </c>
      <c r="E81" s="137" t="s">
        <v>6802</v>
      </c>
      <c r="F81" s="137" t="s">
        <v>1059</v>
      </c>
      <c r="G81" s="137" t="s">
        <v>1059</v>
      </c>
      <c r="H81" s="137" t="s">
        <v>7603</v>
      </c>
      <c r="I81" s="137" t="s">
        <v>7604</v>
      </c>
      <c r="J81" s="137" t="s">
        <v>1059</v>
      </c>
      <c r="K81" s="137" t="s">
        <v>1059</v>
      </c>
      <c r="L81" s="137" t="s">
        <v>6801</v>
      </c>
      <c r="M81" s="138" t="s">
        <v>6802</v>
      </c>
      <c r="N81" s="139"/>
      <c r="O81" s="139"/>
    </row>
    <row r="82" ht="67.5" spans="1:15">
      <c r="A82" s="136">
        <v>71</v>
      </c>
      <c r="B82" s="84" t="s">
        <v>6786</v>
      </c>
      <c r="C82" s="137" t="s">
        <v>6787</v>
      </c>
      <c r="D82" s="137" t="s">
        <v>7596</v>
      </c>
      <c r="E82" s="137" t="s">
        <v>7597</v>
      </c>
      <c r="F82" s="137" t="s">
        <v>1059</v>
      </c>
      <c r="G82" s="137" t="s">
        <v>1059</v>
      </c>
      <c r="H82" s="146" t="s">
        <v>7605</v>
      </c>
      <c r="I82" s="147" t="s">
        <v>7606</v>
      </c>
      <c r="J82" s="137" t="s">
        <v>1059</v>
      </c>
      <c r="K82" s="137" t="s">
        <v>1059</v>
      </c>
      <c r="L82" s="137" t="s">
        <v>7600</v>
      </c>
      <c r="M82" s="138" t="s">
        <v>7601</v>
      </c>
      <c r="N82" s="139"/>
      <c r="O82" s="139"/>
    </row>
  </sheetData>
  <mergeCells count="13">
    <mergeCell ref="B1:O1"/>
    <mergeCell ref="D2:G2"/>
    <mergeCell ref="H2:K2"/>
    <mergeCell ref="L2:O2"/>
    <mergeCell ref="D3:E3"/>
    <mergeCell ref="F3:G3"/>
    <mergeCell ref="H3:I3"/>
    <mergeCell ref="J3:K3"/>
    <mergeCell ref="L3:M3"/>
    <mergeCell ref="N3:O3"/>
    <mergeCell ref="A2:A4"/>
    <mergeCell ref="B2:B4"/>
    <mergeCell ref="C2:C4"/>
  </mergeCells>
  <conditionalFormatting sqref="L28">
    <cfRule type="duplicateValues" dxfId="0" priority="108"/>
  </conditionalFormatting>
  <conditionalFormatting sqref="L37">
    <cfRule type="duplicateValues" dxfId="0" priority="51"/>
  </conditionalFormatting>
  <conditionalFormatting sqref="L38">
    <cfRule type="duplicateValues" dxfId="0" priority="44"/>
  </conditionalFormatting>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0"/>
  <sheetViews>
    <sheetView topLeftCell="E177" workbookViewId="0">
      <selection activeCell="M180" sqref="M180"/>
    </sheetView>
  </sheetViews>
  <sheetFormatPr defaultColWidth="9" defaultRowHeight="14.25"/>
  <cols>
    <col min="1" max="1" width="8.75" style="89" customWidth="1"/>
    <col min="2" max="2" width="16.125" style="90" customWidth="1"/>
    <col min="3" max="3" width="31.9" style="91" customWidth="1"/>
    <col min="4" max="4" width="20.475" style="89" customWidth="1"/>
    <col min="5" max="5" width="46.8833333333333" style="89" customWidth="1"/>
    <col min="6" max="6" width="10.25" style="90" customWidth="1"/>
    <col min="7" max="7" width="33.4416666666667" style="89" customWidth="1"/>
    <col min="8" max="8" width="11.4416666666667" style="92" customWidth="1"/>
    <col min="9" max="9" width="10.8916666666667" style="92" customWidth="1"/>
    <col min="10" max="10" width="11.775" style="92" customWidth="1"/>
    <col min="11" max="11" width="11.3333333333333" style="92" customWidth="1"/>
    <col min="12" max="12" width="9.84166666666667" style="93" customWidth="1"/>
    <col min="13" max="14" width="9" style="89" customWidth="1"/>
    <col min="15" max="15" width="16.2416666666667" style="89" customWidth="1"/>
    <col min="16" max="16" width="35.4666666666667" style="89" customWidth="1"/>
    <col min="17" max="16322" width="8.5" style="89" customWidth="1"/>
    <col min="16323" max="16334" width="9" style="89" customWidth="1"/>
    <col min="16335" max="16384" width="9" style="89"/>
  </cols>
  <sheetData>
    <row r="1" s="85" customFormat="1" ht="42" customHeight="1" spans="1:16">
      <c r="A1" s="94" t="s">
        <v>7607</v>
      </c>
      <c r="B1" s="95" t="s">
        <v>7608</v>
      </c>
      <c r="C1" s="95"/>
      <c r="D1" s="95"/>
      <c r="E1" s="95"/>
      <c r="F1" s="95"/>
      <c r="G1" s="95"/>
      <c r="H1" s="95"/>
      <c r="I1" s="95"/>
      <c r="J1" s="95"/>
      <c r="K1" s="95"/>
      <c r="L1" s="95"/>
      <c r="M1" s="95"/>
      <c r="N1" s="96"/>
      <c r="O1" s="97" t="s">
        <v>3494</v>
      </c>
      <c r="P1" s="98"/>
    </row>
    <row r="2" s="75" customFormat="1" ht="53" customHeight="1" spans="1:16">
      <c r="A2" s="8" t="s">
        <v>2</v>
      </c>
      <c r="B2" s="8" t="s">
        <v>6299</v>
      </c>
      <c r="C2" s="44" t="s">
        <v>4</v>
      </c>
      <c r="D2" s="8" t="s">
        <v>5</v>
      </c>
      <c r="E2" s="8" t="s">
        <v>6</v>
      </c>
      <c r="F2" s="8" t="s">
        <v>7</v>
      </c>
      <c r="G2" s="8" t="s">
        <v>8</v>
      </c>
      <c r="H2" s="99" t="s">
        <v>13</v>
      </c>
      <c r="I2" s="99" t="s">
        <v>14</v>
      </c>
      <c r="J2" s="99" t="s">
        <v>15</v>
      </c>
      <c r="K2" s="99" t="s">
        <v>16</v>
      </c>
      <c r="L2" s="100" t="s">
        <v>10</v>
      </c>
      <c r="M2" s="7" t="s">
        <v>11</v>
      </c>
      <c r="N2" s="7" t="s">
        <v>12</v>
      </c>
      <c r="O2" s="8" t="s">
        <v>3495</v>
      </c>
      <c r="P2" s="8" t="s">
        <v>3496</v>
      </c>
    </row>
    <row r="3" s="86" customFormat="1" ht="53" customHeight="1" spans="1:16">
      <c r="A3" s="101">
        <v>1</v>
      </c>
      <c r="B3" s="389" t="s">
        <v>6300</v>
      </c>
      <c r="C3" s="55" t="s">
        <v>6301</v>
      </c>
      <c r="D3" s="102" t="s">
        <v>6302</v>
      </c>
      <c r="E3" s="102" t="s">
        <v>6303</v>
      </c>
      <c r="F3" s="45" t="s">
        <v>1029</v>
      </c>
      <c r="G3" s="102"/>
      <c r="H3" s="103">
        <v>3074.9</v>
      </c>
      <c r="I3" s="103">
        <v>2795.3677550792</v>
      </c>
      <c r="J3" s="103">
        <v>2655.6</v>
      </c>
      <c r="K3" s="103">
        <v>2515.8</v>
      </c>
      <c r="L3" s="104" t="str">
        <f>_xlfn.XLOOKUP(B3,[6]打印格式!$B$1:$B$65536,[6]打印格式!$H$1:$H$65536,0,0)</f>
        <v>自费</v>
      </c>
      <c r="M3" s="105"/>
      <c r="N3" s="105" t="s">
        <v>153</v>
      </c>
      <c r="O3" s="106"/>
      <c r="P3" s="106"/>
    </row>
    <row r="4" s="86" customFormat="1" ht="53" customHeight="1" spans="1:16">
      <c r="A4" s="101">
        <v>2</v>
      </c>
      <c r="B4" s="107" t="s">
        <v>6304</v>
      </c>
      <c r="C4" s="108" t="s">
        <v>6305</v>
      </c>
      <c r="D4" s="102"/>
      <c r="E4" s="102"/>
      <c r="F4" s="45" t="s">
        <v>1029</v>
      </c>
      <c r="G4" s="102"/>
      <c r="H4" s="103">
        <f t="shared" ref="H4:K4" si="0">H3*0.2</f>
        <v>614.98</v>
      </c>
      <c r="I4" s="103">
        <f t="shared" si="0"/>
        <v>559.07355101584</v>
      </c>
      <c r="J4" s="103">
        <f t="shared" si="0"/>
        <v>531.12</v>
      </c>
      <c r="K4" s="103">
        <f t="shared" si="0"/>
        <v>503.16</v>
      </c>
      <c r="L4" s="104" t="str">
        <f>_xlfn.XLOOKUP(B4,[6]打印格式!$B$1:$B$65536,[6]打印格式!$H$1:$H$65536,0,0)</f>
        <v>自费</v>
      </c>
      <c r="M4" s="105"/>
      <c r="N4" s="105" t="s">
        <v>153</v>
      </c>
      <c r="O4" s="106"/>
      <c r="P4" s="106"/>
    </row>
    <row r="5" s="86" customFormat="1" ht="53" customHeight="1" spans="1:16">
      <c r="A5" s="101">
        <v>3</v>
      </c>
      <c r="B5" s="101" t="s">
        <v>6306</v>
      </c>
      <c r="C5" s="55" t="s">
        <v>6307</v>
      </c>
      <c r="D5" s="102" t="s">
        <v>6308</v>
      </c>
      <c r="E5" s="102" t="s">
        <v>6303</v>
      </c>
      <c r="F5" s="45" t="s">
        <v>1029</v>
      </c>
      <c r="G5" s="102" t="s">
        <v>6309</v>
      </c>
      <c r="H5" s="103">
        <v>4612.4</v>
      </c>
      <c r="I5" s="103">
        <v>4193.0516326188</v>
      </c>
      <c r="J5" s="103">
        <v>3983.4</v>
      </c>
      <c r="K5" s="103">
        <v>3773.7</v>
      </c>
      <c r="L5" s="104" t="str">
        <f>_xlfn.XLOOKUP(B5,[6]打印格式!$B$1:$B$65536,[6]打印格式!$H$1:$H$65536,0,0)</f>
        <v>自费</v>
      </c>
      <c r="M5" s="105"/>
      <c r="N5" s="105" t="s">
        <v>153</v>
      </c>
      <c r="O5" s="106"/>
      <c r="P5" s="106"/>
    </row>
    <row r="6" s="86" customFormat="1" ht="53" customHeight="1" spans="1:16">
      <c r="A6" s="101">
        <v>4</v>
      </c>
      <c r="B6" s="101" t="s">
        <v>6310</v>
      </c>
      <c r="C6" s="49" t="s">
        <v>6311</v>
      </c>
      <c r="D6" s="55"/>
      <c r="E6" s="102"/>
      <c r="F6" s="45" t="s">
        <v>1029</v>
      </c>
      <c r="G6" s="55" t="s">
        <v>6309</v>
      </c>
      <c r="H6" s="103">
        <v>922.48</v>
      </c>
      <c r="I6" s="103">
        <v>838.61032652376</v>
      </c>
      <c r="J6" s="103">
        <v>796.68</v>
      </c>
      <c r="K6" s="103">
        <v>754.74</v>
      </c>
      <c r="L6" s="104" t="str">
        <f>_xlfn.XLOOKUP(B6,[6]打印格式!$B$1:$B$65536,[6]打印格式!$H$1:$H$65536,0,0)</f>
        <v>自费</v>
      </c>
      <c r="M6" s="105"/>
      <c r="N6" s="105" t="s">
        <v>153</v>
      </c>
      <c r="O6" s="106"/>
      <c r="P6" s="106"/>
    </row>
    <row r="7" s="86" customFormat="1" ht="53" customHeight="1" spans="1:16">
      <c r="A7" s="101">
        <v>5</v>
      </c>
      <c r="B7" s="101" t="s">
        <v>6312</v>
      </c>
      <c r="C7" s="55" t="s">
        <v>6313</v>
      </c>
      <c r="D7" s="102" t="s">
        <v>6314</v>
      </c>
      <c r="E7" s="102" t="s">
        <v>6303</v>
      </c>
      <c r="F7" s="45" t="s">
        <v>1029</v>
      </c>
      <c r="G7" s="102"/>
      <c r="H7" s="103">
        <v>2813.2</v>
      </c>
      <c r="I7" s="103">
        <v>2557.44703375173</v>
      </c>
      <c r="J7" s="103">
        <v>2429.6</v>
      </c>
      <c r="K7" s="103">
        <v>2301.7</v>
      </c>
      <c r="L7" s="104" t="str">
        <f>_xlfn.XLOOKUP(B7,[6]打印格式!$B$1:$B$65536,[6]打印格式!$H$1:$H$65536,0,0)</f>
        <v>自费</v>
      </c>
      <c r="M7" s="105"/>
      <c r="N7" s="105" t="s">
        <v>153</v>
      </c>
      <c r="O7" s="106"/>
      <c r="P7" s="106"/>
    </row>
    <row r="8" s="86" customFormat="1" ht="53" customHeight="1" spans="1:16">
      <c r="A8" s="101">
        <v>6</v>
      </c>
      <c r="B8" s="101" t="s">
        <v>6315</v>
      </c>
      <c r="C8" s="49" t="s">
        <v>6316</v>
      </c>
      <c r="D8" s="55"/>
      <c r="E8" s="102"/>
      <c r="F8" s="45" t="s">
        <v>1029</v>
      </c>
      <c r="G8" s="55"/>
      <c r="H8" s="103">
        <v>562.64</v>
      </c>
      <c r="I8" s="103">
        <v>511.489406750345</v>
      </c>
      <c r="J8" s="103">
        <v>485.92</v>
      </c>
      <c r="K8" s="103">
        <v>460.34</v>
      </c>
      <c r="L8" s="104" t="str">
        <f>_xlfn.XLOOKUP(B8,[6]打印格式!$B$1:$B$65536,[6]打印格式!$H$1:$H$65536,0,0)</f>
        <v>自费</v>
      </c>
      <c r="M8" s="105"/>
      <c r="N8" s="105" t="s">
        <v>153</v>
      </c>
      <c r="O8" s="106"/>
      <c r="P8" s="106"/>
    </row>
    <row r="9" s="86" customFormat="1" ht="53" customHeight="1" spans="1:16">
      <c r="A9" s="101">
        <v>7</v>
      </c>
      <c r="B9" s="101" t="s">
        <v>6317</v>
      </c>
      <c r="C9" s="55" t="s">
        <v>6318</v>
      </c>
      <c r="D9" s="102" t="s">
        <v>6319</v>
      </c>
      <c r="E9" s="102" t="s">
        <v>6303</v>
      </c>
      <c r="F9" s="45" t="s">
        <v>1029</v>
      </c>
      <c r="G9" s="109" t="s">
        <v>6320</v>
      </c>
      <c r="H9" s="103">
        <v>4219.8</v>
      </c>
      <c r="I9" s="103">
        <v>3836.1705506276</v>
      </c>
      <c r="J9" s="103">
        <v>3644.4</v>
      </c>
      <c r="K9" s="103">
        <v>3452.6</v>
      </c>
      <c r="L9" s="104" t="str">
        <f>_xlfn.XLOOKUP(B9,[6]打印格式!$B$1:$B$65536,[6]打印格式!$H$1:$H$65536,0,0)</f>
        <v>自费</v>
      </c>
      <c r="M9" s="105"/>
      <c r="N9" s="105" t="s">
        <v>153</v>
      </c>
      <c r="O9" s="106"/>
      <c r="P9" s="106"/>
    </row>
    <row r="10" s="86" customFormat="1" ht="53" customHeight="1" spans="1:16">
      <c r="A10" s="101">
        <v>8</v>
      </c>
      <c r="B10" s="101" t="s">
        <v>6321</v>
      </c>
      <c r="C10" s="49" t="s">
        <v>6322</v>
      </c>
      <c r="D10" s="55"/>
      <c r="E10" s="102"/>
      <c r="F10" s="45" t="s">
        <v>1029</v>
      </c>
      <c r="G10" s="109" t="s">
        <v>6320</v>
      </c>
      <c r="H10" s="103">
        <v>843.96</v>
      </c>
      <c r="I10" s="103">
        <v>767.23411012552</v>
      </c>
      <c r="J10" s="103">
        <v>728.88</v>
      </c>
      <c r="K10" s="103">
        <v>690.52</v>
      </c>
      <c r="L10" s="104" t="str">
        <f>_xlfn.XLOOKUP(B10,[6]打印格式!$B$1:$B$65536,[6]打印格式!$H$1:$H$65536,0,0)</f>
        <v>自费</v>
      </c>
      <c r="M10" s="105"/>
      <c r="N10" s="105" t="s">
        <v>153</v>
      </c>
      <c r="O10" s="106"/>
      <c r="P10" s="106"/>
    </row>
    <row r="11" s="86" customFormat="1" ht="53" customHeight="1" spans="1:16">
      <c r="A11" s="101">
        <v>9</v>
      </c>
      <c r="B11" s="101" t="s">
        <v>6323</v>
      </c>
      <c r="C11" s="55" t="s">
        <v>6324</v>
      </c>
      <c r="D11" s="102" t="s">
        <v>6325</v>
      </c>
      <c r="E11" s="102" t="s">
        <v>6326</v>
      </c>
      <c r="F11" s="45" t="s">
        <v>22</v>
      </c>
      <c r="G11" s="110"/>
      <c r="H11" s="103">
        <v>2749.6</v>
      </c>
      <c r="I11" s="103">
        <v>2499.63952440783</v>
      </c>
      <c r="J11" s="103">
        <v>2374.7</v>
      </c>
      <c r="K11" s="103">
        <v>2249.7</v>
      </c>
      <c r="L11" s="104" t="str">
        <f>_xlfn.XLOOKUP(B11,[6]打印格式!$B$1:$B$65536,[6]打印格式!$H$1:$H$65536,0,0)</f>
        <v>自费</v>
      </c>
      <c r="M11" s="105"/>
      <c r="N11" s="105" t="s">
        <v>153</v>
      </c>
      <c r="O11" s="106"/>
      <c r="P11" s="106"/>
    </row>
    <row r="12" s="86" customFormat="1" ht="53" customHeight="1" spans="1:16">
      <c r="A12" s="101">
        <v>10</v>
      </c>
      <c r="B12" s="101" t="s">
        <v>6327</v>
      </c>
      <c r="C12" s="49" t="s">
        <v>6328</v>
      </c>
      <c r="D12" s="55"/>
      <c r="E12" s="102"/>
      <c r="F12" s="45" t="s">
        <v>22</v>
      </c>
      <c r="G12" s="55"/>
      <c r="H12" s="103">
        <v>549.92</v>
      </c>
      <c r="I12" s="103">
        <v>499.927904881565</v>
      </c>
      <c r="J12" s="103">
        <v>474.94</v>
      </c>
      <c r="K12" s="103">
        <v>449.94</v>
      </c>
      <c r="L12" s="104" t="str">
        <f>_xlfn.XLOOKUP(B12,[6]打印格式!$B$1:$B$65536,[6]打印格式!$H$1:$H$65536,0,0)</f>
        <v>自费</v>
      </c>
      <c r="M12" s="105"/>
      <c r="N12" s="105" t="s">
        <v>153</v>
      </c>
      <c r="O12" s="106"/>
      <c r="P12" s="106"/>
    </row>
    <row r="13" s="86" customFormat="1" ht="53" customHeight="1" spans="1:16">
      <c r="A13" s="101">
        <v>11</v>
      </c>
      <c r="B13" s="101" t="s">
        <v>6329</v>
      </c>
      <c r="C13" s="55" t="s">
        <v>6330</v>
      </c>
      <c r="D13" s="102" t="s">
        <v>6331</v>
      </c>
      <c r="E13" s="102" t="s">
        <v>6332</v>
      </c>
      <c r="F13" s="45" t="s">
        <v>1029</v>
      </c>
      <c r="G13" s="102"/>
      <c r="H13" s="103">
        <v>2714.3</v>
      </c>
      <c r="I13" s="103">
        <v>2467.52424143899</v>
      </c>
      <c r="J13" s="103">
        <v>2344.1</v>
      </c>
      <c r="K13" s="103">
        <v>2220.8</v>
      </c>
      <c r="L13" s="104" t="str">
        <f>_xlfn.XLOOKUP(B13,[6]打印格式!$B$1:$B$65536,[6]打印格式!$H$1:$H$65536,0,0)</f>
        <v>自费</v>
      </c>
      <c r="M13" s="105"/>
      <c r="N13" s="105" t="s">
        <v>153</v>
      </c>
      <c r="O13" s="106"/>
      <c r="P13" s="106"/>
    </row>
    <row r="14" s="86" customFormat="1" ht="53" customHeight="1" spans="1:16">
      <c r="A14" s="101">
        <v>12</v>
      </c>
      <c r="B14" s="101" t="s">
        <v>6333</v>
      </c>
      <c r="C14" s="49" t="s">
        <v>6334</v>
      </c>
      <c r="D14" s="55"/>
      <c r="E14" s="102"/>
      <c r="F14" s="45" t="s">
        <v>1029</v>
      </c>
      <c r="G14" s="55"/>
      <c r="H14" s="103">
        <v>542.86</v>
      </c>
      <c r="I14" s="103">
        <v>493.504848287798</v>
      </c>
      <c r="J14" s="103">
        <v>468.82</v>
      </c>
      <c r="K14" s="103">
        <v>444.16</v>
      </c>
      <c r="L14" s="104" t="str">
        <f>_xlfn.XLOOKUP(B14,[6]打印格式!$B$1:$B$65536,[6]打印格式!$H$1:$H$65536,0,0)</f>
        <v>自费</v>
      </c>
      <c r="M14" s="105"/>
      <c r="N14" s="105" t="s">
        <v>153</v>
      </c>
      <c r="O14" s="106"/>
      <c r="P14" s="106"/>
    </row>
    <row r="15" s="86" customFormat="1" ht="53" customHeight="1" spans="1:16">
      <c r="A15" s="101">
        <v>13</v>
      </c>
      <c r="B15" s="101" t="s">
        <v>6335</v>
      </c>
      <c r="C15" s="55" t="s">
        <v>6336</v>
      </c>
      <c r="D15" s="102" t="s">
        <v>6337</v>
      </c>
      <c r="E15" s="102" t="s">
        <v>6338</v>
      </c>
      <c r="F15" s="45" t="s">
        <v>223</v>
      </c>
      <c r="G15" s="102" t="s">
        <v>6339</v>
      </c>
      <c r="H15" s="103">
        <v>2673</v>
      </c>
      <c r="I15" s="103">
        <v>2430</v>
      </c>
      <c r="J15" s="103">
        <v>2308.5</v>
      </c>
      <c r="K15" s="103">
        <v>2187</v>
      </c>
      <c r="L15" s="104" t="str">
        <f>_xlfn.XLOOKUP(B15,[6]打印格式!$B$1:$B$65536,[6]打印格式!$H$1:$H$65536,0,0)</f>
        <v>乙类</v>
      </c>
      <c r="M15" s="105"/>
      <c r="N15" s="105" t="s">
        <v>153</v>
      </c>
      <c r="O15" s="106"/>
      <c r="P15" s="106"/>
    </row>
    <row r="16" s="86" customFormat="1" ht="53" customHeight="1" spans="1:16">
      <c r="A16" s="101">
        <v>14</v>
      </c>
      <c r="B16" s="101" t="s">
        <v>6340</v>
      </c>
      <c r="C16" s="49" t="s">
        <v>6341</v>
      </c>
      <c r="D16" s="55"/>
      <c r="E16" s="102"/>
      <c r="F16" s="45" t="s">
        <v>223</v>
      </c>
      <c r="G16" s="55" t="s">
        <v>6339</v>
      </c>
      <c r="H16" s="103">
        <v>534.6</v>
      </c>
      <c r="I16" s="103">
        <v>486</v>
      </c>
      <c r="J16" s="103">
        <v>461.7</v>
      </c>
      <c r="K16" s="103">
        <v>437.4</v>
      </c>
      <c r="L16" s="104" t="str">
        <f>_xlfn.XLOOKUP(B16,[6]打印格式!$B$1:$B$65536,[6]打印格式!$H$1:$H$65536,0,0)</f>
        <v>自费</v>
      </c>
      <c r="M16" s="105"/>
      <c r="N16" s="105" t="s">
        <v>153</v>
      </c>
      <c r="O16" s="106"/>
      <c r="P16" s="106"/>
    </row>
    <row r="17" s="86" customFormat="1" ht="53" customHeight="1" spans="1:16">
      <c r="A17" s="101">
        <v>15</v>
      </c>
      <c r="B17" s="101" t="s">
        <v>6342</v>
      </c>
      <c r="C17" s="55" t="s">
        <v>6343</v>
      </c>
      <c r="D17" s="102" t="s">
        <v>6344</v>
      </c>
      <c r="E17" s="102" t="s">
        <v>6338</v>
      </c>
      <c r="F17" s="45" t="s">
        <v>223</v>
      </c>
      <c r="G17" s="102" t="s">
        <v>6339</v>
      </c>
      <c r="H17" s="103">
        <v>2673</v>
      </c>
      <c r="I17" s="103">
        <v>2430</v>
      </c>
      <c r="J17" s="103">
        <v>2308.5</v>
      </c>
      <c r="K17" s="103">
        <v>2187</v>
      </c>
      <c r="L17" s="104" t="str">
        <f>_xlfn.XLOOKUP(B17,[6]打印格式!$B$1:$B$65536,[6]打印格式!$H$1:$H$65536,0,0)</f>
        <v>乙类</v>
      </c>
      <c r="M17" s="105"/>
      <c r="N17" s="105" t="s">
        <v>153</v>
      </c>
      <c r="O17" s="106"/>
      <c r="P17" s="106"/>
    </row>
    <row r="18" s="86" customFormat="1" ht="53" customHeight="1" spans="1:16">
      <c r="A18" s="101">
        <v>16</v>
      </c>
      <c r="B18" s="101" t="s">
        <v>6345</v>
      </c>
      <c r="C18" s="49" t="s">
        <v>6346</v>
      </c>
      <c r="D18" s="55"/>
      <c r="E18" s="102"/>
      <c r="F18" s="45" t="s">
        <v>223</v>
      </c>
      <c r="G18" s="55" t="s">
        <v>6339</v>
      </c>
      <c r="H18" s="103">
        <v>534.6</v>
      </c>
      <c r="I18" s="103">
        <v>486</v>
      </c>
      <c r="J18" s="103">
        <v>461.7</v>
      </c>
      <c r="K18" s="103">
        <v>437.4</v>
      </c>
      <c r="L18" s="104" t="str">
        <f>_xlfn.XLOOKUP(B18,[6]打印格式!$B$1:$B$65536,[6]打印格式!$H$1:$H$65536,0,0)</f>
        <v>自费</v>
      </c>
      <c r="M18" s="105"/>
      <c r="N18" s="105" t="s">
        <v>153</v>
      </c>
      <c r="O18" s="106"/>
      <c r="P18" s="106"/>
    </row>
    <row r="19" s="86" customFormat="1" ht="53" customHeight="1" spans="1:16">
      <c r="A19" s="101">
        <v>17</v>
      </c>
      <c r="B19" s="101" t="s">
        <v>6347</v>
      </c>
      <c r="C19" s="55" t="s">
        <v>6348</v>
      </c>
      <c r="D19" s="102" t="s">
        <v>6349</v>
      </c>
      <c r="E19" s="102" t="s">
        <v>6350</v>
      </c>
      <c r="F19" s="45" t="s">
        <v>223</v>
      </c>
      <c r="G19" s="102" t="s">
        <v>6351</v>
      </c>
      <c r="H19" s="103">
        <v>2691.8</v>
      </c>
      <c r="I19" s="103">
        <v>2447.10526523041</v>
      </c>
      <c r="J19" s="103">
        <v>2324.8</v>
      </c>
      <c r="K19" s="103">
        <v>2202.4</v>
      </c>
      <c r="L19" s="104" t="str">
        <f>_xlfn.XLOOKUP(B19,[6]打印格式!$B$1:$B$65536,[6]打印格式!$H$1:$H$65536,0,0)</f>
        <v>乙类</v>
      </c>
      <c r="M19" s="105"/>
      <c r="N19" s="105" t="s">
        <v>153</v>
      </c>
      <c r="O19" s="106"/>
      <c r="P19" s="106"/>
    </row>
    <row r="20" s="86" customFormat="1" ht="53" customHeight="1" spans="1:16">
      <c r="A20" s="101">
        <v>18</v>
      </c>
      <c r="B20" s="101" t="s">
        <v>6352</v>
      </c>
      <c r="C20" s="49" t="s">
        <v>6353</v>
      </c>
      <c r="D20" s="55"/>
      <c r="E20" s="102"/>
      <c r="F20" s="45" t="s">
        <v>223</v>
      </c>
      <c r="G20" s="55" t="s">
        <v>6351</v>
      </c>
      <c r="H20" s="103">
        <v>538.36</v>
      </c>
      <c r="I20" s="103">
        <v>489.421053046082</v>
      </c>
      <c r="J20" s="103">
        <v>464.96</v>
      </c>
      <c r="K20" s="103">
        <v>440.48</v>
      </c>
      <c r="L20" s="104" t="str">
        <f>_xlfn.XLOOKUP(B20,[6]打印格式!$B$1:$B$65536,[6]打印格式!$H$1:$H$65536,0,0)</f>
        <v>自费</v>
      </c>
      <c r="M20" s="105"/>
      <c r="N20" s="105" t="s">
        <v>153</v>
      </c>
      <c r="O20" s="106"/>
      <c r="P20" s="106"/>
    </row>
    <row r="21" s="86" customFormat="1" ht="53" customHeight="1" spans="1:16">
      <c r="A21" s="101">
        <v>19</v>
      </c>
      <c r="B21" s="101" t="s">
        <v>6354</v>
      </c>
      <c r="C21" s="55" t="s">
        <v>6355</v>
      </c>
      <c r="D21" s="102" t="s">
        <v>6356</v>
      </c>
      <c r="E21" s="102" t="s">
        <v>6357</v>
      </c>
      <c r="F21" s="45" t="s">
        <v>223</v>
      </c>
      <c r="G21" s="102" t="s">
        <v>6351</v>
      </c>
      <c r="H21" s="103">
        <v>1844.4</v>
      </c>
      <c r="I21" s="103">
        <v>1676.7</v>
      </c>
      <c r="J21" s="103">
        <v>1592.9</v>
      </c>
      <c r="K21" s="103">
        <v>1509</v>
      </c>
      <c r="L21" s="104" t="str">
        <f>_xlfn.XLOOKUP(B21,[6]打印格式!$B$1:$B$65536,[6]打印格式!$H$1:$H$65536,0,0)</f>
        <v>甲类</v>
      </c>
      <c r="M21" s="105"/>
      <c r="N21" s="105" t="s">
        <v>153</v>
      </c>
      <c r="O21" s="106"/>
      <c r="P21" s="106"/>
    </row>
    <row r="22" s="86" customFormat="1" ht="53" customHeight="1" spans="1:16">
      <c r="A22" s="101">
        <v>20</v>
      </c>
      <c r="B22" s="101" t="s">
        <v>6358</v>
      </c>
      <c r="C22" s="49" t="s">
        <v>6359</v>
      </c>
      <c r="D22" s="55"/>
      <c r="E22" s="102"/>
      <c r="F22" s="45" t="s">
        <v>223</v>
      </c>
      <c r="G22" s="55" t="s">
        <v>6351</v>
      </c>
      <c r="H22" s="103">
        <v>368.88</v>
      </c>
      <c r="I22" s="103">
        <v>335.34</v>
      </c>
      <c r="J22" s="103">
        <v>318.58</v>
      </c>
      <c r="K22" s="103">
        <v>301.8</v>
      </c>
      <c r="L22" s="104" t="str">
        <f>_xlfn.XLOOKUP(B22,[6]打印格式!$B$1:$B$65536,[6]打印格式!$H$1:$H$65536,0,0)</f>
        <v>自费</v>
      </c>
      <c r="M22" s="105"/>
      <c r="N22" s="105" t="s">
        <v>153</v>
      </c>
      <c r="O22" s="106"/>
      <c r="P22" s="106"/>
    </row>
    <row r="23" s="86" customFormat="1" ht="75" customHeight="1" spans="1:16">
      <c r="A23" s="101">
        <v>21</v>
      </c>
      <c r="B23" s="101" t="s">
        <v>6360</v>
      </c>
      <c r="C23" s="55" t="s">
        <v>6361</v>
      </c>
      <c r="D23" s="102" t="s">
        <v>6362</v>
      </c>
      <c r="E23" s="102" t="s">
        <v>6357</v>
      </c>
      <c r="F23" s="45" t="s">
        <v>223</v>
      </c>
      <c r="G23" s="102" t="s">
        <v>6363</v>
      </c>
      <c r="H23" s="103">
        <v>3434.9</v>
      </c>
      <c r="I23" s="103">
        <v>3122.61654125704</v>
      </c>
      <c r="J23" s="103">
        <v>2966.5</v>
      </c>
      <c r="K23" s="103">
        <v>2810.4</v>
      </c>
      <c r="L23" s="104" t="str">
        <f>_xlfn.XLOOKUP(B23,[6]打印格式!$B$1:$B$65536,[6]打印格式!$H$1:$H$65536,0,0)</f>
        <v>甲类</v>
      </c>
      <c r="M23" s="105"/>
      <c r="N23" s="105" t="s">
        <v>153</v>
      </c>
      <c r="O23" s="106"/>
      <c r="P23" s="106"/>
    </row>
    <row r="24" s="86" customFormat="1" ht="75" customHeight="1" spans="1:16">
      <c r="A24" s="101">
        <v>22</v>
      </c>
      <c r="B24" s="101" t="s">
        <v>6364</v>
      </c>
      <c r="C24" s="49" t="s">
        <v>6365</v>
      </c>
      <c r="D24" s="55"/>
      <c r="E24" s="102"/>
      <c r="F24" s="45" t="s">
        <v>223</v>
      </c>
      <c r="G24" s="55" t="s">
        <v>6363</v>
      </c>
      <c r="H24" s="103">
        <v>686.98</v>
      </c>
      <c r="I24" s="103">
        <v>624.523308251407</v>
      </c>
      <c r="J24" s="103">
        <v>593.3</v>
      </c>
      <c r="K24" s="103">
        <v>562.08</v>
      </c>
      <c r="L24" s="104" t="str">
        <f>_xlfn.XLOOKUP(B24,[6]打印格式!$B$1:$B$65536,[6]打印格式!$H$1:$H$65536,0,0)</f>
        <v>自费</v>
      </c>
      <c r="M24" s="105"/>
      <c r="N24" s="105" t="s">
        <v>153</v>
      </c>
      <c r="O24" s="106"/>
      <c r="P24" s="106"/>
    </row>
    <row r="25" s="86" customFormat="1" ht="53" customHeight="1" spans="1:16">
      <c r="A25" s="101">
        <v>23</v>
      </c>
      <c r="B25" s="101" t="s">
        <v>6366</v>
      </c>
      <c r="C25" s="55" t="s">
        <v>6367</v>
      </c>
      <c r="D25" s="102" t="s">
        <v>6368</v>
      </c>
      <c r="E25" s="102" t="s">
        <v>6369</v>
      </c>
      <c r="F25" s="45" t="s">
        <v>223</v>
      </c>
      <c r="G25" s="102" t="s">
        <v>6370</v>
      </c>
      <c r="H25" s="103">
        <v>1633.5</v>
      </c>
      <c r="I25" s="103">
        <v>1485</v>
      </c>
      <c r="J25" s="103">
        <v>1410.8</v>
      </c>
      <c r="K25" s="103">
        <v>1336.5</v>
      </c>
      <c r="L25" s="104" t="str">
        <f>_xlfn.XLOOKUP(B25,[6]打印格式!$B$1:$B$65536,[6]打印格式!$H$1:$H$65536,0,0)</f>
        <v>甲类</v>
      </c>
      <c r="M25" s="105"/>
      <c r="N25" s="105" t="s">
        <v>153</v>
      </c>
      <c r="O25" s="106"/>
      <c r="P25" s="106"/>
    </row>
    <row r="26" s="86" customFormat="1" ht="53" customHeight="1" spans="1:16">
      <c r="A26" s="101">
        <v>24</v>
      </c>
      <c r="B26" s="101" t="s">
        <v>6371</v>
      </c>
      <c r="C26" s="49" t="s">
        <v>6372</v>
      </c>
      <c r="D26" s="55"/>
      <c r="E26" s="102"/>
      <c r="F26" s="45" t="s">
        <v>223</v>
      </c>
      <c r="G26" s="55" t="s">
        <v>6370</v>
      </c>
      <c r="H26" s="103">
        <v>326.7</v>
      </c>
      <c r="I26" s="103">
        <v>297</v>
      </c>
      <c r="J26" s="103">
        <v>282.16</v>
      </c>
      <c r="K26" s="103">
        <v>267.3</v>
      </c>
      <c r="L26" s="104" t="str">
        <f>_xlfn.XLOOKUP(B26,[6]打印格式!$B$1:$B$65536,[6]打印格式!$H$1:$H$65536,0,0)</f>
        <v>自费</v>
      </c>
      <c r="M26" s="105"/>
      <c r="N26" s="105" t="s">
        <v>153</v>
      </c>
      <c r="O26" s="106"/>
      <c r="P26" s="106"/>
    </row>
    <row r="27" s="86" customFormat="1" ht="53" customHeight="1" spans="1:16">
      <c r="A27" s="101">
        <v>25</v>
      </c>
      <c r="B27" s="101" t="s">
        <v>6373</v>
      </c>
      <c r="C27" s="49" t="s">
        <v>6374</v>
      </c>
      <c r="D27" s="55"/>
      <c r="E27" s="102"/>
      <c r="F27" s="45" t="s">
        <v>223</v>
      </c>
      <c r="G27" s="55" t="s">
        <v>6370</v>
      </c>
      <c r="H27" s="103">
        <f t="shared" ref="H27:K27" si="1">H25*0.1</f>
        <v>163.35</v>
      </c>
      <c r="I27" s="103">
        <f t="shared" si="1"/>
        <v>148.5</v>
      </c>
      <c r="J27" s="103">
        <f t="shared" si="1"/>
        <v>141.08</v>
      </c>
      <c r="K27" s="103">
        <f t="shared" si="1"/>
        <v>133.65</v>
      </c>
      <c r="L27" s="104" t="str">
        <f>_xlfn.XLOOKUP(B27,[6]打印格式!$B$1:$B$65536,[6]打印格式!$H$1:$H$65536,0,0)</f>
        <v>甲类</v>
      </c>
      <c r="M27" s="105"/>
      <c r="N27" s="105" t="s">
        <v>153</v>
      </c>
      <c r="O27" s="106"/>
      <c r="P27" s="106"/>
    </row>
    <row r="28" s="86" customFormat="1" ht="53" customHeight="1" spans="1:16">
      <c r="A28" s="101">
        <v>26</v>
      </c>
      <c r="B28" s="101" t="s">
        <v>6375</v>
      </c>
      <c r="C28" s="55" t="s">
        <v>6376</v>
      </c>
      <c r="D28" s="102" t="s">
        <v>6377</v>
      </c>
      <c r="E28" s="102" t="s">
        <v>6369</v>
      </c>
      <c r="F28" s="45" t="s">
        <v>223</v>
      </c>
      <c r="G28" s="102" t="s">
        <v>6378</v>
      </c>
      <c r="H28" s="103">
        <v>1743.6</v>
      </c>
      <c r="I28" s="103">
        <v>1585.1</v>
      </c>
      <c r="J28" s="103">
        <v>1505.8</v>
      </c>
      <c r="K28" s="103">
        <v>1426.6</v>
      </c>
      <c r="L28" s="104" t="str">
        <f>_xlfn.XLOOKUP(B28,[6]打印格式!$B$1:$B$65536,[6]打印格式!$H$1:$H$65536,0,0)</f>
        <v>甲类</v>
      </c>
      <c r="M28" s="105"/>
      <c r="N28" s="105" t="s">
        <v>153</v>
      </c>
      <c r="O28" s="106"/>
      <c r="P28" s="106"/>
    </row>
    <row r="29" s="86" customFormat="1" ht="53" customHeight="1" spans="1:16">
      <c r="A29" s="101">
        <v>27</v>
      </c>
      <c r="B29" s="101" t="s">
        <v>6379</v>
      </c>
      <c r="C29" s="49" t="s">
        <v>6380</v>
      </c>
      <c r="D29" s="55"/>
      <c r="E29" s="102"/>
      <c r="F29" s="45" t="s">
        <v>223</v>
      </c>
      <c r="G29" s="55" t="s">
        <v>6378</v>
      </c>
      <c r="H29" s="103">
        <v>348.72</v>
      </c>
      <c r="I29" s="103">
        <v>317.02</v>
      </c>
      <c r="J29" s="103">
        <v>301.16</v>
      </c>
      <c r="K29" s="103">
        <v>285.32</v>
      </c>
      <c r="L29" s="104" t="str">
        <f>_xlfn.XLOOKUP(B29,[6]打印格式!$B$1:$B$65536,[6]打印格式!$H$1:$H$65536,0,0)</f>
        <v>自费</v>
      </c>
      <c r="M29" s="105"/>
      <c r="N29" s="105" t="s">
        <v>153</v>
      </c>
      <c r="O29" s="106"/>
      <c r="P29" s="106"/>
    </row>
    <row r="30" s="86" customFormat="1" ht="53" customHeight="1" spans="1:16">
      <c r="A30" s="101">
        <v>28</v>
      </c>
      <c r="B30" s="101" t="s">
        <v>6381</v>
      </c>
      <c r="C30" s="49" t="s">
        <v>6382</v>
      </c>
      <c r="D30" s="55"/>
      <c r="E30" s="102"/>
      <c r="F30" s="45" t="s">
        <v>223</v>
      </c>
      <c r="G30" s="55" t="s">
        <v>6378</v>
      </c>
      <c r="H30" s="103">
        <f t="shared" ref="H30:K30" si="2">H28*0.1</f>
        <v>174.36</v>
      </c>
      <c r="I30" s="103">
        <f t="shared" si="2"/>
        <v>158.51</v>
      </c>
      <c r="J30" s="103">
        <f t="shared" si="2"/>
        <v>150.58</v>
      </c>
      <c r="K30" s="103">
        <f t="shared" si="2"/>
        <v>142.66</v>
      </c>
      <c r="L30" s="104" t="str">
        <f>_xlfn.XLOOKUP(B30,[6]打印格式!$B$1:$B$65536,[6]打印格式!$H$1:$H$65536,0,0)</f>
        <v>甲类</v>
      </c>
      <c r="M30" s="105"/>
      <c r="N30" s="105" t="s">
        <v>153</v>
      </c>
      <c r="O30" s="106"/>
      <c r="P30" s="106"/>
    </row>
    <row r="31" s="86" customFormat="1" ht="53" customHeight="1" spans="1:16">
      <c r="A31" s="101">
        <v>29</v>
      </c>
      <c r="B31" s="101" t="s">
        <v>6383</v>
      </c>
      <c r="C31" s="55" t="s">
        <v>6384</v>
      </c>
      <c r="D31" s="102" t="s">
        <v>6385</v>
      </c>
      <c r="E31" s="102" t="s">
        <v>6357</v>
      </c>
      <c r="F31" s="45" t="s">
        <v>1029</v>
      </c>
      <c r="G31" s="110"/>
      <c r="H31" s="103">
        <v>1655</v>
      </c>
      <c r="I31" s="103">
        <v>1504.53115593016</v>
      </c>
      <c r="J31" s="103">
        <v>1429.3</v>
      </c>
      <c r="K31" s="103">
        <v>1354.1</v>
      </c>
      <c r="L31" s="104" t="str">
        <f>_xlfn.XLOOKUP(B31,[6]打印格式!$B$1:$B$65536,[6]打印格式!$H$1:$H$65536,0,0)</f>
        <v>甲类</v>
      </c>
      <c r="M31" s="105"/>
      <c r="N31" s="105" t="s">
        <v>153</v>
      </c>
      <c r="O31" s="106"/>
      <c r="P31" s="106"/>
    </row>
    <row r="32" s="86" customFormat="1" ht="53" customHeight="1" spans="1:16">
      <c r="A32" s="101">
        <v>30</v>
      </c>
      <c r="B32" s="101" t="s">
        <v>6386</v>
      </c>
      <c r="C32" s="111" t="s">
        <v>6387</v>
      </c>
      <c r="D32" s="55"/>
      <c r="E32" s="102"/>
      <c r="F32" s="45" t="s">
        <v>1029</v>
      </c>
      <c r="G32" s="55"/>
      <c r="H32" s="103">
        <v>331</v>
      </c>
      <c r="I32" s="103">
        <v>300.906231186033</v>
      </c>
      <c r="J32" s="103">
        <v>285.86</v>
      </c>
      <c r="K32" s="103">
        <v>270.82</v>
      </c>
      <c r="L32" s="104" t="str">
        <f>_xlfn.XLOOKUP(B32,[6]打印格式!$B$1:$B$65536,[6]打印格式!$H$1:$H$65536,0,0)</f>
        <v>自费</v>
      </c>
      <c r="M32" s="105"/>
      <c r="N32" s="105" t="s">
        <v>153</v>
      </c>
      <c r="O32" s="106"/>
      <c r="P32" s="106"/>
    </row>
    <row r="33" s="86" customFormat="1" ht="53" customHeight="1" spans="1:16">
      <c r="A33" s="101">
        <v>31</v>
      </c>
      <c r="B33" s="101" t="s">
        <v>6388</v>
      </c>
      <c r="C33" s="111" t="s">
        <v>6389</v>
      </c>
      <c r="D33" s="55"/>
      <c r="E33" s="102"/>
      <c r="F33" s="45" t="s">
        <v>1029</v>
      </c>
      <c r="G33" s="55"/>
      <c r="H33" s="103">
        <f t="shared" ref="H33:K33" si="3">H31*0.1</f>
        <v>165.5</v>
      </c>
      <c r="I33" s="103">
        <f t="shared" si="3"/>
        <v>150.453115593016</v>
      </c>
      <c r="J33" s="103">
        <f t="shared" si="3"/>
        <v>142.93</v>
      </c>
      <c r="K33" s="103">
        <f t="shared" si="3"/>
        <v>135.41</v>
      </c>
      <c r="L33" s="104" t="str">
        <f>_xlfn.XLOOKUP(B33,[6]打印格式!$B$1:$B$65536,[6]打印格式!$H$1:$H$65536,0,0)</f>
        <v>甲类</v>
      </c>
      <c r="M33" s="105"/>
      <c r="N33" s="105" t="s">
        <v>153</v>
      </c>
      <c r="O33" s="106"/>
      <c r="P33" s="106"/>
    </row>
    <row r="34" s="86" customFormat="1" ht="53" customHeight="1" spans="1:16">
      <c r="A34" s="101">
        <v>32</v>
      </c>
      <c r="B34" s="101" t="s">
        <v>6390</v>
      </c>
      <c r="C34" s="55" t="s">
        <v>6391</v>
      </c>
      <c r="D34" s="102" t="s">
        <v>6392</v>
      </c>
      <c r="E34" s="102" t="s">
        <v>6357</v>
      </c>
      <c r="F34" s="45" t="s">
        <v>1029</v>
      </c>
      <c r="G34" s="102" t="s">
        <v>6393</v>
      </c>
      <c r="H34" s="103">
        <v>2158.1</v>
      </c>
      <c r="I34" s="103">
        <v>1961.88064419025</v>
      </c>
      <c r="J34" s="103">
        <v>1863.8</v>
      </c>
      <c r="K34" s="103">
        <v>1765.7</v>
      </c>
      <c r="L34" s="104" t="str">
        <f>_xlfn.XLOOKUP(B34,[6]打印格式!$B$1:$B$65536,[6]打印格式!$H$1:$H$65536,0,0)</f>
        <v>甲类</v>
      </c>
      <c r="M34" s="105"/>
      <c r="N34" s="105" t="s">
        <v>153</v>
      </c>
      <c r="O34" s="106"/>
      <c r="P34" s="106"/>
    </row>
    <row r="35" s="86" customFormat="1" ht="53" customHeight="1" spans="1:16">
      <c r="A35" s="101">
        <v>33</v>
      </c>
      <c r="B35" s="101" t="s">
        <v>6394</v>
      </c>
      <c r="C35" s="49" t="s">
        <v>6395</v>
      </c>
      <c r="D35" s="55"/>
      <c r="E35" s="102"/>
      <c r="F35" s="45" t="s">
        <v>1029</v>
      </c>
      <c r="G35" s="55" t="s">
        <v>6393</v>
      </c>
      <c r="H35" s="103">
        <v>431.62</v>
      </c>
      <c r="I35" s="103">
        <v>392.376128838051</v>
      </c>
      <c r="J35" s="103">
        <v>372.76</v>
      </c>
      <c r="K35" s="103">
        <v>353.14</v>
      </c>
      <c r="L35" s="104" t="str">
        <f>_xlfn.XLOOKUP(B35,[6]打印格式!$B$1:$B$65536,[6]打印格式!$H$1:$H$65536,0,0)</f>
        <v>自费</v>
      </c>
      <c r="M35" s="105"/>
      <c r="N35" s="105" t="s">
        <v>153</v>
      </c>
      <c r="O35" s="106"/>
      <c r="P35" s="106"/>
    </row>
    <row r="36" s="86" customFormat="1" ht="53" customHeight="1" spans="1:16">
      <c r="A36" s="101">
        <v>34</v>
      </c>
      <c r="B36" s="101" t="s">
        <v>6396</v>
      </c>
      <c r="C36" s="49" t="s">
        <v>6397</v>
      </c>
      <c r="D36" s="55"/>
      <c r="E36" s="102"/>
      <c r="F36" s="45" t="s">
        <v>1029</v>
      </c>
      <c r="G36" s="55" t="s">
        <v>6393</v>
      </c>
      <c r="H36" s="103">
        <f t="shared" ref="H36:K36" si="4">H34*0.1</f>
        <v>215.81</v>
      </c>
      <c r="I36" s="103">
        <f t="shared" si="4"/>
        <v>196.188064419025</v>
      </c>
      <c r="J36" s="103">
        <f t="shared" si="4"/>
        <v>186.38</v>
      </c>
      <c r="K36" s="103">
        <f t="shared" si="4"/>
        <v>176.57</v>
      </c>
      <c r="L36" s="104" t="str">
        <f>_xlfn.XLOOKUP(B36,[6]打印格式!$B$1:$B$65536,[6]打印格式!$H$1:$H$65536,0,0)</f>
        <v>甲类</v>
      </c>
      <c r="M36" s="105"/>
      <c r="N36" s="105" t="s">
        <v>153</v>
      </c>
      <c r="O36" s="106"/>
      <c r="P36" s="106"/>
    </row>
    <row r="37" s="86" customFormat="1" ht="53" customHeight="1" spans="1:16">
      <c r="A37" s="101">
        <v>35</v>
      </c>
      <c r="B37" s="101" t="s">
        <v>6398</v>
      </c>
      <c r="C37" s="55" t="s">
        <v>6399</v>
      </c>
      <c r="D37" s="102" t="s">
        <v>6400</v>
      </c>
      <c r="E37" s="102" t="s">
        <v>6357</v>
      </c>
      <c r="F37" s="45" t="s">
        <v>1029</v>
      </c>
      <c r="G37" s="102"/>
      <c r="H37" s="103">
        <v>1633.5</v>
      </c>
      <c r="I37" s="103">
        <v>1485</v>
      </c>
      <c r="J37" s="103">
        <v>1410.8</v>
      </c>
      <c r="K37" s="103">
        <v>1336.5</v>
      </c>
      <c r="L37" s="104" t="str">
        <f>_xlfn.XLOOKUP(B37,[6]打印格式!$B$1:$B$65536,[6]打印格式!$H$1:$H$65536,0,0)</f>
        <v>甲类</v>
      </c>
      <c r="M37" s="105"/>
      <c r="N37" s="105" t="s">
        <v>153</v>
      </c>
      <c r="O37" s="106"/>
      <c r="P37" s="106"/>
    </row>
    <row r="38" s="86" customFormat="1" ht="53" customHeight="1" spans="1:16">
      <c r="A38" s="101">
        <v>36</v>
      </c>
      <c r="B38" s="101" t="s">
        <v>6401</v>
      </c>
      <c r="C38" s="49" t="s">
        <v>6402</v>
      </c>
      <c r="D38" s="55"/>
      <c r="E38" s="102"/>
      <c r="F38" s="45" t="s">
        <v>1029</v>
      </c>
      <c r="G38" s="55"/>
      <c r="H38" s="103">
        <v>326.7</v>
      </c>
      <c r="I38" s="103">
        <v>297</v>
      </c>
      <c r="J38" s="103">
        <v>282.16</v>
      </c>
      <c r="K38" s="103">
        <v>267.3</v>
      </c>
      <c r="L38" s="104" t="str">
        <f>_xlfn.XLOOKUP(B38,[6]打印格式!$B$1:$B$65536,[6]打印格式!$H$1:$H$65536,0,0)</f>
        <v>自费</v>
      </c>
      <c r="M38" s="105"/>
      <c r="N38" s="105" t="s">
        <v>153</v>
      </c>
      <c r="O38" s="106"/>
      <c r="P38" s="106"/>
    </row>
    <row r="39" s="86" customFormat="1" ht="53" customHeight="1" spans="1:16">
      <c r="A39" s="101">
        <v>37</v>
      </c>
      <c r="B39" s="101" t="s">
        <v>6403</v>
      </c>
      <c r="C39" s="55" t="s">
        <v>6404</v>
      </c>
      <c r="D39" s="102" t="s">
        <v>6405</v>
      </c>
      <c r="E39" s="102" t="s">
        <v>6357</v>
      </c>
      <c r="F39" s="45" t="s">
        <v>1029</v>
      </c>
      <c r="G39" s="102" t="s">
        <v>6393</v>
      </c>
      <c r="H39" s="103">
        <v>2123.55</v>
      </c>
      <c r="I39" s="103">
        <v>1930.5</v>
      </c>
      <c r="J39" s="103">
        <v>1834.04</v>
      </c>
      <c r="K39" s="103">
        <v>1737.45</v>
      </c>
      <c r="L39" s="104" t="str">
        <f>_xlfn.XLOOKUP(B39,[6]打印格式!$B$1:$B$65536,[6]打印格式!$H$1:$H$65536,0,0)</f>
        <v>甲类</v>
      </c>
      <c r="M39" s="105"/>
      <c r="N39" s="105" t="s">
        <v>153</v>
      </c>
      <c r="O39" s="106"/>
      <c r="P39" s="106"/>
    </row>
    <row r="40" s="86" customFormat="1" ht="53" customHeight="1" spans="1:16">
      <c r="A40" s="101">
        <v>38</v>
      </c>
      <c r="B40" s="101" t="s">
        <v>6406</v>
      </c>
      <c r="C40" s="49" t="s">
        <v>6407</v>
      </c>
      <c r="D40" s="55"/>
      <c r="E40" s="102"/>
      <c r="F40" s="45" t="s">
        <v>1029</v>
      </c>
      <c r="G40" s="55" t="s">
        <v>6393</v>
      </c>
      <c r="H40" s="103">
        <v>424.71</v>
      </c>
      <c r="I40" s="103">
        <v>386.1</v>
      </c>
      <c r="J40" s="103">
        <v>366.808</v>
      </c>
      <c r="K40" s="103">
        <v>347.49</v>
      </c>
      <c r="L40" s="104" t="str">
        <f>_xlfn.XLOOKUP(B40,[6]打印格式!$B$1:$B$65536,[6]打印格式!$H$1:$H$65536,0,0)</f>
        <v>自费</v>
      </c>
      <c r="M40" s="105"/>
      <c r="N40" s="105" t="s">
        <v>153</v>
      </c>
      <c r="O40" s="106"/>
      <c r="P40" s="106"/>
    </row>
    <row r="41" s="86" customFormat="1" ht="53" customHeight="1" spans="1:16">
      <c r="A41" s="101">
        <v>39</v>
      </c>
      <c r="B41" s="101" t="s">
        <v>6408</v>
      </c>
      <c r="C41" s="55" t="s">
        <v>6409</v>
      </c>
      <c r="D41" s="102" t="s">
        <v>6410</v>
      </c>
      <c r="E41" s="102" t="s">
        <v>6411</v>
      </c>
      <c r="F41" s="45" t="s">
        <v>22</v>
      </c>
      <c r="G41" s="102" t="s">
        <v>6412</v>
      </c>
      <c r="H41" s="103">
        <v>756.5</v>
      </c>
      <c r="I41" s="103">
        <v>687.77</v>
      </c>
      <c r="J41" s="103">
        <v>653.4</v>
      </c>
      <c r="K41" s="103">
        <v>619</v>
      </c>
      <c r="L41" s="104" t="str">
        <f>_xlfn.XLOOKUP(B41,[6]打印格式!$B$1:$B$65536,[6]打印格式!$H$1:$H$65536,0,0)</f>
        <v>甲类</v>
      </c>
      <c r="M41" s="105"/>
      <c r="N41" s="105" t="s">
        <v>153</v>
      </c>
      <c r="O41" s="106"/>
      <c r="P41" s="106"/>
    </row>
    <row r="42" s="86" customFormat="1" ht="53" customHeight="1" spans="1:16">
      <c r="A42" s="101">
        <v>40</v>
      </c>
      <c r="B42" s="101" t="s">
        <v>6413</v>
      </c>
      <c r="C42" s="49" t="s">
        <v>6414</v>
      </c>
      <c r="D42" s="55"/>
      <c r="E42" s="102"/>
      <c r="F42" s="45" t="s">
        <v>22</v>
      </c>
      <c r="G42" s="102" t="s">
        <v>6412</v>
      </c>
      <c r="H42" s="103">
        <v>151.3</v>
      </c>
      <c r="I42" s="103">
        <v>137.554</v>
      </c>
      <c r="J42" s="103">
        <v>130.68</v>
      </c>
      <c r="K42" s="103">
        <v>123.8</v>
      </c>
      <c r="L42" s="104" t="str">
        <f>_xlfn.XLOOKUP(B42,[6]打印格式!$B$1:$B$65536,[6]打印格式!$H$1:$H$65536,0,0)</f>
        <v>自费</v>
      </c>
      <c r="M42" s="105"/>
      <c r="N42" s="105" t="s">
        <v>153</v>
      </c>
      <c r="O42" s="106"/>
      <c r="P42" s="106"/>
    </row>
    <row r="43" s="86" customFormat="1" ht="53" customHeight="1" spans="1:16">
      <c r="A43" s="101">
        <v>41</v>
      </c>
      <c r="B43" s="101" t="s">
        <v>6415</v>
      </c>
      <c r="C43" s="55" t="s">
        <v>6416</v>
      </c>
      <c r="D43" s="102" t="s">
        <v>6417</v>
      </c>
      <c r="E43" s="102" t="s">
        <v>6418</v>
      </c>
      <c r="F43" s="45" t="s">
        <v>223</v>
      </c>
      <c r="G43" s="102" t="s">
        <v>6419</v>
      </c>
      <c r="H43" s="103">
        <v>756.6</v>
      </c>
      <c r="I43" s="103">
        <v>687.8</v>
      </c>
      <c r="J43" s="103">
        <v>653.4</v>
      </c>
      <c r="K43" s="103">
        <v>619</v>
      </c>
      <c r="L43" s="104" t="str">
        <f>_xlfn.XLOOKUP(B43,[6]打印格式!$B$1:$B$65536,[6]打印格式!$H$1:$H$65536,0,0)</f>
        <v>甲类</v>
      </c>
      <c r="M43" s="105"/>
      <c r="N43" s="105" t="s">
        <v>153</v>
      </c>
      <c r="O43" s="106"/>
      <c r="P43" s="106"/>
    </row>
    <row r="44" s="86" customFormat="1" ht="53" customHeight="1" spans="1:16">
      <c r="A44" s="101">
        <v>42</v>
      </c>
      <c r="B44" s="101" t="s">
        <v>6420</v>
      </c>
      <c r="C44" s="49" t="s">
        <v>6421</v>
      </c>
      <c r="D44" s="55"/>
      <c r="E44" s="102"/>
      <c r="F44" s="45" t="s">
        <v>223</v>
      </c>
      <c r="G44" s="55" t="s">
        <v>6419</v>
      </c>
      <c r="H44" s="103">
        <v>151.32</v>
      </c>
      <c r="I44" s="103">
        <v>137.56</v>
      </c>
      <c r="J44" s="103">
        <v>130.68</v>
      </c>
      <c r="K44" s="103">
        <v>123.8</v>
      </c>
      <c r="L44" s="104" t="str">
        <f>_xlfn.XLOOKUP(B44,[6]打印格式!$B$1:$B$65536,[6]打印格式!$H$1:$H$65536,0,0)</f>
        <v>自费</v>
      </c>
      <c r="M44" s="105"/>
      <c r="N44" s="105" t="s">
        <v>153</v>
      </c>
      <c r="O44" s="106"/>
      <c r="P44" s="106"/>
    </row>
    <row r="45" s="86" customFormat="1" ht="53" customHeight="1" spans="1:16">
      <c r="A45" s="101">
        <v>43</v>
      </c>
      <c r="B45" s="101" t="s">
        <v>6422</v>
      </c>
      <c r="C45" s="55" t="s">
        <v>6423</v>
      </c>
      <c r="D45" s="102" t="s">
        <v>6424</v>
      </c>
      <c r="E45" s="102" t="s">
        <v>6418</v>
      </c>
      <c r="F45" s="45" t="s">
        <v>223</v>
      </c>
      <c r="G45" s="102" t="s">
        <v>6425</v>
      </c>
      <c r="H45" s="103">
        <v>1396.6</v>
      </c>
      <c r="I45" s="103">
        <v>1269.6</v>
      </c>
      <c r="J45" s="103">
        <v>1206.1</v>
      </c>
      <c r="K45" s="103">
        <v>1142.6</v>
      </c>
      <c r="L45" s="104" t="str">
        <f>_xlfn.XLOOKUP(B45,[6]打印格式!$B$1:$B$65536,[6]打印格式!$H$1:$H$65536,0,0)</f>
        <v>甲类</v>
      </c>
      <c r="M45" s="105"/>
      <c r="N45" s="105" t="s">
        <v>153</v>
      </c>
      <c r="O45" s="106"/>
      <c r="P45" s="106"/>
    </row>
    <row r="46" s="86" customFormat="1" ht="53" customHeight="1" spans="1:16">
      <c r="A46" s="101">
        <v>44</v>
      </c>
      <c r="B46" s="101" t="s">
        <v>6426</v>
      </c>
      <c r="C46" s="49" t="s">
        <v>6427</v>
      </c>
      <c r="D46" s="55"/>
      <c r="E46" s="102"/>
      <c r="F46" s="45" t="s">
        <v>223</v>
      </c>
      <c r="G46" s="55" t="s">
        <v>6425</v>
      </c>
      <c r="H46" s="103">
        <v>279.32</v>
      </c>
      <c r="I46" s="103">
        <v>253.92</v>
      </c>
      <c r="J46" s="103">
        <v>241.22</v>
      </c>
      <c r="K46" s="103">
        <v>228.52</v>
      </c>
      <c r="L46" s="104" t="str">
        <f>_xlfn.XLOOKUP(B46,[6]打印格式!$B$1:$B$65536,[6]打印格式!$H$1:$H$65536,0,0)</f>
        <v>自费</v>
      </c>
      <c r="M46" s="105"/>
      <c r="N46" s="105" t="s">
        <v>153</v>
      </c>
      <c r="O46" s="106"/>
      <c r="P46" s="106"/>
    </row>
    <row r="47" s="87" customFormat="1" ht="53" customHeight="1" spans="1:16">
      <c r="A47" s="101">
        <v>45</v>
      </c>
      <c r="B47" s="101" t="s">
        <v>6428</v>
      </c>
      <c r="C47" s="55" t="s">
        <v>6429</v>
      </c>
      <c r="D47" s="102" t="s">
        <v>6430</v>
      </c>
      <c r="E47" s="102" t="s">
        <v>6418</v>
      </c>
      <c r="F47" s="45" t="s">
        <v>1029</v>
      </c>
      <c r="G47" s="102"/>
      <c r="H47" s="103">
        <v>1072.5</v>
      </c>
      <c r="I47" s="103">
        <v>975</v>
      </c>
      <c r="J47" s="103">
        <v>926.3</v>
      </c>
      <c r="K47" s="103">
        <v>877.5</v>
      </c>
      <c r="L47" s="104" t="str">
        <f>_xlfn.XLOOKUP(B47,[6]打印格式!$B$1:$B$65536,[6]打印格式!$H$1:$H$65536,0,0)</f>
        <v>甲类</v>
      </c>
      <c r="M47" s="45"/>
      <c r="N47" s="105" t="s">
        <v>153</v>
      </c>
      <c r="O47" s="106"/>
      <c r="P47" s="106"/>
    </row>
    <row r="48" s="86" customFormat="1" ht="53" customHeight="1" spans="1:16">
      <c r="A48" s="101">
        <v>46</v>
      </c>
      <c r="B48" s="101" t="s">
        <v>6431</v>
      </c>
      <c r="C48" s="49" t="s">
        <v>6432</v>
      </c>
      <c r="D48" s="55"/>
      <c r="E48" s="102"/>
      <c r="F48" s="45" t="s">
        <v>1029</v>
      </c>
      <c r="G48" s="55"/>
      <c r="H48" s="103">
        <v>214.5</v>
      </c>
      <c r="I48" s="103">
        <v>195</v>
      </c>
      <c r="J48" s="103">
        <v>185.26</v>
      </c>
      <c r="K48" s="103">
        <v>175.5</v>
      </c>
      <c r="L48" s="104" t="str">
        <f>_xlfn.XLOOKUP(B48,[6]打印格式!$B$1:$B$65536,[6]打印格式!$H$1:$H$65536,0,0)</f>
        <v>自费</v>
      </c>
      <c r="M48" s="105"/>
      <c r="N48" s="105" t="s">
        <v>153</v>
      </c>
      <c r="O48" s="106"/>
      <c r="P48" s="106"/>
    </row>
    <row r="49" s="86" customFormat="1" ht="53" customHeight="1" spans="1:16">
      <c r="A49" s="101">
        <v>47</v>
      </c>
      <c r="B49" s="101" t="s">
        <v>6433</v>
      </c>
      <c r="C49" s="49" t="s">
        <v>6434</v>
      </c>
      <c r="D49" s="55"/>
      <c r="E49" s="102"/>
      <c r="F49" s="45" t="s">
        <v>1029</v>
      </c>
      <c r="G49" s="55"/>
      <c r="H49" s="103">
        <f t="shared" ref="H49:K49" si="5">H47*0.1</f>
        <v>107.25</v>
      </c>
      <c r="I49" s="103">
        <f t="shared" si="5"/>
        <v>97.5</v>
      </c>
      <c r="J49" s="103">
        <f t="shared" si="5"/>
        <v>92.63</v>
      </c>
      <c r="K49" s="103">
        <f t="shared" si="5"/>
        <v>87.75</v>
      </c>
      <c r="L49" s="104" t="str">
        <f>_xlfn.XLOOKUP(B49,[6]打印格式!$B$1:$B$65536,[6]打印格式!$H$1:$H$65536,0,0)</f>
        <v>甲类</v>
      </c>
      <c r="M49" s="105"/>
      <c r="N49" s="105" t="s">
        <v>153</v>
      </c>
      <c r="O49" s="106"/>
      <c r="P49" s="106"/>
    </row>
    <row r="50" s="86" customFormat="1" ht="53" customHeight="1" spans="1:16">
      <c r="A50" s="101">
        <v>48</v>
      </c>
      <c r="B50" s="101" t="s">
        <v>6435</v>
      </c>
      <c r="C50" s="55" t="s">
        <v>6436</v>
      </c>
      <c r="D50" s="102" t="s">
        <v>6437</v>
      </c>
      <c r="E50" s="102" t="s">
        <v>6418</v>
      </c>
      <c r="F50" s="45" t="s">
        <v>1029</v>
      </c>
      <c r="G50" s="102" t="s">
        <v>6438</v>
      </c>
      <c r="H50" s="103">
        <v>1394.3</v>
      </c>
      <c r="I50" s="103">
        <v>1267.5</v>
      </c>
      <c r="J50" s="103">
        <v>1204.1</v>
      </c>
      <c r="K50" s="103">
        <v>1140.8</v>
      </c>
      <c r="L50" s="104" t="str">
        <f>_xlfn.XLOOKUP(B50,[6]打印格式!$B$1:$B$65536,[6]打印格式!$H$1:$H$65536,0,0)</f>
        <v>甲类</v>
      </c>
      <c r="M50" s="105"/>
      <c r="N50" s="105" t="s">
        <v>153</v>
      </c>
      <c r="O50" s="106"/>
      <c r="P50" s="106"/>
    </row>
    <row r="51" s="86" customFormat="1" ht="53" customHeight="1" spans="1:16">
      <c r="A51" s="101">
        <v>49</v>
      </c>
      <c r="B51" s="101" t="s">
        <v>6439</v>
      </c>
      <c r="C51" s="49" t="s">
        <v>6440</v>
      </c>
      <c r="D51" s="55"/>
      <c r="E51" s="102"/>
      <c r="F51" s="45" t="s">
        <v>1029</v>
      </c>
      <c r="G51" s="55" t="s">
        <v>6438</v>
      </c>
      <c r="H51" s="103">
        <v>278.86</v>
      </c>
      <c r="I51" s="103">
        <v>253.5</v>
      </c>
      <c r="J51" s="103">
        <v>240.82</v>
      </c>
      <c r="K51" s="103">
        <v>228.16</v>
      </c>
      <c r="L51" s="104" t="str">
        <f>_xlfn.XLOOKUP(B51,[6]打印格式!$B$1:$B$65536,[6]打印格式!$H$1:$H$65536,0,0)</f>
        <v>自费</v>
      </c>
      <c r="M51" s="105"/>
      <c r="N51" s="105" t="s">
        <v>153</v>
      </c>
      <c r="O51" s="106"/>
      <c r="P51" s="106"/>
    </row>
    <row r="52" s="86" customFormat="1" ht="53" customHeight="1" spans="1:16">
      <c r="A52" s="101">
        <v>50</v>
      </c>
      <c r="B52" s="101" t="s">
        <v>6441</v>
      </c>
      <c r="C52" s="49" t="s">
        <v>6442</v>
      </c>
      <c r="D52" s="55"/>
      <c r="E52" s="102"/>
      <c r="F52" s="45" t="s">
        <v>1029</v>
      </c>
      <c r="G52" s="55" t="s">
        <v>6438</v>
      </c>
      <c r="H52" s="103">
        <f t="shared" ref="H52:K52" si="6">H50*0.1</f>
        <v>139.43</v>
      </c>
      <c r="I52" s="103">
        <f t="shared" si="6"/>
        <v>126.75</v>
      </c>
      <c r="J52" s="103">
        <f t="shared" si="6"/>
        <v>120.41</v>
      </c>
      <c r="K52" s="103">
        <f t="shared" si="6"/>
        <v>114.08</v>
      </c>
      <c r="L52" s="104" t="str">
        <f>_xlfn.XLOOKUP(B52,[6]打印格式!$B$1:$B$65536,[6]打印格式!$H$1:$H$65536,0,0)</f>
        <v>甲类</v>
      </c>
      <c r="M52" s="105"/>
      <c r="N52" s="105" t="s">
        <v>153</v>
      </c>
      <c r="O52" s="106"/>
      <c r="P52" s="106"/>
    </row>
    <row r="53" s="86" customFormat="1" ht="53" customHeight="1" spans="1:16">
      <c r="A53" s="101">
        <v>51</v>
      </c>
      <c r="B53" s="101" t="s">
        <v>6443</v>
      </c>
      <c r="C53" s="55" t="s">
        <v>6444</v>
      </c>
      <c r="D53" s="102" t="s">
        <v>6445</v>
      </c>
      <c r="E53" s="102" t="s">
        <v>6418</v>
      </c>
      <c r="F53" s="45" t="s">
        <v>1029</v>
      </c>
      <c r="G53" s="102"/>
      <c r="H53" s="103">
        <v>1230.9</v>
      </c>
      <c r="I53" s="103">
        <v>1119</v>
      </c>
      <c r="J53" s="103">
        <v>1063.1</v>
      </c>
      <c r="K53" s="103">
        <v>1007.1</v>
      </c>
      <c r="L53" s="104" t="str">
        <f>_xlfn.XLOOKUP(B53,[6]打印格式!$B$1:$B$65536,[6]打印格式!$H$1:$H$65536,0,0)</f>
        <v>甲类</v>
      </c>
      <c r="M53" s="105"/>
      <c r="N53" s="105" t="s">
        <v>153</v>
      </c>
      <c r="O53" s="106"/>
      <c r="P53" s="106"/>
    </row>
    <row r="54" s="86" customFormat="1" ht="53" customHeight="1" spans="1:16">
      <c r="A54" s="101">
        <v>52</v>
      </c>
      <c r="B54" s="101" t="s">
        <v>6446</v>
      </c>
      <c r="C54" s="49" t="s">
        <v>6447</v>
      </c>
      <c r="D54" s="55"/>
      <c r="E54" s="102"/>
      <c r="F54" s="45" t="s">
        <v>1029</v>
      </c>
      <c r="G54" s="55"/>
      <c r="H54" s="103">
        <v>246.18</v>
      </c>
      <c r="I54" s="103">
        <v>223.8</v>
      </c>
      <c r="J54" s="103">
        <v>212.62</v>
      </c>
      <c r="K54" s="103">
        <v>201.42</v>
      </c>
      <c r="L54" s="104" t="str">
        <f>_xlfn.XLOOKUP(B54,[6]打印格式!$B$1:$B$65536,[6]打印格式!$H$1:$H$65536,0,0)</f>
        <v>自费</v>
      </c>
      <c r="M54" s="105"/>
      <c r="N54" s="105" t="s">
        <v>153</v>
      </c>
      <c r="O54" s="106"/>
      <c r="P54" s="106"/>
    </row>
    <row r="55" s="86" customFormat="1" ht="53" customHeight="1" spans="1:16">
      <c r="A55" s="101">
        <v>53</v>
      </c>
      <c r="B55" s="101" t="s">
        <v>6448</v>
      </c>
      <c r="C55" s="49" t="s">
        <v>6449</v>
      </c>
      <c r="D55" s="55"/>
      <c r="E55" s="102"/>
      <c r="F55" s="45" t="s">
        <v>1029</v>
      </c>
      <c r="G55" s="55"/>
      <c r="H55" s="103">
        <f t="shared" ref="H55:K55" si="7">H53*0.1</f>
        <v>123.09</v>
      </c>
      <c r="I55" s="103">
        <f t="shared" si="7"/>
        <v>111.9</v>
      </c>
      <c r="J55" s="103">
        <f t="shared" si="7"/>
        <v>106.31</v>
      </c>
      <c r="K55" s="103">
        <f t="shared" si="7"/>
        <v>100.71</v>
      </c>
      <c r="L55" s="104" t="str">
        <f>_xlfn.XLOOKUP(B55,[6]打印格式!$B$1:$B$65536,[6]打印格式!$H$1:$H$65536,0,0)</f>
        <v>甲类</v>
      </c>
      <c r="M55" s="105"/>
      <c r="N55" s="105" t="s">
        <v>153</v>
      </c>
      <c r="O55" s="106"/>
      <c r="P55" s="106"/>
    </row>
    <row r="56" s="86" customFormat="1" ht="53" customHeight="1" spans="1:16">
      <c r="A56" s="101">
        <v>54</v>
      </c>
      <c r="B56" s="101" t="s">
        <v>6450</v>
      </c>
      <c r="C56" s="112" t="s">
        <v>6451</v>
      </c>
      <c r="D56" s="55"/>
      <c r="E56" s="102"/>
      <c r="F56" s="45" t="s">
        <v>1029</v>
      </c>
      <c r="G56" s="55"/>
      <c r="H56" s="103">
        <v>1230.9</v>
      </c>
      <c r="I56" s="103">
        <v>1119</v>
      </c>
      <c r="J56" s="103">
        <v>1063.1</v>
      </c>
      <c r="K56" s="103">
        <v>1007.1</v>
      </c>
      <c r="L56" s="104" t="str">
        <f>_xlfn.XLOOKUP(B56,[6]打印格式!$B$1:$B$65536,[6]打印格式!$H$1:$H$65536,0,0)</f>
        <v>甲类</v>
      </c>
      <c r="M56" s="105"/>
      <c r="N56" s="105" t="s">
        <v>153</v>
      </c>
      <c r="O56" s="106"/>
      <c r="P56" s="106"/>
    </row>
    <row r="57" s="86" customFormat="1" ht="53" customHeight="1" spans="1:16">
      <c r="A57" s="101">
        <v>55</v>
      </c>
      <c r="B57" s="101" t="s">
        <v>6452</v>
      </c>
      <c r="C57" s="112" t="s">
        <v>6453</v>
      </c>
      <c r="D57" s="55"/>
      <c r="E57" s="102"/>
      <c r="F57" s="45" t="s">
        <v>1029</v>
      </c>
      <c r="G57" s="55"/>
      <c r="H57" s="103">
        <v>1230.9</v>
      </c>
      <c r="I57" s="103">
        <v>1119</v>
      </c>
      <c r="J57" s="103">
        <v>1063.1</v>
      </c>
      <c r="K57" s="103">
        <v>1007.1</v>
      </c>
      <c r="L57" s="104" t="str">
        <f>_xlfn.XLOOKUP(B57,[6]打印格式!$B$1:$B$65536,[6]打印格式!$H$1:$H$65536,0,0)</f>
        <v>甲类</v>
      </c>
      <c r="M57" s="105"/>
      <c r="N57" s="105" t="s">
        <v>153</v>
      </c>
      <c r="O57" s="106"/>
      <c r="P57" s="106"/>
    </row>
    <row r="58" s="86" customFormat="1" ht="53" customHeight="1" spans="1:16">
      <c r="A58" s="101">
        <v>56</v>
      </c>
      <c r="B58" s="101" t="s">
        <v>6454</v>
      </c>
      <c r="C58" s="55" t="s">
        <v>6455</v>
      </c>
      <c r="D58" s="102" t="s">
        <v>6456</v>
      </c>
      <c r="E58" s="102" t="s">
        <v>6418</v>
      </c>
      <c r="F58" s="45" t="s">
        <v>1029</v>
      </c>
      <c r="G58" s="102" t="s">
        <v>6457</v>
      </c>
      <c r="H58" s="103">
        <v>2079</v>
      </c>
      <c r="I58" s="103">
        <v>1890</v>
      </c>
      <c r="J58" s="103">
        <v>1795.5</v>
      </c>
      <c r="K58" s="103">
        <v>1701</v>
      </c>
      <c r="L58" s="104" t="str">
        <f>_xlfn.XLOOKUP(B58,[6]打印格式!$B$1:$B$65536,[6]打印格式!$H$1:$H$65536,0,0)</f>
        <v>甲类</v>
      </c>
      <c r="M58" s="105"/>
      <c r="N58" s="105" t="s">
        <v>153</v>
      </c>
      <c r="O58" s="106"/>
      <c r="P58" s="106"/>
    </row>
    <row r="59" s="87" customFormat="1" ht="53" customHeight="1" spans="1:16">
      <c r="A59" s="101">
        <v>57</v>
      </c>
      <c r="B59" s="101" t="s">
        <v>6458</v>
      </c>
      <c r="C59" s="49" t="s">
        <v>6459</v>
      </c>
      <c r="D59" s="55"/>
      <c r="E59" s="102"/>
      <c r="F59" s="45" t="s">
        <v>1029</v>
      </c>
      <c r="G59" s="55" t="s">
        <v>6457</v>
      </c>
      <c r="H59" s="103">
        <v>415.8</v>
      </c>
      <c r="I59" s="103">
        <v>378</v>
      </c>
      <c r="J59" s="103">
        <v>359.1</v>
      </c>
      <c r="K59" s="103">
        <v>340.2</v>
      </c>
      <c r="L59" s="104" t="str">
        <f>_xlfn.XLOOKUP(B59,[6]打印格式!$B$1:$B$65536,[6]打印格式!$H$1:$H$65536,0,0)</f>
        <v>自费</v>
      </c>
      <c r="M59" s="45"/>
      <c r="N59" s="105" t="s">
        <v>153</v>
      </c>
      <c r="O59" s="106"/>
      <c r="P59" s="106"/>
    </row>
    <row r="60" s="88" customFormat="1" ht="53" customHeight="1" spans="1:16">
      <c r="A60" s="101">
        <v>58</v>
      </c>
      <c r="B60" s="101" t="s">
        <v>6460</v>
      </c>
      <c r="C60" s="49" t="s">
        <v>6461</v>
      </c>
      <c r="D60" s="55"/>
      <c r="E60" s="102"/>
      <c r="F60" s="45" t="s">
        <v>1029</v>
      </c>
      <c r="G60" s="55" t="s">
        <v>6457</v>
      </c>
      <c r="H60" s="103">
        <f t="shared" ref="H60:K60" si="8">H58*0.1</f>
        <v>207.9</v>
      </c>
      <c r="I60" s="103">
        <f t="shared" si="8"/>
        <v>189</v>
      </c>
      <c r="J60" s="103">
        <f t="shared" si="8"/>
        <v>179.55</v>
      </c>
      <c r="K60" s="103">
        <f t="shared" si="8"/>
        <v>170.1</v>
      </c>
      <c r="L60" s="104" t="str">
        <f>_xlfn.XLOOKUP(B60,[6]打印格式!$B$1:$B$65536,[6]打印格式!$H$1:$H$65536,0,0)</f>
        <v>甲类</v>
      </c>
      <c r="M60" s="113"/>
      <c r="N60" s="105" t="s">
        <v>153</v>
      </c>
      <c r="O60" s="106"/>
      <c r="P60" s="106"/>
    </row>
    <row r="61" s="88" customFormat="1" ht="53" customHeight="1" spans="1:16">
      <c r="A61" s="101">
        <v>59</v>
      </c>
      <c r="B61" s="101" t="s">
        <v>6462</v>
      </c>
      <c r="C61" s="112" t="s">
        <v>6463</v>
      </c>
      <c r="D61" s="55"/>
      <c r="E61" s="102"/>
      <c r="F61" s="45" t="s">
        <v>1029</v>
      </c>
      <c r="G61" s="55" t="s">
        <v>6457</v>
      </c>
      <c r="H61" s="103">
        <v>2079</v>
      </c>
      <c r="I61" s="103">
        <v>1890</v>
      </c>
      <c r="J61" s="103">
        <v>1795.5</v>
      </c>
      <c r="K61" s="103">
        <v>1701</v>
      </c>
      <c r="L61" s="104" t="str">
        <f>_xlfn.XLOOKUP(B61,[6]打印格式!$B$1:$B$65536,[6]打印格式!$H$1:$H$65536,0,0)</f>
        <v>甲类</v>
      </c>
      <c r="M61" s="113"/>
      <c r="N61" s="105" t="s">
        <v>153</v>
      </c>
      <c r="O61" s="106"/>
      <c r="P61" s="106"/>
    </row>
    <row r="62" s="86" customFormat="1" ht="53" customHeight="1" spans="1:16">
      <c r="A62" s="101">
        <v>60</v>
      </c>
      <c r="B62" s="101" t="s">
        <v>6464</v>
      </c>
      <c r="C62" s="112" t="s">
        <v>6465</v>
      </c>
      <c r="D62" s="55"/>
      <c r="E62" s="102"/>
      <c r="F62" s="45" t="s">
        <v>1029</v>
      </c>
      <c r="G62" s="55" t="s">
        <v>6457</v>
      </c>
      <c r="H62" s="103">
        <v>2079</v>
      </c>
      <c r="I62" s="103">
        <v>1890</v>
      </c>
      <c r="J62" s="103">
        <v>1795.5</v>
      </c>
      <c r="K62" s="103">
        <v>1701</v>
      </c>
      <c r="L62" s="104" t="str">
        <f>_xlfn.XLOOKUP(B62,[6]打印格式!$B$1:$B$65536,[6]打印格式!$H$1:$H$65536,0,0)</f>
        <v>甲类</v>
      </c>
      <c r="M62" s="105"/>
      <c r="N62" s="105" t="s">
        <v>153</v>
      </c>
      <c r="O62" s="106"/>
      <c r="P62" s="106"/>
    </row>
    <row r="63" s="86" customFormat="1" ht="53" customHeight="1" spans="1:16">
      <c r="A63" s="101">
        <v>61</v>
      </c>
      <c r="B63" s="101" t="s">
        <v>6466</v>
      </c>
      <c r="C63" s="55" t="s">
        <v>6467</v>
      </c>
      <c r="D63" s="102" t="s">
        <v>6468</v>
      </c>
      <c r="E63" s="102" t="s">
        <v>6469</v>
      </c>
      <c r="F63" s="45" t="s">
        <v>1029</v>
      </c>
      <c r="G63" s="102"/>
      <c r="H63" s="103">
        <v>1369</v>
      </c>
      <c r="I63" s="103">
        <v>1244.54545454545</v>
      </c>
      <c r="J63" s="103">
        <v>1182.3</v>
      </c>
      <c r="K63" s="103">
        <v>1120.1</v>
      </c>
      <c r="L63" s="104" t="str">
        <f>_xlfn.XLOOKUP(B63,[6]打印格式!$B$1:$B$65536,[6]打印格式!$H$1:$H$65536,0,0)</f>
        <v>甲类</v>
      </c>
      <c r="M63" s="105"/>
      <c r="N63" s="105" t="s">
        <v>153</v>
      </c>
      <c r="O63" s="106"/>
      <c r="P63" s="106"/>
    </row>
    <row r="64" s="86" customFormat="1" ht="53" customHeight="1" spans="1:16">
      <c r="A64" s="101">
        <v>62</v>
      </c>
      <c r="B64" s="101" t="s">
        <v>6470</v>
      </c>
      <c r="C64" s="49" t="s">
        <v>6471</v>
      </c>
      <c r="D64" s="55"/>
      <c r="E64" s="102"/>
      <c r="F64" s="45" t="s">
        <v>1029</v>
      </c>
      <c r="G64" s="55"/>
      <c r="H64" s="103">
        <v>273.8</v>
      </c>
      <c r="I64" s="103">
        <v>248.909090909091</v>
      </c>
      <c r="J64" s="103">
        <v>236.46</v>
      </c>
      <c r="K64" s="103">
        <v>224.02</v>
      </c>
      <c r="L64" s="104" t="str">
        <f>_xlfn.XLOOKUP(B64,[6]打印格式!$B$1:$B$65536,[6]打印格式!$H$1:$H$65536,0,0)</f>
        <v>自费</v>
      </c>
      <c r="M64" s="105"/>
      <c r="N64" s="105" t="s">
        <v>153</v>
      </c>
      <c r="O64" s="106"/>
      <c r="P64" s="106"/>
    </row>
    <row r="65" s="86" customFormat="1" ht="53" customHeight="1" spans="1:16">
      <c r="A65" s="101">
        <v>63</v>
      </c>
      <c r="B65" s="101" t="s">
        <v>6472</v>
      </c>
      <c r="C65" s="49" t="s">
        <v>6473</v>
      </c>
      <c r="D65" s="55"/>
      <c r="E65" s="102"/>
      <c r="F65" s="45" t="s">
        <v>1029</v>
      </c>
      <c r="G65" s="55"/>
      <c r="H65" s="103">
        <f t="shared" ref="H65:K65" si="9">H63*0.1</f>
        <v>136.9</v>
      </c>
      <c r="I65" s="103">
        <f t="shared" si="9"/>
        <v>124.454545454545</v>
      </c>
      <c r="J65" s="103">
        <f t="shared" si="9"/>
        <v>118.23</v>
      </c>
      <c r="K65" s="103">
        <f t="shared" si="9"/>
        <v>112.01</v>
      </c>
      <c r="L65" s="104" t="str">
        <f>_xlfn.XLOOKUP(B65,[6]打印格式!$B$1:$B$65536,[6]打印格式!$H$1:$H$65536,0,0)</f>
        <v>甲类</v>
      </c>
      <c r="M65" s="105"/>
      <c r="N65" s="105" t="s">
        <v>153</v>
      </c>
      <c r="O65" s="106"/>
      <c r="P65" s="106"/>
    </row>
    <row r="66" s="86" customFormat="1" ht="53" customHeight="1" spans="1:16">
      <c r="A66" s="101">
        <v>64</v>
      </c>
      <c r="B66" s="101" t="s">
        <v>6474</v>
      </c>
      <c r="C66" s="55" t="s">
        <v>6475</v>
      </c>
      <c r="D66" s="102" t="s">
        <v>6476</v>
      </c>
      <c r="E66" s="102" t="s">
        <v>6469</v>
      </c>
      <c r="F66" s="45" t="s">
        <v>1029</v>
      </c>
      <c r="G66" s="102" t="s">
        <v>6477</v>
      </c>
      <c r="H66" s="103">
        <v>1669</v>
      </c>
      <c r="I66" s="103">
        <v>1517.27272727273</v>
      </c>
      <c r="J66" s="103">
        <v>1441.4</v>
      </c>
      <c r="K66" s="103">
        <v>1365.5</v>
      </c>
      <c r="L66" s="104" t="str">
        <f>_xlfn.XLOOKUP(B66,[6]打印格式!$B$1:$B$65536,[6]打印格式!$H$1:$H$65536,0,0)</f>
        <v>甲类</v>
      </c>
      <c r="M66" s="105"/>
      <c r="N66" s="105" t="s">
        <v>153</v>
      </c>
      <c r="O66" s="106"/>
      <c r="P66" s="106"/>
    </row>
    <row r="67" s="86" customFormat="1" ht="53" customHeight="1" spans="1:16">
      <c r="A67" s="101">
        <v>65</v>
      </c>
      <c r="B67" s="101" t="s">
        <v>6478</v>
      </c>
      <c r="C67" s="49" t="s">
        <v>6479</v>
      </c>
      <c r="D67" s="55"/>
      <c r="E67" s="102"/>
      <c r="F67" s="45" t="s">
        <v>1029</v>
      </c>
      <c r="G67" s="55" t="s">
        <v>6477</v>
      </c>
      <c r="H67" s="103">
        <v>333.8</v>
      </c>
      <c r="I67" s="103">
        <v>303.454545454545</v>
      </c>
      <c r="J67" s="103">
        <v>288.28</v>
      </c>
      <c r="K67" s="103">
        <v>273.1</v>
      </c>
      <c r="L67" s="104" t="str">
        <f>_xlfn.XLOOKUP(B67,[6]打印格式!$B$1:$B$65536,[6]打印格式!$H$1:$H$65536,0,0)</f>
        <v>自费</v>
      </c>
      <c r="M67" s="105"/>
      <c r="N67" s="105" t="s">
        <v>153</v>
      </c>
      <c r="O67" s="106"/>
      <c r="P67" s="106"/>
    </row>
    <row r="68" s="86" customFormat="1" ht="53" customHeight="1" spans="1:16">
      <c r="A68" s="101">
        <v>66</v>
      </c>
      <c r="B68" s="101" t="s">
        <v>6480</v>
      </c>
      <c r="C68" s="49" t="s">
        <v>6481</v>
      </c>
      <c r="D68" s="55"/>
      <c r="E68" s="102"/>
      <c r="F68" s="45" t="s">
        <v>1029</v>
      </c>
      <c r="G68" s="55" t="s">
        <v>6477</v>
      </c>
      <c r="H68" s="103">
        <f t="shared" ref="H68:K68" si="10">H66*0.1</f>
        <v>166.9</v>
      </c>
      <c r="I68" s="103">
        <f t="shared" si="10"/>
        <v>151.727272727273</v>
      </c>
      <c r="J68" s="103">
        <f t="shared" si="10"/>
        <v>144.14</v>
      </c>
      <c r="K68" s="103">
        <f t="shared" si="10"/>
        <v>136.55</v>
      </c>
      <c r="L68" s="104" t="str">
        <f>_xlfn.XLOOKUP(B68,[6]打印格式!$B$1:$B$65536,[6]打印格式!$H$1:$H$65536,0,0)</f>
        <v>甲类</v>
      </c>
      <c r="M68" s="105"/>
      <c r="N68" s="105" t="s">
        <v>153</v>
      </c>
      <c r="O68" s="106"/>
      <c r="P68" s="106"/>
    </row>
    <row r="69" s="86" customFormat="1" ht="53" customHeight="1" spans="1:16">
      <c r="A69" s="101">
        <v>67</v>
      </c>
      <c r="B69" s="101" t="s">
        <v>6482</v>
      </c>
      <c r="C69" s="55" t="s">
        <v>6483</v>
      </c>
      <c r="D69" s="102" t="s">
        <v>6484</v>
      </c>
      <c r="E69" s="102" t="s">
        <v>6418</v>
      </c>
      <c r="F69" s="45" t="s">
        <v>22</v>
      </c>
      <c r="G69" s="55" t="s">
        <v>6485</v>
      </c>
      <c r="H69" s="103">
        <v>4653</v>
      </c>
      <c r="I69" s="103">
        <v>4230</v>
      </c>
      <c r="J69" s="103">
        <v>4018.5</v>
      </c>
      <c r="K69" s="103">
        <v>3807</v>
      </c>
      <c r="L69" s="104" t="str">
        <f>_xlfn.XLOOKUP(B69,[6]打印格式!$B$1:$B$65536,[6]打印格式!$H$1:$H$65536,0,0)</f>
        <v>甲类</v>
      </c>
      <c r="M69" s="105"/>
      <c r="N69" s="105" t="s">
        <v>153</v>
      </c>
      <c r="O69" s="106"/>
      <c r="P69" s="106"/>
    </row>
    <row r="70" s="86" customFormat="1" ht="53" customHeight="1" spans="1:16">
      <c r="A70" s="101">
        <v>68</v>
      </c>
      <c r="B70" s="101" t="s">
        <v>6486</v>
      </c>
      <c r="C70" s="49" t="s">
        <v>6487</v>
      </c>
      <c r="D70" s="55"/>
      <c r="E70" s="102"/>
      <c r="F70" s="45" t="s">
        <v>22</v>
      </c>
      <c r="G70" s="55" t="s">
        <v>6485</v>
      </c>
      <c r="H70" s="103">
        <v>930.6</v>
      </c>
      <c r="I70" s="103">
        <v>846</v>
      </c>
      <c r="J70" s="103">
        <v>803.7</v>
      </c>
      <c r="K70" s="103">
        <v>761.4</v>
      </c>
      <c r="L70" s="104" t="str">
        <f>_xlfn.XLOOKUP(B70,[6]打印格式!$B$1:$B$65536,[6]打印格式!$H$1:$H$65536,0,0)</f>
        <v>自费</v>
      </c>
      <c r="M70" s="105"/>
      <c r="N70" s="105" t="s">
        <v>153</v>
      </c>
      <c r="O70" s="106"/>
      <c r="P70" s="106"/>
    </row>
    <row r="71" s="86" customFormat="1" ht="53" customHeight="1" spans="1:16">
      <c r="A71" s="101">
        <v>69</v>
      </c>
      <c r="B71" s="101" t="s">
        <v>6488</v>
      </c>
      <c r="C71" s="49" t="s">
        <v>6489</v>
      </c>
      <c r="D71" s="55"/>
      <c r="E71" s="102"/>
      <c r="F71" s="45" t="s">
        <v>22</v>
      </c>
      <c r="G71" s="55" t="s">
        <v>6485</v>
      </c>
      <c r="H71" s="103">
        <v>930.6</v>
      </c>
      <c r="I71" s="103">
        <v>846</v>
      </c>
      <c r="J71" s="103">
        <v>803.7</v>
      </c>
      <c r="K71" s="103">
        <v>761.4</v>
      </c>
      <c r="L71" s="104" t="str">
        <f>_xlfn.XLOOKUP(B71,[6]打印格式!$B$1:$B$65536,[6]打印格式!$H$1:$H$65536,0,0)</f>
        <v>甲类</v>
      </c>
      <c r="M71" s="105"/>
      <c r="N71" s="105" t="s">
        <v>153</v>
      </c>
      <c r="O71" s="106"/>
      <c r="P71" s="106"/>
    </row>
    <row r="72" s="86" customFormat="1" ht="53" customHeight="1" spans="1:16">
      <c r="A72" s="101">
        <v>70</v>
      </c>
      <c r="B72" s="101" t="s">
        <v>6490</v>
      </c>
      <c r="C72" s="49" t="s">
        <v>6491</v>
      </c>
      <c r="D72" s="55"/>
      <c r="E72" s="102"/>
      <c r="F72" s="45" t="s">
        <v>22</v>
      </c>
      <c r="G72" s="55" t="s">
        <v>6485</v>
      </c>
      <c r="H72" s="103">
        <f>I72*1.1</f>
        <v>350</v>
      </c>
      <c r="I72" s="103">
        <f>350/1.1</f>
        <v>318.181818181818</v>
      </c>
      <c r="J72" s="103">
        <f>I72*0.95</f>
        <v>302.272727272727</v>
      </c>
      <c r="K72" s="103">
        <f>I72*0.9</f>
        <v>286.363636363636</v>
      </c>
      <c r="L72" s="104" t="str">
        <f>_xlfn.XLOOKUP(B72,[6]打印格式!$B$1:$B$65536,[6]打印格式!$H$1:$H$65536,0,0)</f>
        <v>甲类</v>
      </c>
      <c r="M72" s="105"/>
      <c r="N72" s="105" t="s">
        <v>153</v>
      </c>
      <c r="O72" s="106"/>
      <c r="P72" s="106"/>
    </row>
    <row r="73" s="86" customFormat="1" ht="53" customHeight="1" spans="1:16">
      <c r="A73" s="101">
        <v>71</v>
      </c>
      <c r="B73" s="101" t="s">
        <v>6492</v>
      </c>
      <c r="C73" s="55" t="s">
        <v>6493</v>
      </c>
      <c r="D73" s="102" t="s">
        <v>6494</v>
      </c>
      <c r="E73" s="102" t="s">
        <v>6495</v>
      </c>
      <c r="F73" s="45" t="s">
        <v>1029</v>
      </c>
      <c r="G73" s="105"/>
      <c r="H73" s="103">
        <v>1155.4</v>
      </c>
      <c r="I73" s="103">
        <v>1050.3870542441</v>
      </c>
      <c r="J73" s="103">
        <v>997.9</v>
      </c>
      <c r="K73" s="103">
        <v>945.3</v>
      </c>
      <c r="L73" s="104" t="str">
        <f>_xlfn.XLOOKUP(B73,[6]打印格式!$B$1:$B$65536,[6]打印格式!$H$1:$H$65536,0,0)</f>
        <v>甲类</v>
      </c>
      <c r="M73" s="105"/>
      <c r="N73" s="105" t="s">
        <v>153</v>
      </c>
      <c r="O73" s="106"/>
      <c r="P73" s="106"/>
    </row>
    <row r="74" s="86" customFormat="1" ht="53" customHeight="1" spans="1:16">
      <c r="A74" s="101">
        <v>72</v>
      </c>
      <c r="B74" s="101" t="s">
        <v>6496</v>
      </c>
      <c r="C74" s="49" t="s">
        <v>6497</v>
      </c>
      <c r="D74" s="55"/>
      <c r="E74" s="102"/>
      <c r="F74" s="45" t="s">
        <v>1029</v>
      </c>
      <c r="G74" s="55"/>
      <c r="H74" s="103">
        <v>231.08</v>
      </c>
      <c r="I74" s="103">
        <v>210.07741084882</v>
      </c>
      <c r="J74" s="103">
        <v>199.58</v>
      </c>
      <c r="K74" s="103">
        <v>189.06</v>
      </c>
      <c r="L74" s="104" t="str">
        <f>_xlfn.XLOOKUP(B74,[6]打印格式!$B$1:$B$65536,[6]打印格式!$H$1:$H$65536,0,0)</f>
        <v>自费</v>
      </c>
      <c r="M74" s="105"/>
      <c r="N74" s="105" t="s">
        <v>153</v>
      </c>
      <c r="O74" s="106"/>
      <c r="P74" s="106"/>
    </row>
    <row r="75" s="86" customFormat="1" ht="53" customHeight="1" spans="1:16">
      <c r="A75" s="101">
        <v>73</v>
      </c>
      <c r="B75" s="101" t="s">
        <v>6498</v>
      </c>
      <c r="C75" s="49" t="s">
        <v>6499</v>
      </c>
      <c r="D75" s="55"/>
      <c r="E75" s="102"/>
      <c r="F75" s="45" t="s">
        <v>1029</v>
      </c>
      <c r="G75" s="55"/>
      <c r="H75" s="103">
        <v>231.08</v>
      </c>
      <c r="I75" s="103">
        <v>210.07741084882</v>
      </c>
      <c r="J75" s="103">
        <v>199.58</v>
      </c>
      <c r="K75" s="103">
        <v>189.06</v>
      </c>
      <c r="L75" s="104" t="str">
        <f>_xlfn.XLOOKUP(B75,[6]打印格式!$B$1:$B$65536,[6]打印格式!$H$1:$H$65536,0,0)</f>
        <v>甲类</v>
      </c>
      <c r="M75" s="105"/>
      <c r="N75" s="105" t="s">
        <v>153</v>
      </c>
      <c r="O75" s="106"/>
      <c r="P75" s="106"/>
    </row>
    <row r="76" s="86" customFormat="1" ht="53" customHeight="1" spans="1:16">
      <c r="A76" s="101">
        <v>74</v>
      </c>
      <c r="B76" s="101" t="s">
        <v>6500</v>
      </c>
      <c r="C76" s="55" t="s">
        <v>6501</v>
      </c>
      <c r="D76" s="102" t="s">
        <v>6502</v>
      </c>
      <c r="E76" s="102" t="s">
        <v>6495</v>
      </c>
      <c r="F76" s="45" t="s">
        <v>1029</v>
      </c>
      <c r="G76" s="102"/>
      <c r="H76" s="103">
        <v>2188.5</v>
      </c>
      <c r="I76" s="103">
        <v>1989.5</v>
      </c>
      <c r="J76" s="103">
        <v>1890</v>
      </c>
      <c r="K76" s="103">
        <v>1790.6</v>
      </c>
      <c r="L76" s="104" t="str">
        <f>_xlfn.XLOOKUP(B76,[6]打印格式!$B$1:$B$65536,[6]打印格式!$H$1:$H$65536,0,0)</f>
        <v>甲类</v>
      </c>
      <c r="M76" s="105"/>
      <c r="N76" s="105" t="s">
        <v>153</v>
      </c>
      <c r="O76" s="106"/>
      <c r="P76" s="106"/>
    </row>
    <row r="77" s="86" customFormat="1" ht="53" customHeight="1" spans="1:16">
      <c r="A77" s="101">
        <v>75</v>
      </c>
      <c r="B77" s="101" t="s">
        <v>6503</v>
      </c>
      <c r="C77" s="49" t="s">
        <v>6504</v>
      </c>
      <c r="D77" s="55"/>
      <c r="E77" s="102"/>
      <c r="F77" s="45" t="s">
        <v>1029</v>
      </c>
      <c r="G77" s="55"/>
      <c r="H77" s="103">
        <v>437.7</v>
      </c>
      <c r="I77" s="103">
        <v>397.9</v>
      </c>
      <c r="J77" s="103">
        <v>378</v>
      </c>
      <c r="K77" s="103">
        <v>358.12</v>
      </c>
      <c r="L77" s="104" t="str">
        <f>_xlfn.XLOOKUP(B77,[6]打印格式!$B$1:$B$65536,[6]打印格式!$H$1:$H$65536,0,0)</f>
        <v>自费</v>
      </c>
      <c r="M77" s="105"/>
      <c r="N77" s="105" t="s">
        <v>153</v>
      </c>
      <c r="O77" s="106"/>
      <c r="P77" s="106"/>
    </row>
    <row r="78" s="86" customFormat="1" ht="53" customHeight="1" spans="1:16">
      <c r="A78" s="101">
        <v>76</v>
      </c>
      <c r="B78" s="101" t="s">
        <v>6505</v>
      </c>
      <c r="C78" s="55" t="s">
        <v>6506</v>
      </c>
      <c r="D78" s="102" t="s">
        <v>6507</v>
      </c>
      <c r="E78" s="102" t="s">
        <v>6495</v>
      </c>
      <c r="F78" s="45" t="s">
        <v>1029</v>
      </c>
      <c r="G78" s="102"/>
      <c r="H78" s="103">
        <v>2568.1</v>
      </c>
      <c r="I78" s="103">
        <v>2334.60265359575</v>
      </c>
      <c r="J78" s="103">
        <v>2217.9</v>
      </c>
      <c r="K78" s="103">
        <v>2101.1</v>
      </c>
      <c r="L78" s="104" t="str">
        <f>_xlfn.XLOOKUP(B78,[6]打印格式!$B$1:$B$65536,[6]打印格式!$H$1:$H$65536,0,0)</f>
        <v>甲类</v>
      </c>
      <c r="M78" s="105"/>
      <c r="N78" s="105" t="s">
        <v>153</v>
      </c>
      <c r="O78" s="106"/>
      <c r="P78" s="106"/>
    </row>
    <row r="79" s="86" customFormat="1" ht="53" customHeight="1" spans="1:16">
      <c r="A79" s="101">
        <v>77</v>
      </c>
      <c r="B79" s="101" t="s">
        <v>6508</v>
      </c>
      <c r="C79" s="49" t="s">
        <v>6509</v>
      </c>
      <c r="D79" s="55"/>
      <c r="E79" s="102"/>
      <c r="F79" s="45" t="s">
        <v>1029</v>
      </c>
      <c r="G79" s="55"/>
      <c r="H79" s="103">
        <v>513.62</v>
      </c>
      <c r="I79" s="103">
        <v>466.920530719149</v>
      </c>
      <c r="J79" s="103">
        <v>443.58</v>
      </c>
      <c r="K79" s="103">
        <v>420.22</v>
      </c>
      <c r="L79" s="104" t="str">
        <f>_xlfn.XLOOKUP(B79,[6]打印格式!$B$1:$B$65536,[6]打印格式!$H$1:$H$65536,0,0)</f>
        <v>自费</v>
      </c>
      <c r="M79" s="105"/>
      <c r="N79" s="105" t="s">
        <v>153</v>
      </c>
      <c r="O79" s="106"/>
      <c r="P79" s="106"/>
    </row>
    <row r="80" s="86" customFormat="1" ht="53" customHeight="1" spans="1:16">
      <c r="A80" s="101">
        <v>78</v>
      </c>
      <c r="B80" s="101" t="s">
        <v>6510</v>
      </c>
      <c r="C80" s="49" t="s">
        <v>6511</v>
      </c>
      <c r="D80" s="55"/>
      <c r="E80" s="102"/>
      <c r="F80" s="45" t="s">
        <v>1029</v>
      </c>
      <c r="G80" s="55"/>
      <c r="H80" s="103">
        <v>385.215</v>
      </c>
      <c r="I80" s="103">
        <v>350.190398039362</v>
      </c>
      <c r="J80" s="103">
        <v>332.685</v>
      </c>
      <c r="K80" s="103">
        <v>315.165</v>
      </c>
      <c r="L80" s="104" t="str">
        <f>_xlfn.XLOOKUP(B80,[6]打印格式!$B$1:$B$65536,[6]打印格式!$H$1:$H$65536,0,0)</f>
        <v>甲类</v>
      </c>
      <c r="M80" s="105"/>
      <c r="N80" s="105" t="s">
        <v>153</v>
      </c>
      <c r="O80" s="106"/>
      <c r="P80" s="106"/>
    </row>
    <row r="81" s="86" customFormat="1" ht="53" customHeight="1" spans="1:16">
      <c r="A81" s="101">
        <v>79</v>
      </c>
      <c r="B81" s="101" t="s">
        <v>6512</v>
      </c>
      <c r="C81" s="55" t="s">
        <v>6513</v>
      </c>
      <c r="D81" s="102" t="s">
        <v>6514</v>
      </c>
      <c r="E81" s="102" t="s">
        <v>6495</v>
      </c>
      <c r="F81" s="45" t="s">
        <v>1029</v>
      </c>
      <c r="G81" s="102"/>
      <c r="H81" s="103">
        <v>3338.5</v>
      </c>
      <c r="I81" s="103">
        <v>3034.98344967447</v>
      </c>
      <c r="J81" s="103">
        <v>2883.2</v>
      </c>
      <c r="K81" s="103">
        <v>2731.5</v>
      </c>
      <c r="L81" s="104" t="str">
        <f>_xlfn.XLOOKUP(B81,[6]打印格式!$B$1:$B$65536,[6]打印格式!$H$1:$H$65536,0,0)</f>
        <v>甲类</v>
      </c>
      <c r="M81" s="105"/>
      <c r="N81" s="105" t="s">
        <v>153</v>
      </c>
      <c r="O81" s="106"/>
      <c r="P81" s="106"/>
    </row>
    <row r="82" s="86" customFormat="1" ht="53" customHeight="1" spans="1:16">
      <c r="A82" s="101">
        <v>80</v>
      </c>
      <c r="B82" s="101" t="s">
        <v>6515</v>
      </c>
      <c r="C82" s="49" t="s">
        <v>6516</v>
      </c>
      <c r="D82" s="55"/>
      <c r="E82" s="102"/>
      <c r="F82" s="45" t="s">
        <v>1029</v>
      </c>
      <c r="G82" s="55"/>
      <c r="H82" s="103">
        <v>667.7</v>
      </c>
      <c r="I82" s="103">
        <v>606.996689934895</v>
      </c>
      <c r="J82" s="103">
        <v>576.64</v>
      </c>
      <c r="K82" s="103">
        <v>546.3</v>
      </c>
      <c r="L82" s="104" t="str">
        <f>_xlfn.XLOOKUP(B82,[6]打印格式!$B$1:$B$65536,[6]打印格式!$H$1:$H$65536,0,0)</f>
        <v>自费</v>
      </c>
      <c r="M82" s="105"/>
      <c r="N82" s="105" t="s">
        <v>153</v>
      </c>
      <c r="O82" s="106"/>
      <c r="P82" s="106"/>
    </row>
    <row r="83" s="86" customFormat="1" ht="53" customHeight="1" spans="1:16">
      <c r="A83" s="101">
        <v>81</v>
      </c>
      <c r="B83" s="101" t="s">
        <v>6517</v>
      </c>
      <c r="C83" s="55" t="s">
        <v>6518</v>
      </c>
      <c r="D83" s="102" t="s">
        <v>6519</v>
      </c>
      <c r="E83" s="102" t="s">
        <v>6495</v>
      </c>
      <c r="F83" s="45" t="s">
        <v>1029</v>
      </c>
      <c r="G83" s="102"/>
      <c r="H83" s="103">
        <v>3762</v>
      </c>
      <c r="I83" s="103">
        <v>3420</v>
      </c>
      <c r="J83" s="103">
        <v>3249</v>
      </c>
      <c r="K83" s="103">
        <v>3078</v>
      </c>
      <c r="L83" s="104" t="str">
        <f>_xlfn.XLOOKUP(B83,[6]打印格式!$B$1:$B$65536,[6]打印格式!$H$1:$H$65536,0,0)</f>
        <v>自费</v>
      </c>
      <c r="M83" s="105"/>
      <c r="N83" s="105" t="s">
        <v>153</v>
      </c>
      <c r="O83" s="106"/>
      <c r="P83" s="106"/>
    </row>
    <row r="84" s="86" customFormat="1" ht="53" customHeight="1" spans="1:16">
      <c r="A84" s="101">
        <v>82</v>
      </c>
      <c r="B84" s="101" t="s">
        <v>6520</v>
      </c>
      <c r="C84" s="49" t="s">
        <v>6521</v>
      </c>
      <c r="D84" s="55"/>
      <c r="E84" s="102"/>
      <c r="F84" s="45" t="s">
        <v>1029</v>
      </c>
      <c r="G84" s="55"/>
      <c r="H84" s="103">
        <v>752.4</v>
      </c>
      <c r="I84" s="103">
        <v>684</v>
      </c>
      <c r="J84" s="103">
        <v>649.8</v>
      </c>
      <c r="K84" s="103">
        <v>615.6</v>
      </c>
      <c r="L84" s="104" t="str">
        <f>_xlfn.XLOOKUP(B84,[6]打印格式!$B$1:$B$65536,[6]打印格式!$H$1:$H$65536,0,0)</f>
        <v>自费</v>
      </c>
      <c r="M84" s="105"/>
      <c r="N84" s="105" t="s">
        <v>153</v>
      </c>
      <c r="O84" s="106"/>
      <c r="P84" s="106"/>
    </row>
    <row r="85" s="86" customFormat="1" ht="53" customHeight="1" spans="1:16">
      <c r="A85" s="101">
        <v>83</v>
      </c>
      <c r="B85" s="101" t="s">
        <v>6522</v>
      </c>
      <c r="C85" s="49" t="s">
        <v>6523</v>
      </c>
      <c r="D85" s="55"/>
      <c r="E85" s="102"/>
      <c r="F85" s="45" t="s">
        <v>1029</v>
      </c>
      <c r="G85" s="55"/>
      <c r="H85" s="103">
        <v>752.4</v>
      </c>
      <c r="I85" s="103">
        <v>684</v>
      </c>
      <c r="J85" s="103">
        <v>649.8</v>
      </c>
      <c r="K85" s="103">
        <v>615.6</v>
      </c>
      <c r="L85" s="104" t="str">
        <f>_xlfn.XLOOKUP(B85,[6]打印格式!$B$1:$B$65536,[6]打印格式!$H$1:$H$65536,0,0)</f>
        <v>自费</v>
      </c>
      <c r="M85" s="105"/>
      <c r="N85" s="105" t="s">
        <v>153</v>
      </c>
      <c r="O85" s="106"/>
      <c r="P85" s="106"/>
    </row>
    <row r="86" s="86" customFormat="1" ht="53" customHeight="1" spans="1:16">
      <c r="A86" s="101">
        <v>84</v>
      </c>
      <c r="B86" s="101" t="s">
        <v>6524</v>
      </c>
      <c r="C86" s="55" t="s">
        <v>6525</v>
      </c>
      <c r="D86" s="102" t="s">
        <v>6526</v>
      </c>
      <c r="E86" s="102" t="s">
        <v>6495</v>
      </c>
      <c r="F86" s="45" t="s">
        <v>6527</v>
      </c>
      <c r="G86" s="102"/>
      <c r="H86" s="103">
        <v>151.8</v>
      </c>
      <c r="I86" s="103">
        <v>138</v>
      </c>
      <c r="J86" s="103">
        <v>131.1</v>
      </c>
      <c r="K86" s="103">
        <v>124.2</v>
      </c>
      <c r="L86" s="104" t="str">
        <f>_xlfn.XLOOKUP(B86,[6]打印格式!$B$1:$B$65536,[6]打印格式!$H$1:$H$65536,0,0)</f>
        <v>甲类</v>
      </c>
      <c r="M86" s="105"/>
      <c r="N86" s="105" t="s">
        <v>153</v>
      </c>
      <c r="O86" s="106"/>
      <c r="P86" s="106"/>
    </row>
    <row r="87" s="86" customFormat="1" ht="53" customHeight="1" spans="1:16">
      <c r="A87" s="101">
        <v>85</v>
      </c>
      <c r="B87" s="101" t="s">
        <v>6528</v>
      </c>
      <c r="C87" s="49" t="s">
        <v>6529</v>
      </c>
      <c r="D87" s="55"/>
      <c r="E87" s="102"/>
      <c r="F87" s="45" t="s">
        <v>6527</v>
      </c>
      <c r="G87" s="55"/>
      <c r="H87" s="103">
        <v>30.36</v>
      </c>
      <c r="I87" s="103">
        <v>27.6</v>
      </c>
      <c r="J87" s="103">
        <v>26.22</v>
      </c>
      <c r="K87" s="103">
        <v>24.84</v>
      </c>
      <c r="L87" s="104" t="str">
        <f>_xlfn.XLOOKUP(B87,[6]打印格式!$B$1:$B$65536,[6]打印格式!$H$1:$H$65536,0,0)</f>
        <v>自费</v>
      </c>
      <c r="M87" s="105"/>
      <c r="N87" s="105" t="s">
        <v>153</v>
      </c>
      <c r="O87" s="106"/>
      <c r="P87" s="106"/>
    </row>
    <row r="88" s="86" customFormat="1" ht="53" customHeight="1" spans="1:16">
      <c r="A88" s="101">
        <v>86</v>
      </c>
      <c r="B88" s="101" t="s">
        <v>6530</v>
      </c>
      <c r="C88" s="55" t="s">
        <v>6531</v>
      </c>
      <c r="D88" s="102" t="s">
        <v>6532</v>
      </c>
      <c r="E88" s="102" t="s">
        <v>6533</v>
      </c>
      <c r="F88" s="45" t="s">
        <v>1029</v>
      </c>
      <c r="G88" s="110"/>
      <c r="H88" s="103">
        <v>1650</v>
      </c>
      <c r="I88" s="103">
        <v>1500</v>
      </c>
      <c r="J88" s="103">
        <v>1425</v>
      </c>
      <c r="K88" s="103">
        <v>1350</v>
      </c>
      <c r="L88" s="104" t="str">
        <f>_xlfn.XLOOKUP(B88,[6]打印格式!$B$1:$B$65536,[6]打印格式!$H$1:$H$65536,0,0)</f>
        <v>自费</v>
      </c>
      <c r="M88" s="105"/>
      <c r="N88" s="105" t="s">
        <v>153</v>
      </c>
      <c r="O88" s="106"/>
      <c r="P88" s="106"/>
    </row>
    <row r="89" s="86" customFormat="1" ht="53" customHeight="1" spans="1:16">
      <c r="A89" s="101">
        <v>87</v>
      </c>
      <c r="B89" s="101" t="s">
        <v>6534</v>
      </c>
      <c r="C89" s="49" t="s">
        <v>6535</v>
      </c>
      <c r="D89" s="55"/>
      <c r="E89" s="102"/>
      <c r="F89" s="45" t="s">
        <v>1029</v>
      </c>
      <c r="G89" s="55"/>
      <c r="H89" s="103">
        <v>330</v>
      </c>
      <c r="I89" s="103">
        <v>300</v>
      </c>
      <c r="J89" s="103">
        <v>285</v>
      </c>
      <c r="K89" s="103">
        <v>270</v>
      </c>
      <c r="L89" s="104" t="str">
        <f>_xlfn.XLOOKUP(B89,[6]打印格式!$B$1:$B$65536,[6]打印格式!$H$1:$H$65536,0,0)</f>
        <v>自费</v>
      </c>
      <c r="M89" s="105"/>
      <c r="N89" s="105" t="s">
        <v>153</v>
      </c>
      <c r="O89" s="106"/>
      <c r="P89" s="106"/>
    </row>
    <row r="90" s="86" customFormat="1" ht="53" customHeight="1" spans="1:16">
      <c r="A90" s="101">
        <v>88</v>
      </c>
      <c r="B90" s="101" t="s">
        <v>6536</v>
      </c>
      <c r="C90" s="112" t="s">
        <v>6537</v>
      </c>
      <c r="D90" s="55"/>
      <c r="E90" s="102"/>
      <c r="F90" s="45" t="s">
        <v>1029</v>
      </c>
      <c r="G90" s="55"/>
      <c r="H90" s="103">
        <v>1650</v>
      </c>
      <c r="I90" s="103">
        <v>1500</v>
      </c>
      <c r="J90" s="103">
        <v>1425</v>
      </c>
      <c r="K90" s="103">
        <v>1350</v>
      </c>
      <c r="L90" s="104" t="str">
        <f>_xlfn.XLOOKUP(B90,[6]打印格式!$B$1:$B$65536,[6]打印格式!$H$1:$H$65536,0,0)</f>
        <v>自费</v>
      </c>
      <c r="M90" s="105"/>
      <c r="N90" s="105" t="s">
        <v>153</v>
      </c>
      <c r="O90" s="106"/>
      <c r="P90" s="106"/>
    </row>
    <row r="91" s="86" customFormat="1" ht="53" customHeight="1" spans="1:16">
      <c r="A91" s="101">
        <v>89</v>
      </c>
      <c r="B91" s="101" t="s">
        <v>6538</v>
      </c>
      <c r="C91" s="55" t="s">
        <v>6539</v>
      </c>
      <c r="D91" s="102" t="s">
        <v>6540</v>
      </c>
      <c r="E91" s="102" t="s">
        <v>6541</v>
      </c>
      <c r="F91" s="45" t="s">
        <v>1029</v>
      </c>
      <c r="G91" s="102"/>
      <c r="H91" s="103">
        <v>1911.8</v>
      </c>
      <c r="I91" s="103">
        <v>1738</v>
      </c>
      <c r="J91" s="103">
        <v>1651.1</v>
      </c>
      <c r="K91" s="103">
        <v>1564.2</v>
      </c>
      <c r="L91" s="104" t="str">
        <f>_xlfn.XLOOKUP(B91,[6]打印格式!$B$1:$B$65536,[6]打印格式!$H$1:$H$65536,0,0)</f>
        <v>乙类</v>
      </c>
      <c r="M91" s="105"/>
      <c r="N91" s="105" t="s">
        <v>153</v>
      </c>
      <c r="O91" s="106"/>
      <c r="P91" s="106"/>
    </row>
    <row r="92" s="86" customFormat="1" ht="53" customHeight="1" spans="1:16">
      <c r="A92" s="101">
        <v>90</v>
      </c>
      <c r="B92" s="101" t="s">
        <v>6542</v>
      </c>
      <c r="C92" s="49" t="s">
        <v>6543</v>
      </c>
      <c r="D92" s="55"/>
      <c r="E92" s="102"/>
      <c r="F92" s="45" t="s">
        <v>1029</v>
      </c>
      <c r="G92" s="55"/>
      <c r="H92" s="103">
        <v>382.36</v>
      </c>
      <c r="I92" s="103">
        <v>347.6</v>
      </c>
      <c r="J92" s="103">
        <v>330.22</v>
      </c>
      <c r="K92" s="103">
        <v>312.84</v>
      </c>
      <c r="L92" s="104" t="str">
        <f>_xlfn.XLOOKUP(B92,[6]打印格式!$B$1:$B$65536,[6]打印格式!$H$1:$H$65536,0,0)</f>
        <v>自费</v>
      </c>
      <c r="M92" s="105"/>
      <c r="N92" s="105" t="s">
        <v>153</v>
      </c>
      <c r="O92" s="106"/>
      <c r="P92" s="106"/>
    </row>
    <row r="93" s="86" customFormat="1" ht="53" customHeight="1" spans="1:16">
      <c r="A93" s="101">
        <v>91</v>
      </c>
      <c r="B93" s="101" t="s">
        <v>6544</v>
      </c>
      <c r="C93" s="49" t="s">
        <v>6545</v>
      </c>
      <c r="D93" s="55"/>
      <c r="E93" s="102"/>
      <c r="F93" s="45" t="s">
        <v>1029</v>
      </c>
      <c r="G93" s="55"/>
      <c r="H93" s="103">
        <f t="shared" ref="H93:K93" si="11">H91*0.1</f>
        <v>191.18</v>
      </c>
      <c r="I93" s="103">
        <f t="shared" si="11"/>
        <v>173.8</v>
      </c>
      <c r="J93" s="103">
        <f t="shared" si="11"/>
        <v>165.11</v>
      </c>
      <c r="K93" s="103">
        <f t="shared" si="11"/>
        <v>156.42</v>
      </c>
      <c r="L93" s="104" t="str">
        <f>_xlfn.XLOOKUP(B93,[6]打印格式!$B$1:$B$65536,[6]打印格式!$H$1:$H$65536,0,0)</f>
        <v>甲类</v>
      </c>
      <c r="M93" s="105"/>
      <c r="N93" s="105" t="s">
        <v>153</v>
      </c>
      <c r="O93" s="106"/>
      <c r="P93" s="106"/>
    </row>
    <row r="94" s="86" customFormat="1" ht="53" customHeight="1" spans="1:16">
      <c r="A94" s="101">
        <v>92</v>
      </c>
      <c r="B94" s="101" t="s">
        <v>6546</v>
      </c>
      <c r="C94" s="55" t="s">
        <v>6547</v>
      </c>
      <c r="D94" s="102" t="s">
        <v>6548</v>
      </c>
      <c r="E94" s="102" t="s">
        <v>6549</v>
      </c>
      <c r="F94" s="45" t="s">
        <v>1029</v>
      </c>
      <c r="G94" s="110"/>
      <c r="H94" s="103">
        <v>38.5</v>
      </c>
      <c r="I94" s="103">
        <v>35</v>
      </c>
      <c r="J94" s="103">
        <v>33.3</v>
      </c>
      <c r="K94" s="103">
        <v>31.5</v>
      </c>
      <c r="L94" s="104" t="str">
        <f>_xlfn.XLOOKUP(B94,[6]打印格式!$B$1:$B$65536,[6]打印格式!$H$1:$H$65536,0,0)</f>
        <v>甲类</v>
      </c>
      <c r="M94" s="105"/>
      <c r="N94" s="105" t="s">
        <v>153</v>
      </c>
      <c r="O94" s="106"/>
      <c r="P94" s="106"/>
    </row>
    <row r="95" s="86" customFormat="1" ht="53" customHeight="1" spans="1:16">
      <c r="A95" s="101">
        <v>93</v>
      </c>
      <c r="B95" s="101" t="s">
        <v>6550</v>
      </c>
      <c r="C95" s="49" t="s">
        <v>6551</v>
      </c>
      <c r="D95" s="55"/>
      <c r="E95" s="102"/>
      <c r="F95" s="45" t="s">
        <v>1029</v>
      </c>
      <c r="G95" s="55"/>
      <c r="H95" s="103">
        <v>7.7</v>
      </c>
      <c r="I95" s="103">
        <v>7</v>
      </c>
      <c r="J95" s="103">
        <v>6.66</v>
      </c>
      <c r="K95" s="103">
        <v>6.3</v>
      </c>
      <c r="L95" s="104" t="str">
        <f>_xlfn.XLOOKUP(B95,[6]打印格式!$B$1:$B$65536,[6]打印格式!$H$1:$H$65536,0,0)</f>
        <v>甲类</v>
      </c>
      <c r="M95" s="105"/>
      <c r="N95" s="105" t="s">
        <v>153</v>
      </c>
      <c r="O95" s="106"/>
      <c r="P95" s="106"/>
    </row>
    <row r="96" s="86" customFormat="1" ht="53" customHeight="1" spans="1:16">
      <c r="A96" s="101">
        <v>94</v>
      </c>
      <c r="B96" s="101" t="s">
        <v>6552</v>
      </c>
      <c r="C96" s="49" t="s">
        <v>6553</v>
      </c>
      <c r="D96" s="55"/>
      <c r="E96" s="102"/>
      <c r="F96" s="45" t="s">
        <v>1029</v>
      </c>
      <c r="G96" s="55"/>
      <c r="H96" s="103">
        <v>1021.9</v>
      </c>
      <c r="I96" s="103">
        <v>929</v>
      </c>
      <c r="J96" s="103">
        <v>882.55</v>
      </c>
      <c r="K96" s="103">
        <v>836.1</v>
      </c>
      <c r="L96" s="104" t="str">
        <f>_xlfn.XLOOKUP(B96,[6]打印格式!$B$1:$B$65536,[6]打印格式!$H$1:$H$65536,0,0)</f>
        <v>自费</v>
      </c>
      <c r="M96" s="105"/>
      <c r="N96" s="105" t="s">
        <v>153</v>
      </c>
      <c r="O96" s="106"/>
      <c r="P96" s="106"/>
    </row>
    <row r="97" s="86" customFormat="1" ht="53" customHeight="1" spans="1:16">
      <c r="A97" s="101">
        <v>95</v>
      </c>
      <c r="B97" s="101" t="s">
        <v>6554</v>
      </c>
      <c r="C97" s="49" t="s">
        <v>6555</v>
      </c>
      <c r="D97" s="55"/>
      <c r="E97" s="102"/>
      <c r="F97" s="45" t="s">
        <v>1029</v>
      </c>
      <c r="G97" s="55"/>
      <c r="H97" s="103">
        <f t="shared" ref="H97:K97" si="12">H94*0.1</f>
        <v>3.85</v>
      </c>
      <c r="I97" s="103">
        <f t="shared" si="12"/>
        <v>3.5</v>
      </c>
      <c r="J97" s="103">
        <f t="shared" si="12"/>
        <v>3.33</v>
      </c>
      <c r="K97" s="103">
        <f t="shared" si="12"/>
        <v>3.15</v>
      </c>
      <c r="L97" s="104" t="str">
        <f>_xlfn.XLOOKUP(B97,[6]打印格式!$B$1:$B$65536,[6]打印格式!$H$1:$H$65536,0,0)</f>
        <v>甲类</v>
      </c>
      <c r="M97" s="105"/>
      <c r="N97" s="105" t="s">
        <v>153</v>
      </c>
      <c r="O97" s="106"/>
      <c r="P97" s="106"/>
    </row>
    <row r="98" s="86" customFormat="1" ht="53" customHeight="1" spans="1:16">
      <c r="A98" s="101">
        <v>96</v>
      </c>
      <c r="B98" s="101" t="s">
        <v>6556</v>
      </c>
      <c r="C98" s="55" t="s">
        <v>6557</v>
      </c>
      <c r="D98" s="102" t="s">
        <v>6558</v>
      </c>
      <c r="E98" s="102" t="s">
        <v>6559</v>
      </c>
      <c r="F98" s="45" t="s">
        <v>1029</v>
      </c>
      <c r="G98" s="110"/>
      <c r="H98" s="103">
        <v>1782</v>
      </c>
      <c r="I98" s="103">
        <v>1620</v>
      </c>
      <c r="J98" s="103">
        <v>1539</v>
      </c>
      <c r="K98" s="103">
        <v>1458</v>
      </c>
      <c r="L98" s="104" t="str">
        <f>_xlfn.XLOOKUP(B98,[6]打印格式!$B$1:$B$65536,[6]打印格式!$H$1:$H$65536,0,0)</f>
        <v>乙类</v>
      </c>
      <c r="M98" s="105"/>
      <c r="N98" s="105" t="s">
        <v>153</v>
      </c>
      <c r="O98" s="106"/>
      <c r="P98" s="106"/>
    </row>
    <row r="99" s="86" customFormat="1" ht="53" customHeight="1" spans="1:16">
      <c r="A99" s="101">
        <v>97</v>
      </c>
      <c r="B99" s="101" t="s">
        <v>6560</v>
      </c>
      <c r="C99" s="49" t="s">
        <v>6561</v>
      </c>
      <c r="D99" s="55"/>
      <c r="E99" s="102"/>
      <c r="F99" s="45" t="s">
        <v>1029</v>
      </c>
      <c r="G99" s="55"/>
      <c r="H99" s="103">
        <v>356.4</v>
      </c>
      <c r="I99" s="103">
        <v>324</v>
      </c>
      <c r="J99" s="103">
        <v>307.8</v>
      </c>
      <c r="K99" s="103">
        <v>291.6</v>
      </c>
      <c r="L99" s="104" t="str">
        <f>_xlfn.XLOOKUP(B99,[6]打印格式!$B$1:$B$65536,[6]打印格式!$H$1:$H$65536,0,0)</f>
        <v>自费</v>
      </c>
      <c r="M99" s="105"/>
      <c r="N99" s="105" t="s">
        <v>153</v>
      </c>
      <c r="O99" s="106"/>
      <c r="P99" s="106"/>
    </row>
    <row r="100" s="86" customFormat="1" ht="53" customHeight="1" spans="1:16">
      <c r="A100" s="101">
        <v>98</v>
      </c>
      <c r="B100" s="101" t="s">
        <v>6562</v>
      </c>
      <c r="C100" s="49" t="s">
        <v>6563</v>
      </c>
      <c r="D100" s="55"/>
      <c r="E100" s="102"/>
      <c r="F100" s="45" t="s">
        <v>1029</v>
      </c>
      <c r="G100" s="55"/>
      <c r="H100" s="103">
        <f t="shared" ref="H100:K100" si="13">H98*0.1</f>
        <v>178.2</v>
      </c>
      <c r="I100" s="103">
        <f t="shared" si="13"/>
        <v>162</v>
      </c>
      <c r="J100" s="103">
        <f t="shared" si="13"/>
        <v>153.9</v>
      </c>
      <c r="K100" s="103">
        <f t="shared" si="13"/>
        <v>145.8</v>
      </c>
      <c r="L100" s="104" t="str">
        <f>_xlfn.XLOOKUP(B100,[6]打印格式!$B$1:$B$65536,[6]打印格式!$H$1:$H$65536,0,0)</f>
        <v>甲类</v>
      </c>
      <c r="M100" s="105"/>
      <c r="N100" s="105" t="s">
        <v>153</v>
      </c>
      <c r="O100" s="106"/>
      <c r="P100" s="106"/>
    </row>
    <row r="101" s="86" customFormat="1" ht="53" customHeight="1" spans="1:16">
      <c r="A101" s="101">
        <v>99</v>
      </c>
      <c r="B101" s="101" t="s">
        <v>6564</v>
      </c>
      <c r="C101" s="55" t="s">
        <v>6565</v>
      </c>
      <c r="D101" s="102" t="s">
        <v>6566</v>
      </c>
      <c r="E101" s="102" t="s">
        <v>6567</v>
      </c>
      <c r="F101" s="45" t="s">
        <v>1029</v>
      </c>
      <c r="G101" s="110"/>
      <c r="H101" s="103">
        <v>3065.7</v>
      </c>
      <c r="I101" s="103">
        <v>2787</v>
      </c>
      <c r="J101" s="103">
        <v>2647.7</v>
      </c>
      <c r="K101" s="103">
        <v>2508.3</v>
      </c>
      <c r="L101" s="104" t="str">
        <f>_xlfn.XLOOKUP(B101,[6]打印格式!$B$1:$B$65536,[6]打印格式!$H$1:$H$65536,0,0)</f>
        <v>自费</v>
      </c>
      <c r="M101" s="105"/>
      <c r="N101" s="105" t="s">
        <v>153</v>
      </c>
      <c r="O101" s="106"/>
      <c r="P101" s="106"/>
    </row>
    <row r="102" s="86" customFormat="1" ht="53" customHeight="1" spans="1:16">
      <c r="A102" s="101">
        <v>100</v>
      </c>
      <c r="B102" s="101" t="s">
        <v>6568</v>
      </c>
      <c r="C102" s="49" t="s">
        <v>6569</v>
      </c>
      <c r="D102" s="55"/>
      <c r="E102" s="102"/>
      <c r="F102" s="45" t="s">
        <v>1029</v>
      </c>
      <c r="G102" s="55"/>
      <c r="H102" s="103">
        <v>613.14</v>
      </c>
      <c r="I102" s="103">
        <v>557.4</v>
      </c>
      <c r="J102" s="103">
        <v>529.54</v>
      </c>
      <c r="K102" s="103">
        <v>501.66</v>
      </c>
      <c r="L102" s="104" t="str">
        <f>_xlfn.XLOOKUP(B102,[6]打印格式!$B$1:$B$65536,[6]打印格式!$H$1:$H$65536,0,0)</f>
        <v>自费</v>
      </c>
      <c r="M102" s="105"/>
      <c r="N102" s="105" t="s">
        <v>153</v>
      </c>
      <c r="O102" s="106"/>
      <c r="P102" s="106"/>
    </row>
    <row r="103" s="86" customFormat="1" ht="53" customHeight="1" spans="1:16">
      <c r="A103" s="101">
        <v>101</v>
      </c>
      <c r="B103" s="101" t="s">
        <v>6570</v>
      </c>
      <c r="C103" s="49" t="s">
        <v>6571</v>
      </c>
      <c r="D103" s="55"/>
      <c r="E103" s="102"/>
      <c r="F103" s="45" t="s">
        <v>1029</v>
      </c>
      <c r="G103" s="55"/>
      <c r="H103" s="103">
        <v>633.6</v>
      </c>
      <c r="I103" s="103">
        <v>576</v>
      </c>
      <c r="J103" s="103">
        <v>547.2</v>
      </c>
      <c r="K103" s="103">
        <v>518.4</v>
      </c>
      <c r="L103" s="104" t="str">
        <f>_xlfn.XLOOKUP(B103,[6]打印格式!$B$1:$B$65536,[6]打印格式!$H$1:$H$65536,0,0)</f>
        <v>自费</v>
      </c>
      <c r="M103" s="105"/>
      <c r="N103" s="105" t="s">
        <v>153</v>
      </c>
      <c r="O103" s="106"/>
      <c r="P103" s="106"/>
    </row>
    <row r="104" s="86" customFormat="1" ht="53" customHeight="1" spans="1:16">
      <c r="A104" s="101">
        <v>102</v>
      </c>
      <c r="B104" s="101" t="s">
        <v>6572</v>
      </c>
      <c r="C104" s="55" t="s">
        <v>6573</v>
      </c>
      <c r="D104" s="102" t="s">
        <v>6574</v>
      </c>
      <c r="E104" s="102" t="s">
        <v>6469</v>
      </c>
      <c r="F104" s="45" t="s">
        <v>1029</v>
      </c>
      <c r="G104" s="110"/>
      <c r="H104" s="103">
        <v>1369</v>
      </c>
      <c r="I104" s="103">
        <v>1244.54545454545</v>
      </c>
      <c r="J104" s="103">
        <v>1182.3</v>
      </c>
      <c r="K104" s="103">
        <v>1120.1</v>
      </c>
      <c r="L104" s="104" t="str">
        <f>_xlfn.XLOOKUP(B104,[6]打印格式!$B$1:$B$65536,[6]打印格式!$H$1:$H$65536,0,0)</f>
        <v>乙类</v>
      </c>
      <c r="M104" s="105"/>
      <c r="N104" s="105" t="s">
        <v>153</v>
      </c>
      <c r="O104" s="106"/>
      <c r="P104" s="106"/>
    </row>
    <row r="105" s="86" customFormat="1" ht="53" customHeight="1" spans="1:16">
      <c r="A105" s="101">
        <v>103</v>
      </c>
      <c r="B105" s="101" t="s">
        <v>6575</v>
      </c>
      <c r="C105" s="49" t="s">
        <v>6576</v>
      </c>
      <c r="D105" s="55"/>
      <c r="E105" s="102"/>
      <c r="F105" s="45" t="s">
        <v>1029</v>
      </c>
      <c r="G105" s="55"/>
      <c r="H105" s="103">
        <v>273.8</v>
      </c>
      <c r="I105" s="103">
        <v>248.909090909091</v>
      </c>
      <c r="J105" s="103">
        <v>236.46</v>
      </c>
      <c r="K105" s="103">
        <v>224.02</v>
      </c>
      <c r="L105" s="104" t="str">
        <f>_xlfn.XLOOKUP(B105,[6]打印格式!$B$1:$B$65536,[6]打印格式!$H$1:$H$65536,0,0)</f>
        <v>自费</v>
      </c>
      <c r="M105" s="105"/>
      <c r="N105" s="105" t="s">
        <v>153</v>
      </c>
      <c r="O105" s="106"/>
      <c r="P105" s="106"/>
    </row>
    <row r="106" s="86" customFormat="1" ht="53" customHeight="1" spans="1:16">
      <c r="A106" s="101">
        <v>104</v>
      </c>
      <c r="B106" s="101" t="s">
        <v>6577</v>
      </c>
      <c r="C106" s="49" t="s">
        <v>6578</v>
      </c>
      <c r="D106" s="55"/>
      <c r="E106" s="102"/>
      <c r="F106" s="45" t="s">
        <v>1029</v>
      </c>
      <c r="G106" s="55"/>
      <c r="H106" s="103">
        <f t="shared" ref="H106:K106" si="14">H104*0.1</f>
        <v>136.9</v>
      </c>
      <c r="I106" s="103">
        <f t="shared" si="14"/>
        <v>124.454545454545</v>
      </c>
      <c r="J106" s="103">
        <f t="shared" si="14"/>
        <v>118.23</v>
      </c>
      <c r="K106" s="103">
        <f t="shared" si="14"/>
        <v>112.01</v>
      </c>
      <c r="L106" s="104" t="str">
        <f>_xlfn.XLOOKUP(B106,[6]打印格式!$B$1:$B$65536,[6]打印格式!$H$1:$H$65536,0,0)</f>
        <v>甲类</v>
      </c>
      <c r="M106" s="105"/>
      <c r="N106" s="105" t="s">
        <v>153</v>
      </c>
      <c r="O106" s="106"/>
      <c r="P106" s="106"/>
    </row>
    <row r="107" s="86" customFormat="1" ht="53" customHeight="1" spans="1:16">
      <c r="A107" s="101">
        <v>105</v>
      </c>
      <c r="B107" s="101" t="s">
        <v>6579</v>
      </c>
      <c r="C107" s="55" t="s">
        <v>6580</v>
      </c>
      <c r="D107" s="102" t="s">
        <v>6581</v>
      </c>
      <c r="E107" s="102" t="s">
        <v>6469</v>
      </c>
      <c r="F107" s="45" t="s">
        <v>1029</v>
      </c>
      <c r="G107" s="102" t="s">
        <v>6582</v>
      </c>
      <c r="H107" s="103">
        <v>2077</v>
      </c>
      <c r="I107" s="103">
        <v>1888.18181818182</v>
      </c>
      <c r="J107" s="103">
        <v>1793.8</v>
      </c>
      <c r="K107" s="103">
        <v>1699.4</v>
      </c>
      <c r="L107" s="104" t="str">
        <f>_xlfn.XLOOKUP(B107,[6]打印格式!$B$1:$B$65536,[6]打印格式!$H$1:$H$65536,0,0)</f>
        <v>乙类</v>
      </c>
      <c r="M107" s="105"/>
      <c r="N107" s="105" t="s">
        <v>153</v>
      </c>
      <c r="O107" s="106"/>
      <c r="P107" s="106"/>
    </row>
    <row r="108" s="86" customFormat="1" ht="53" customHeight="1" spans="1:16">
      <c r="A108" s="101">
        <v>106</v>
      </c>
      <c r="B108" s="101" t="s">
        <v>6583</v>
      </c>
      <c r="C108" s="49" t="s">
        <v>6584</v>
      </c>
      <c r="D108" s="55"/>
      <c r="E108" s="102"/>
      <c r="F108" s="45" t="s">
        <v>1029</v>
      </c>
      <c r="G108" s="55" t="s">
        <v>6582</v>
      </c>
      <c r="H108" s="103">
        <v>415.4</v>
      </c>
      <c r="I108" s="103">
        <v>377.636363636364</v>
      </c>
      <c r="J108" s="103">
        <v>358.76</v>
      </c>
      <c r="K108" s="103">
        <v>339.88</v>
      </c>
      <c r="L108" s="104" t="str">
        <f>_xlfn.XLOOKUP(B108,[6]打印格式!$B$1:$B$65536,[6]打印格式!$H$1:$H$65536,0,0)</f>
        <v>自费</v>
      </c>
      <c r="M108" s="105"/>
      <c r="N108" s="105" t="s">
        <v>153</v>
      </c>
      <c r="O108" s="106"/>
      <c r="P108" s="106"/>
    </row>
    <row r="109" s="86" customFormat="1" ht="53" customHeight="1" spans="1:16">
      <c r="A109" s="101">
        <v>107</v>
      </c>
      <c r="B109" s="101" t="s">
        <v>6585</v>
      </c>
      <c r="C109" s="49" t="s">
        <v>6586</v>
      </c>
      <c r="D109" s="55"/>
      <c r="E109" s="102"/>
      <c r="F109" s="45" t="s">
        <v>1029</v>
      </c>
      <c r="G109" s="55" t="s">
        <v>6582</v>
      </c>
      <c r="H109" s="103">
        <f t="shared" ref="H109:K109" si="15">H107*0.1</f>
        <v>207.7</v>
      </c>
      <c r="I109" s="103">
        <f t="shared" si="15"/>
        <v>188.818181818182</v>
      </c>
      <c r="J109" s="103">
        <f t="shared" si="15"/>
        <v>179.38</v>
      </c>
      <c r="K109" s="103">
        <f t="shared" si="15"/>
        <v>169.94</v>
      </c>
      <c r="L109" s="104" t="str">
        <f>_xlfn.XLOOKUP(B109,[6]打印格式!$B$1:$B$65536,[6]打印格式!$H$1:$H$65536,0,0)</f>
        <v>甲类</v>
      </c>
      <c r="M109" s="105"/>
      <c r="N109" s="105" t="s">
        <v>153</v>
      </c>
      <c r="O109" s="106"/>
      <c r="P109" s="106"/>
    </row>
    <row r="110" s="86" customFormat="1" ht="53" customHeight="1" spans="1:16">
      <c r="A110" s="101">
        <v>108</v>
      </c>
      <c r="B110" s="101" t="s">
        <v>6587</v>
      </c>
      <c r="C110" s="55" t="s">
        <v>6588</v>
      </c>
      <c r="D110" s="102" t="s">
        <v>6589</v>
      </c>
      <c r="E110" s="102" t="s">
        <v>6590</v>
      </c>
      <c r="F110" s="45" t="s">
        <v>1029</v>
      </c>
      <c r="G110" s="105"/>
      <c r="H110" s="103">
        <v>1369</v>
      </c>
      <c r="I110" s="103">
        <v>1244.54545454545</v>
      </c>
      <c r="J110" s="103">
        <v>1182.3</v>
      </c>
      <c r="K110" s="103">
        <v>1120.1</v>
      </c>
      <c r="L110" s="104" t="str">
        <f>_xlfn.XLOOKUP(B110,[6]打印格式!$B$1:$B$65536,[6]打印格式!$H$1:$H$65536,0,0)</f>
        <v>乙类</v>
      </c>
      <c r="M110" s="105"/>
      <c r="N110" s="105" t="s">
        <v>153</v>
      </c>
      <c r="O110" s="106"/>
      <c r="P110" s="106"/>
    </row>
    <row r="111" s="86" customFormat="1" ht="53" customHeight="1" spans="1:16">
      <c r="A111" s="101">
        <v>109</v>
      </c>
      <c r="B111" s="101" t="s">
        <v>6591</v>
      </c>
      <c r="C111" s="49" t="s">
        <v>6592</v>
      </c>
      <c r="D111" s="55"/>
      <c r="E111" s="102"/>
      <c r="F111" s="45" t="s">
        <v>1029</v>
      </c>
      <c r="G111" s="55"/>
      <c r="H111" s="103">
        <v>273.8</v>
      </c>
      <c r="I111" s="103">
        <v>248.909090909091</v>
      </c>
      <c r="J111" s="103">
        <v>236.46</v>
      </c>
      <c r="K111" s="103">
        <v>224.02</v>
      </c>
      <c r="L111" s="104" t="str">
        <f>_xlfn.XLOOKUP(B111,[6]打印格式!$B$1:$B$65536,[6]打印格式!$H$1:$H$65536,0,0)</f>
        <v>自费</v>
      </c>
      <c r="M111" s="105"/>
      <c r="N111" s="105" t="s">
        <v>153</v>
      </c>
      <c r="O111" s="106"/>
      <c r="P111" s="106"/>
    </row>
    <row r="112" s="86" customFormat="1" ht="53" customHeight="1" spans="1:16">
      <c r="A112" s="101">
        <v>110</v>
      </c>
      <c r="B112" s="101" t="s">
        <v>6593</v>
      </c>
      <c r="C112" s="49" t="s">
        <v>6594</v>
      </c>
      <c r="D112" s="55"/>
      <c r="E112" s="102"/>
      <c r="F112" s="45" t="s">
        <v>1029</v>
      </c>
      <c r="G112" s="55"/>
      <c r="H112" s="103">
        <f t="shared" ref="H112:K112" si="16">H110*0.1</f>
        <v>136.9</v>
      </c>
      <c r="I112" s="103">
        <f t="shared" si="16"/>
        <v>124.454545454545</v>
      </c>
      <c r="J112" s="103">
        <f t="shared" si="16"/>
        <v>118.23</v>
      </c>
      <c r="K112" s="103">
        <f t="shared" si="16"/>
        <v>112.01</v>
      </c>
      <c r="L112" s="104" t="str">
        <f>_xlfn.XLOOKUP(B112,[6]打印格式!$B$1:$B$65536,[6]打印格式!$H$1:$H$65536,0,0)</f>
        <v>甲类</v>
      </c>
      <c r="M112" s="105"/>
      <c r="N112" s="105" t="s">
        <v>153</v>
      </c>
      <c r="O112" s="106"/>
      <c r="P112" s="106"/>
    </row>
    <row r="113" s="86" customFormat="1" ht="53" customHeight="1" spans="1:16">
      <c r="A113" s="101">
        <v>111</v>
      </c>
      <c r="B113" s="101" t="s">
        <v>6595</v>
      </c>
      <c r="C113" s="55" t="s">
        <v>6596</v>
      </c>
      <c r="D113" s="102" t="s">
        <v>6597</v>
      </c>
      <c r="E113" s="102" t="s">
        <v>6590</v>
      </c>
      <c r="F113" s="45" t="s">
        <v>1029</v>
      </c>
      <c r="G113" s="102" t="s">
        <v>6598</v>
      </c>
      <c r="H113" s="103">
        <v>1703</v>
      </c>
      <c r="I113" s="103">
        <v>1548.18181818182</v>
      </c>
      <c r="J113" s="103">
        <v>1470.8</v>
      </c>
      <c r="K113" s="103">
        <v>1393.4</v>
      </c>
      <c r="L113" s="104" t="str">
        <f>_xlfn.XLOOKUP(B113,[6]打印格式!$B$1:$B$65536,[6]打印格式!$H$1:$H$65536,0,0)</f>
        <v>乙类</v>
      </c>
      <c r="M113" s="105"/>
      <c r="N113" s="105" t="s">
        <v>153</v>
      </c>
      <c r="O113" s="106"/>
      <c r="P113" s="106"/>
    </row>
    <row r="114" s="86" customFormat="1" ht="53" customHeight="1" spans="1:16">
      <c r="A114" s="101">
        <v>112</v>
      </c>
      <c r="B114" s="101" t="s">
        <v>6599</v>
      </c>
      <c r="C114" s="49" t="s">
        <v>6600</v>
      </c>
      <c r="D114" s="55"/>
      <c r="E114" s="102"/>
      <c r="F114" s="45" t="s">
        <v>1029</v>
      </c>
      <c r="G114" s="55" t="s">
        <v>6598</v>
      </c>
      <c r="H114" s="103">
        <v>340.6</v>
      </c>
      <c r="I114" s="103">
        <v>309.636363636364</v>
      </c>
      <c r="J114" s="103">
        <v>294.16</v>
      </c>
      <c r="K114" s="103">
        <v>278.68</v>
      </c>
      <c r="L114" s="104" t="str">
        <f>_xlfn.XLOOKUP(B114,[6]打印格式!$B$1:$B$65536,[6]打印格式!$H$1:$H$65536,0,0)</f>
        <v>自费</v>
      </c>
      <c r="M114" s="105"/>
      <c r="N114" s="105" t="s">
        <v>153</v>
      </c>
      <c r="O114" s="106"/>
      <c r="P114" s="106"/>
    </row>
    <row r="115" s="86" customFormat="1" ht="53" customHeight="1" spans="1:16">
      <c r="A115" s="101">
        <v>113</v>
      </c>
      <c r="B115" s="101" t="s">
        <v>6601</v>
      </c>
      <c r="C115" s="49" t="s">
        <v>6602</v>
      </c>
      <c r="D115" s="55"/>
      <c r="E115" s="102"/>
      <c r="F115" s="45" t="s">
        <v>1029</v>
      </c>
      <c r="G115" s="55" t="s">
        <v>6598</v>
      </c>
      <c r="H115" s="103">
        <f t="shared" ref="H115:K115" si="17">H113*0.1</f>
        <v>170.3</v>
      </c>
      <c r="I115" s="103">
        <f t="shared" si="17"/>
        <v>154.818181818182</v>
      </c>
      <c r="J115" s="103">
        <f t="shared" si="17"/>
        <v>147.08</v>
      </c>
      <c r="K115" s="103">
        <f t="shared" si="17"/>
        <v>139.34</v>
      </c>
      <c r="L115" s="104" t="str">
        <f>_xlfn.XLOOKUP(B115,[6]打印格式!$B$1:$B$65536,[6]打印格式!$H$1:$H$65536,0,0)</f>
        <v>甲类</v>
      </c>
      <c r="M115" s="105"/>
      <c r="N115" s="105" t="s">
        <v>153</v>
      </c>
      <c r="O115" s="106"/>
      <c r="P115" s="106"/>
    </row>
    <row r="116" s="86" customFormat="1" ht="53" customHeight="1" spans="1:16">
      <c r="A116" s="101">
        <v>114</v>
      </c>
      <c r="B116" s="101" t="s">
        <v>6603</v>
      </c>
      <c r="C116" s="55" t="s">
        <v>6604</v>
      </c>
      <c r="D116" s="102" t="s">
        <v>6605</v>
      </c>
      <c r="E116" s="102" t="s">
        <v>6606</v>
      </c>
      <c r="F116" s="45" t="s">
        <v>1029</v>
      </c>
      <c r="G116" s="102"/>
      <c r="H116" s="103">
        <v>2651</v>
      </c>
      <c r="I116" s="103">
        <v>2410</v>
      </c>
      <c r="J116" s="103">
        <v>2289.5</v>
      </c>
      <c r="K116" s="103">
        <v>2169</v>
      </c>
      <c r="L116" s="104" t="str">
        <f>_xlfn.XLOOKUP(B116,[6]打印格式!$B$1:$B$65536,[6]打印格式!$H$1:$H$65536,0,0)</f>
        <v>乙类</v>
      </c>
      <c r="M116" s="105"/>
      <c r="N116" s="105" t="s">
        <v>153</v>
      </c>
      <c r="O116" s="106"/>
      <c r="P116" s="106"/>
    </row>
    <row r="117" s="86" customFormat="1" ht="53" customHeight="1" spans="1:16">
      <c r="A117" s="101">
        <v>115</v>
      </c>
      <c r="B117" s="101" t="s">
        <v>6607</v>
      </c>
      <c r="C117" s="49" t="s">
        <v>6608</v>
      </c>
      <c r="D117" s="55"/>
      <c r="E117" s="102"/>
      <c r="F117" s="45" t="s">
        <v>1029</v>
      </c>
      <c r="G117" s="55"/>
      <c r="H117" s="103">
        <v>530.2</v>
      </c>
      <c r="I117" s="103">
        <v>482</v>
      </c>
      <c r="J117" s="103">
        <v>457.9</v>
      </c>
      <c r="K117" s="103">
        <v>433.8</v>
      </c>
      <c r="L117" s="104" t="str">
        <f>_xlfn.XLOOKUP(B117,[6]打印格式!$B$1:$B$65536,[6]打印格式!$H$1:$H$65536,0,0)</f>
        <v>自费</v>
      </c>
      <c r="M117" s="105"/>
      <c r="N117" s="105" t="s">
        <v>153</v>
      </c>
      <c r="O117" s="106"/>
      <c r="P117" s="106"/>
    </row>
    <row r="118" s="86" customFormat="1" ht="53" customHeight="1" spans="1:16">
      <c r="A118" s="101">
        <v>116</v>
      </c>
      <c r="B118" s="101" t="s">
        <v>6609</v>
      </c>
      <c r="C118" s="49" t="s">
        <v>6610</v>
      </c>
      <c r="D118" s="55"/>
      <c r="E118" s="102"/>
      <c r="F118" s="45" t="s">
        <v>1029</v>
      </c>
      <c r="G118" s="55"/>
      <c r="H118" s="103">
        <f t="shared" ref="H118:K118" si="18">H116*0.1</f>
        <v>265.1</v>
      </c>
      <c r="I118" s="103">
        <f t="shared" si="18"/>
        <v>241</v>
      </c>
      <c r="J118" s="103">
        <f t="shared" si="18"/>
        <v>228.95</v>
      </c>
      <c r="K118" s="103">
        <f t="shared" si="18"/>
        <v>216.9</v>
      </c>
      <c r="L118" s="104" t="str">
        <f>_xlfn.XLOOKUP(B118,[6]打印格式!$B$1:$B$65536,[6]打印格式!$H$1:$H$65536,0,0)</f>
        <v>甲类</v>
      </c>
      <c r="M118" s="105"/>
      <c r="N118" s="105" t="s">
        <v>153</v>
      </c>
      <c r="O118" s="106"/>
      <c r="P118" s="106"/>
    </row>
    <row r="119" s="86" customFormat="1" ht="53" customHeight="1" spans="1:16">
      <c r="A119" s="101">
        <v>117</v>
      </c>
      <c r="B119" s="101" t="s">
        <v>6611</v>
      </c>
      <c r="C119" s="55" t="s">
        <v>6612</v>
      </c>
      <c r="D119" s="102" t="s">
        <v>6613</v>
      </c>
      <c r="E119" s="102" t="s">
        <v>6606</v>
      </c>
      <c r="F119" s="45" t="s">
        <v>1029</v>
      </c>
      <c r="G119" s="102" t="s">
        <v>6614</v>
      </c>
      <c r="H119" s="103">
        <v>3046</v>
      </c>
      <c r="I119" s="103">
        <v>2769.09090909091</v>
      </c>
      <c r="J119" s="103">
        <v>2630.6</v>
      </c>
      <c r="K119" s="103">
        <v>2492.2</v>
      </c>
      <c r="L119" s="104" t="str">
        <f>_xlfn.XLOOKUP(B119,[6]打印格式!$B$1:$B$65536,[6]打印格式!$H$1:$H$65536,0,0)</f>
        <v>乙类</v>
      </c>
      <c r="M119" s="105"/>
      <c r="N119" s="105" t="s">
        <v>153</v>
      </c>
      <c r="O119" s="106"/>
      <c r="P119" s="106"/>
    </row>
    <row r="120" s="86" customFormat="1" ht="53" customHeight="1" spans="1:16">
      <c r="A120" s="101">
        <v>118</v>
      </c>
      <c r="B120" s="101" t="s">
        <v>6615</v>
      </c>
      <c r="C120" s="49" t="s">
        <v>6616</v>
      </c>
      <c r="D120" s="55"/>
      <c r="E120" s="102"/>
      <c r="F120" s="45" t="s">
        <v>1029</v>
      </c>
      <c r="G120" s="55" t="s">
        <v>6614</v>
      </c>
      <c r="H120" s="103">
        <v>609.2</v>
      </c>
      <c r="I120" s="103">
        <v>553.818181818182</v>
      </c>
      <c r="J120" s="103">
        <v>526.12</v>
      </c>
      <c r="K120" s="103">
        <v>498.44</v>
      </c>
      <c r="L120" s="104" t="str">
        <f>_xlfn.XLOOKUP(B120,[6]打印格式!$B$1:$B$65536,[6]打印格式!$H$1:$H$65536,0,0)</f>
        <v>自费</v>
      </c>
      <c r="M120" s="105"/>
      <c r="N120" s="105" t="s">
        <v>153</v>
      </c>
      <c r="O120" s="106"/>
      <c r="P120" s="106"/>
    </row>
    <row r="121" s="86" customFormat="1" ht="53" customHeight="1" spans="1:16">
      <c r="A121" s="101">
        <v>119</v>
      </c>
      <c r="B121" s="101" t="s">
        <v>6617</v>
      </c>
      <c r="C121" s="49" t="s">
        <v>6618</v>
      </c>
      <c r="D121" s="55"/>
      <c r="E121" s="102"/>
      <c r="F121" s="45" t="s">
        <v>1029</v>
      </c>
      <c r="G121" s="55" t="s">
        <v>6614</v>
      </c>
      <c r="H121" s="103">
        <f t="shared" ref="H121:K121" si="19">H119*0.1</f>
        <v>304.6</v>
      </c>
      <c r="I121" s="103">
        <f t="shared" si="19"/>
        <v>276.909090909091</v>
      </c>
      <c r="J121" s="103">
        <f t="shared" si="19"/>
        <v>263.06</v>
      </c>
      <c r="K121" s="103">
        <f t="shared" si="19"/>
        <v>249.22</v>
      </c>
      <c r="L121" s="104" t="str">
        <f>_xlfn.XLOOKUP(B121,[6]打印格式!$B$1:$B$65536,[6]打印格式!$H$1:$H$65536,0,0)</f>
        <v>甲类</v>
      </c>
      <c r="M121" s="105"/>
      <c r="N121" s="105" t="s">
        <v>153</v>
      </c>
      <c r="O121" s="106"/>
      <c r="P121" s="106"/>
    </row>
    <row r="122" s="86" customFormat="1" ht="53" customHeight="1" spans="1:16">
      <c r="A122" s="101">
        <v>120</v>
      </c>
      <c r="B122" s="101" t="s">
        <v>6619</v>
      </c>
      <c r="C122" s="55" t="s">
        <v>6620</v>
      </c>
      <c r="D122" s="102" t="s">
        <v>6621</v>
      </c>
      <c r="E122" s="102" t="s">
        <v>6622</v>
      </c>
      <c r="F122" s="45" t="s">
        <v>3505</v>
      </c>
      <c r="G122" s="102" t="s">
        <v>6623</v>
      </c>
      <c r="H122" s="103">
        <v>5540.3</v>
      </c>
      <c r="I122" s="103">
        <v>5036.65379166666</v>
      </c>
      <c r="J122" s="103">
        <v>4784.8</v>
      </c>
      <c r="K122" s="103">
        <v>4533</v>
      </c>
      <c r="L122" s="104" t="str">
        <f>_xlfn.XLOOKUP(B122,[6]打印格式!$B$1:$B$65536,[6]打印格式!$H$1:$H$65536,0,0)</f>
        <v>自费</v>
      </c>
      <c r="M122" s="105"/>
      <c r="N122" s="105" t="s">
        <v>153</v>
      </c>
      <c r="O122" s="106"/>
      <c r="P122" s="106"/>
    </row>
    <row r="123" s="86" customFormat="1" ht="53" customHeight="1" spans="1:16">
      <c r="A123" s="101">
        <v>121</v>
      </c>
      <c r="B123" s="101" t="s">
        <v>6624</v>
      </c>
      <c r="C123" s="49" t="s">
        <v>6625</v>
      </c>
      <c r="D123" s="55"/>
      <c r="E123" s="102"/>
      <c r="F123" s="45" t="s">
        <v>3505</v>
      </c>
      <c r="G123" s="55" t="s">
        <v>6623</v>
      </c>
      <c r="H123" s="103">
        <v>1108.06</v>
      </c>
      <c r="I123" s="103">
        <v>1007.33075833333</v>
      </c>
      <c r="J123" s="103">
        <v>956.96</v>
      </c>
      <c r="K123" s="103">
        <v>906.6</v>
      </c>
      <c r="L123" s="104" t="str">
        <f>_xlfn.XLOOKUP(B123,[6]打印格式!$B$1:$B$65536,[6]打印格式!$H$1:$H$65536,0,0)</f>
        <v>自费</v>
      </c>
      <c r="M123" s="105"/>
      <c r="N123" s="105" t="s">
        <v>153</v>
      </c>
      <c r="O123" s="106"/>
      <c r="P123" s="106"/>
    </row>
    <row r="124" s="86" customFormat="1" ht="53" customHeight="1" spans="1:16">
      <c r="A124" s="101">
        <v>122</v>
      </c>
      <c r="B124" s="101" t="s">
        <v>6626</v>
      </c>
      <c r="C124" s="55" t="s">
        <v>6627</v>
      </c>
      <c r="D124" s="102" t="s">
        <v>6628</v>
      </c>
      <c r="E124" s="102" t="s">
        <v>6495</v>
      </c>
      <c r="F124" s="45" t="s">
        <v>1029</v>
      </c>
      <c r="G124" s="102"/>
      <c r="H124" s="103">
        <v>1369</v>
      </c>
      <c r="I124" s="103">
        <v>1244.54545454545</v>
      </c>
      <c r="J124" s="103">
        <v>1182.3</v>
      </c>
      <c r="K124" s="103">
        <v>1120.1</v>
      </c>
      <c r="L124" s="104" t="str">
        <f>_xlfn.XLOOKUP(B124,[6]打印格式!$B$1:$B$65536,[6]打印格式!$H$1:$H$65536,0,0)</f>
        <v>自费</v>
      </c>
      <c r="M124" s="105"/>
      <c r="N124" s="105" t="s">
        <v>153</v>
      </c>
      <c r="O124" s="106"/>
      <c r="P124" s="106"/>
    </row>
    <row r="125" s="86" customFormat="1" ht="53" customHeight="1" spans="1:16">
      <c r="A125" s="101">
        <v>123</v>
      </c>
      <c r="B125" s="101" t="s">
        <v>6629</v>
      </c>
      <c r="C125" s="49" t="s">
        <v>6630</v>
      </c>
      <c r="D125" s="55"/>
      <c r="E125" s="102"/>
      <c r="F125" s="45" t="s">
        <v>1029</v>
      </c>
      <c r="G125" s="55"/>
      <c r="H125" s="103">
        <v>273.8</v>
      </c>
      <c r="I125" s="103">
        <v>248.909090909091</v>
      </c>
      <c r="J125" s="103">
        <v>236.46</v>
      </c>
      <c r="K125" s="103">
        <v>224.02</v>
      </c>
      <c r="L125" s="104" t="str">
        <f>_xlfn.XLOOKUP(B125,[6]打印格式!$B$1:$B$65536,[6]打印格式!$H$1:$H$65536,0,0)</f>
        <v>自费</v>
      </c>
      <c r="M125" s="105"/>
      <c r="N125" s="105" t="s">
        <v>153</v>
      </c>
      <c r="O125" s="106"/>
      <c r="P125" s="106"/>
    </row>
    <row r="126" s="86" customFormat="1" ht="53" customHeight="1" spans="1:16">
      <c r="A126" s="101">
        <v>124</v>
      </c>
      <c r="B126" s="101" t="s">
        <v>6631</v>
      </c>
      <c r="C126" s="49" t="s">
        <v>6632</v>
      </c>
      <c r="D126" s="55"/>
      <c r="E126" s="102"/>
      <c r="F126" s="45" t="s">
        <v>1029</v>
      </c>
      <c r="G126" s="55"/>
      <c r="H126" s="103">
        <v>273.8</v>
      </c>
      <c r="I126" s="103">
        <v>248.909090909091</v>
      </c>
      <c r="J126" s="103">
        <v>236.46</v>
      </c>
      <c r="K126" s="103">
        <v>224.02</v>
      </c>
      <c r="L126" s="104" t="str">
        <f>_xlfn.XLOOKUP(B126,[6]打印格式!$B$1:$B$65536,[6]打印格式!$H$1:$H$65536,0,0)</f>
        <v>自费</v>
      </c>
      <c r="M126" s="105"/>
      <c r="N126" s="105" t="s">
        <v>153</v>
      </c>
      <c r="O126" s="106"/>
      <c r="P126" s="106"/>
    </row>
    <row r="127" s="86" customFormat="1" ht="53" customHeight="1" spans="1:16">
      <c r="A127" s="101">
        <v>125</v>
      </c>
      <c r="B127" s="101" t="s">
        <v>6633</v>
      </c>
      <c r="C127" s="55" t="s">
        <v>6634</v>
      </c>
      <c r="D127" s="102" t="s">
        <v>6635</v>
      </c>
      <c r="E127" s="102" t="s">
        <v>6636</v>
      </c>
      <c r="F127" s="45" t="s">
        <v>1029</v>
      </c>
      <c r="G127" s="102" t="s">
        <v>6637</v>
      </c>
      <c r="H127" s="103">
        <v>1523.5</v>
      </c>
      <c r="I127" s="103">
        <v>1385</v>
      </c>
      <c r="J127" s="103">
        <v>1315.8</v>
      </c>
      <c r="K127" s="103">
        <v>1246.5</v>
      </c>
      <c r="L127" s="104" t="str">
        <f>_xlfn.XLOOKUP(B127,[6]打印格式!$B$1:$B$65536,[6]打印格式!$H$1:$H$65536,0,0)</f>
        <v>自费</v>
      </c>
      <c r="M127" s="105"/>
      <c r="N127" s="105" t="s">
        <v>153</v>
      </c>
      <c r="O127" s="106"/>
      <c r="P127" s="106"/>
    </row>
    <row r="128" s="86" customFormat="1" ht="53" customHeight="1" spans="1:16">
      <c r="A128" s="101">
        <v>126</v>
      </c>
      <c r="B128" s="101" t="s">
        <v>6638</v>
      </c>
      <c r="C128" s="49" t="s">
        <v>6639</v>
      </c>
      <c r="D128" s="55"/>
      <c r="E128" s="102"/>
      <c r="F128" s="45" t="s">
        <v>1029</v>
      </c>
      <c r="G128" s="55" t="s">
        <v>6637</v>
      </c>
      <c r="H128" s="103">
        <v>304.7</v>
      </c>
      <c r="I128" s="103">
        <v>277</v>
      </c>
      <c r="J128" s="103">
        <v>263.16</v>
      </c>
      <c r="K128" s="103">
        <v>249.3</v>
      </c>
      <c r="L128" s="104" t="str">
        <f>_xlfn.XLOOKUP(B128,[6]打印格式!$B$1:$B$65536,[6]打印格式!$H$1:$H$65536,0,0)</f>
        <v>自费</v>
      </c>
      <c r="M128" s="105"/>
      <c r="N128" s="105" t="s">
        <v>153</v>
      </c>
      <c r="O128" s="106"/>
      <c r="P128" s="106"/>
    </row>
    <row r="129" s="86" customFormat="1" ht="53" customHeight="1" spans="1:16">
      <c r="A129" s="101">
        <v>127</v>
      </c>
      <c r="B129" s="101" t="s">
        <v>6640</v>
      </c>
      <c r="C129" s="49" t="s">
        <v>6641</v>
      </c>
      <c r="D129" s="55"/>
      <c r="E129" s="102"/>
      <c r="F129" s="45" t="s">
        <v>1029</v>
      </c>
      <c r="G129" s="55" t="s">
        <v>6637</v>
      </c>
      <c r="H129" s="103">
        <v>457.05</v>
      </c>
      <c r="I129" s="103">
        <v>415.5</v>
      </c>
      <c r="J129" s="103">
        <v>394.74</v>
      </c>
      <c r="K129" s="103">
        <v>373.95</v>
      </c>
      <c r="L129" s="104" t="str">
        <f>_xlfn.XLOOKUP(B129,[6]打印格式!$B$1:$B$65536,[6]打印格式!$H$1:$H$65536,0,0)</f>
        <v>自费</v>
      </c>
      <c r="M129" s="105"/>
      <c r="N129" s="105" t="s">
        <v>153</v>
      </c>
      <c r="O129" s="106"/>
      <c r="P129" s="106"/>
    </row>
    <row r="130" s="86" customFormat="1" ht="53" customHeight="1" spans="1:16">
      <c r="A130" s="101">
        <v>128</v>
      </c>
      <c r="B130" s="101" t="s">
        <v>6642</v>
      </c>
      <c r="C130" s="55" t="s">
        <v>6643</v>
      </c>
      <c r="D130" s="102" t="s">
        <v>6644</v>
      </c>
      <c r="E130" s="102" t="s">
        <v>6636</v>
      </c>
      <c r="F130" s="45" t="s">
        <v>1029</v>
      </c>
      <c r="G130" s="55" t="s">
        <v>6645</v>
      </c>
      <c r="H130" s="103">
        <v>1782</v>
      </c>
      <c r="I130" s="103">
        <v>1620</v>
      </c>
      <c r="J130" s="103">
        <v>1539</v>
      </c>
      <c r="K130" s="103">
        <v>1458</v>
      </c>
      <c r="L130" s="104" t="str">
        <f>_xlfn.XLOOKUP(B130,[6]打印格式!$B$1:$B$65536,[6]打印格式!$H$1:$H$65536,0,0)</f>
        <v>自费</v>
      </c>
      <c r="M130" s="105"/>
      <c r="N130" s="105" t="s">
        <v>153</v>
      </c>
      <c r="O130" s="106"/>
      <c r="P130" s="106"/>
    </row>
    <row r="131" s="86" customFormat="1" ht="53" customHeight="1" spans="1:16">
      <c r="A131" s="101">
        <v>129</v>
      </c>
      <c r="B131" s="101" t="s">
        <v>6646</v>
      </c>
      <c r="C131" s="49" t="s">
        <v>6647</v>
      </c>
      <c r="D131" s="55"/>
      <c r="E131" s="102"/>
      <c r="F131" s="45" t="s">
        <v>1029</v>
      </c>
      <c r="G131" s="55" t="s">
        <v>6645</v>
      </c>
      <c r="H131" s="103">
        <v>356.4</v>
      </c>
      <c r="I131" s="103">
        <v>324</v>
      </c>
      <c r="J131" s="103">
        <v>307.8</v>
      </c>
      <c r="K131" s="103">
        <v>291.6</v>
      </c>
      <c r="L131" s="104" t="str">
        <f>_xlfn.XLOOKUP(B131,[6]打印格式!$B$1:$B$65536,[6]打印格式!$H$1:$H$65536,0,0)</f>
        <v>自费</v>
      </c>
      <c r="M131" s="105"/>
      <c r="N131" s="105" t="s">
        <v>153</v>
      </c>
      <c r="O131" s="106"/>
      <c r="P131" s="106"/>
    </row>
    <row r="132" s="86" customFormat="1" ht="53" customHeight="1" spans="1:16">
      <c r="A132" s="101">
        <v>130</v>
      </c>
      <c r="B132" s="101" t="s">
        <v>6648</v>
      </c>
      <c r="C132" s="55" t="s">
        <v>6649</v>
      </c>
      <c r="D132" s="102" t="s">
        <v>6650</v>
      </c>
      <c r="E132" s="102" t="s">
        <v>6636</v>
      </c>
      <c r="F132" s="45" t="s">
        <v>22</v>
      </c>
      <c r="G132" s="110"/>
      <c r="H132" s="103">
        <v>1336.5</v>
      </c>
      <c r="I132" s="103">
        <v>1215</v>
      </c>
      <c r="J132" s="103">
        <v>1154.3</v>
      </c>
      <c r="K132" s="103">
        <v>1093.5</v>
      </c>
      <c r="L132" s="104" t="str">
        <f>_xlfn.XLOOKUP(B132,[6]打印格式!$B$1:$B$65536,[6]打印格式!$H$1:$H$65536,0,0)</f>
        <v>自费</v>
      </c>
      <c r="M132" s="105"/>
      <c r="N132" s="105" t="s">
        <v>153</v>
      </c>
      <c r="O132" s="106"/>
      <c r="P132" s="106"/>
    </row>
    <row r="133" s="86" customFormat="1" ht="53" customHeight="1" spans="1:16">
      <c r="A133" s="101">
        <v>131</v>
      </c>
      <c r="B133" s="101" t="s">
        <v>6651</v>
      </c>
      <c r="C133" s="49" t="s">
        <v>6652</v>
      </c>
      <c r="D133" s="55"/>
      <c r="E133" s="102"/>
      <c r="F133" s="45" t="s">
        <v>22</v>
      </c>
      <c r="G133" s="55"/>
      <c r="H133" s="103">
        <v>267.3</v>
      </c>
      <c r="I133" s="103">
        <v>243</v>
      </c>
      <c r="J133" s="103">
        <v>230.86</v>
      </c>
      <c r="K133" s="103">
        <v>218.7</v>
      </c>
      <c r="L133" s="104" t="str">
        <f>_xlfn.XLOOKUP(B133,[6]打印格式!$B$1:$B$65536,[6]打印格式!$H$1:$H$65536,0,0)</f>
        <v>自费</v>
      </c>
      <c r="M133" s="105"/>
      <c r="N133" s="105" t="s">
        <v>153</v>
      </c>
      <c r="O133" s="106"/>
      <c r="P133" s="106"/>
    </row>
    <row r="134" s="86" customFormat="1" ht="53" customHeight="1" spans="1:16">
      <c r="A134" s="101">
        <v>132</v>
      </c>
      <c r="B134" s="101" t="s">
        <v>6653</v>
      </c>
      <c r="C134" s="55" t="s">
        <v>6654</v>
      </c>
      <c r="D134" s="102" t="s">
        <v>6655</v>
      </c>
      <c r="E134" s="102" t="s">
        <v>6656</v>
      </c>
      <c r="F134" s="45" t="s">
        <v>1029</v>
      </c>
      <c r="G134" s="102"/>
      <c r="H134" s="103">
        <v>1110.6</v>
      </c>
      <c r="I134" s="103">
        <v>1009.62356306119</v>
      </c>
      <c r="J134" s="103">
        <v>959.1</v>
      </c>
      <c r="K134" s="103">
        <v>908.7</v>
      </c>
      <c r="L134" s="104" t="str">
        <f>_xlfn.XLOOKUP(B134,[6]打印格式!$B$1:$B$65536,[6]打印格式!$H$1:$H$65536,0,0)</f>
        <v>自费</v>
      </c>
      <c r="M134" s="105"/>
      <c r="N134" s="105" t="s">
        <v>153</v>
      </c>
      <c r="O134" s="106"/>
      <c r="P134" s="106"/>
    </row>
    <row r="135" s="86" customFormat="1" ht="53" customHeight="1" spans="1:16">
      <c r="A135" s="101">
        <v>133</v>
      </c>
      <c r="B135" s="101" t="s">
        <v>6657</v>
      </c>
      <c r="C135" s="49" t="s">
        <v>6658</v>
      </c>
      <c r="D135" s="55"/>
      <c r="E135" s="102"/>
      <c r="F135" s="45" t="s">
        <v>1029</v>
      </c>
      <c r="G135" s="55"/>
      <c r="H135" s="103">
        <v>222.12</v>
      </c>
      <c r="I135" s="103">
        <v>201.924712612238</v>
      </c>
      <c r="J135" s="103">
        <v>191.82</v>
      </c>
      <c r="K135" s="103">
        <v>181.74</v>
      </c>
      <c r="L135" s="104" t="str">
        <f>_xlfn.XLOOKUP(B135,[6]打印格式!$B$1:$B$65536,[6]打印格式!$H$1:$H$65536,0,0)</f>
        <v>自费</v>
      </c>
      <c r="M135" s="105"/>
      <c r="N135" s="105" t="s">
        <v>153</v>
      </c>
      <c r="O135" s="106"/>
      <c r="P135" s="106"/>
    </row>
    <row r="136" s="86" customFormat="1" ht="53" customHeight="1" spans="1:16">
      <c r="A136" s="101">
        <v>134</v>
      </c>
      <c r="B136" s="101" t="s">
        <v>6659</v>
      </c>
      <c r="C136" s="55" t="s">
        <v>6660</v>
      </c>
      <c r="D136" s="102" t="s">
        <v>6661</v>
      </c>
      <c r="E136" s="102" t="s">
        <v>6662</v>
      </c>
      <c r="F136" s="45" t="s">
        <v>1029</v>
      </c>
      <c r="G136" s="110"/>
      <c r="H136" s="103">
        <v>1391.2</v>
      </c>
      <c r="I136" s="103">
        <v>1264.7</v>
      </c>
      <c r="J136" s="103">
        <v>1201.5</v>
      </c>
      <c r="K136" s="103">
        <v>1138.2</v>
      </c>
      <c r="L136" s="104" t="str">
        <f>_xlfn.XLOOKUP(B136,[6]打印格式!$B$1:$B$65536,[6]打印格式!$H$1:$H$65536,0,0)</f>
        <v>甲类</v>
      </c>
      <c r="M136" s="105"/>
      <c r="N136" s="105" t="s">
        <v>153</v>
      </c>
      <c r="O136" s="106"/>
      <c r="P136" s="106"/>
    </row>
    <row r="137" s="86" customFormat="1" ht="53" customHeight="1" spans="1:16">
      <c r="A137" s="101">
        <v>135</v>
      </c>
      <c r="B137" s="101" t="s">
        <v>6663</v>
      </c>
      <c r="C137" s="49" t="s">
        <v>6664</v>
      </c>
      <c r="D137" s="55"/>
      <c r="E137" s="102"/>
      <c r="F137" s="45" t="s">
        <v>1029</v>
      </c>
      <c r="G137" s="55"/>
      <c r="H137" s="103">
        <v>278.24</v>
      </c>
      <c r="I137" s="103">
        <v>252.94</v>
      </c>
      <c r="J137" s="103">
        <v>240.3</v>
      </c>
      <c r="K137" s="103">
        <v>227.64</v>
      </c>
      <c r="L137" s="104" t="str">
        <f>_xlfn.XLOOKUP(B137,[6]打印格式!$B$1:$B$65536,[6]打印格式!$H$1:$H$65536,0,0)</f>
        <v>自费</v>
      </c>
      <c r="M137" s="105"/>
      <c r="N137" s="105" t="s">
        <v>153</v>
      </c>
      <c r="O137" s="106"/>
      <c r="P137" s="106"/>
    </row>
    <row r="138" s="86" customFormat="1" ht="53" customHeight="1" spans="1:16">
      <c r="A138" s="101">
        <v>136</v>
      </c>
      <c r="B138" s="101" t="s">
        <v>6665</v>
      </c>
      <c r="C138" s="49" t="s">
        <v>6666</v>
      </c>
      <c r="D138" s="55"/>
      <c r="E138" s="102"/>
      <c r="F138" s="45" t="s">
        <v>1029</v>
      </c>
      <c r="G138" s="55"/>
      <c r="H138" s="103">
        <v>409.343</v>
      </c>
      <c r="I138" s="103">
        <v>372.13</v>
      </c>
      <c r="J138" s="103">
        <v>353.5235</v>
      </c>
      <c r="K138" s="103">
        <v>334.917</v>
      </c>
      <c r="L138" s="104" t="str">
        <f>_xlfn.XLOOKUP(B138,[6]打印格式!$B$1:$B$65536,[6]打印格式!$H$1:$H$65536,0,0)</f>
        <v>甲类</v>
      </c>
      <c r="M138" s="105"/>
      <c r="N138" s="105" t="s">
        <v>153</v>
      </c>
      <c r="O138" s="106"/>
      <c r="P138" s="106"/>
    </row>
    <row r="139" s="86" customFormat="1" ht="53" customHeight="1" spans="1:16">
      <c r="A139" s="101">
        <v>137</v>
      </c>
      <c r="B139" s="101" t="s">
        <v>6667</v>
      </c>
      <c r="C139" s="55" t="s">
        <v>6668</v>
      </c>
      <c r="D139" s="102" t="s">
        <v>6669</v>
      </c>
      <c r="E139" s="102" t="s">
        <v>6662</v>
      </c>
      <c r="F139" s="45" t="s">
        <v>22</v>
      </c>
      <c r="G139" s="110"/>
      <c r="H139" s="103">
        <v>2385</v>
      </c>
      <c r="I139" s="103">
        <v>2168.18181818182</v>
      </c>
      <c r="J139" s="103">
        <v>2059.8</v>
      </c>
      <c r="K139" s="103">
        <v>1951.4</v>
      </c>
      <c r="L139" s="104" t="str">
        <f>_xlfn.XLOOKUP(B139,[6]打印格式!$B$1:$B$65536,[6]打印格式!$H$1:$H$65536,0,0)</f>
        <v>自费</v>
      </c>
      <c r="M139" s="105"/>
      <c r="N139" s="105" t="s">
        <v>153</v>
      </c>
      <c r="O139" s="106"/>
      <c r="P139" s="106"/>
    </row>
    <row r="140" s="86" customFormat="1" ht="53" customHeight="1" spans="1:16">
      <c r="A140" s="101">
        <v>138</v>
      </c>
      <c r="B140" s="101" t="s">
        <v>6670</v>
      </c>
      <c r="C140" s="49" t="s">
        <v>6671</v>
      </c>
      <c r="D140" s="55"/>
      <c r="E140" s="102"/>
      <c r="F140" s="45" t="s">
        <v>22</v>
      </c>
      <c r="G140" s="55"/>
      <c r="H140" s="103">
        <v>477</v>
      </c>
      <c r="I140" s="103">
        <v>433.636363636364</v>
      </c>
      <c r="J140" s="103">
        <v>411.96</v>
      </c>
      <c r="K140" s="103">
        <v>390.28</v>
      </c>
      <c r="L140" s="104" t="str">
        <f>_xlfn.XLOOKUP(B140,[6]打印格式!$B$1:$B$65536,[6]打印格式!$H$1:$H$65536,0,0)</f>
        <v>自费</v>
      </c>
      <c r="M140" s="105"/>
      <c r="N140" s="105" t="s">
        <v>153</v>
      </c>
      <c r="O140" s="106"/>
      <c r="P140" s="106"/>
    </row>
    <row r="141" s="86" customFormat="1" ht="53" customHeight="1" spans="1:16">
      <c r="A141" s="101">
        <v>139</v>
      </c>
      <c r="B141" s="101" t="s">
        <v>6672</v>
      </c>
      <c r="C141" s="49" t="s">
        <v>6673</v>
      </c>
      <c r="D141" s="55"/>
      <c r="E141" s="102"/>
      <c r="F141" s="45" t="s">
        <v>22</v>
      </c>
      <c r="G141" s="55"/>
      <c r="H141" s="103">
        <v>477</v>
      </c>
      <c r="I141" s="103">
        <v>433.636363636364</v>
      </c>
      <c r="J141" s="103">
        <v>411.96</v>
      </c>
      <c r="K141" s="103">
        <v>390.28</v>
      </c>
      <c r="L141" s="104" t="str">
        <f>_xlfn.XLOOKUP(B141,[6]打印格式!$B$1:$B$65536,[6]打印格式!$H$1:$H$65536,0,0)</f>
        <v>自费</v>
      </c>
      <c r="M141" s="105"/>
      <c r="N141" s="105" t="s">
        <v>153</v>
      </c>
      <c r="O141" s="106"/>
      <c r="P141" s="106"/>
    </row>
    <row r="142" s="86" customFormat="1" ht="53" customHeight="1" spans="1:16">
      <c r="A142" s="101">
        <v>140</v>
      </c>
      <c r="B142" s="101" t="s">
        <v>6674</v>
      </c>
      <c r="C142" s="55" t="s">
        <v>6675</v>
      </c>
      <c r="D142" s="102" t="s">
        <v>6676</v>
      </c>
      <c r="E142" s="102" t="s">
        <v>6636</v>
      </c>
      <c r="F142" s="45" t="s">
        <v>22</v>
      </c>
      <c r="G142" s="102"/>
      <c r="H142" s="103">
        <v>742.5</v>
      </c>
      <c r="I142" s="103">
        <v>675</v>
      </c>
      <c r="J142" s="103">
        <v>641.3</v>
      </c>
      <c r="K142" s="103">
        <v>607.5</v>
      </c>
      <c r="L142" s="104" t="str">
        <f>_xlfn.XLOOKUP(B142,[6]打印格式!$B$1:$B$65536,[6]打印格式!$H$1:$H$65536,0,0)</f>
        <v>自费</v>
      </c>
      <c r="M142" s="105"/>
      <c r="N142" s="105" t="s">
        <v>153</v>
      </c>
      <c r="O142" s="106"/>
      <c r="P142" s="106"/>
    </row>
    <row r="143" s="86" customFormat="1" ht="53" customHeight="1" spans="1:16">
      <c r="A143" s="101">
        <v>141</v>
      </c>
      <c r="B143" s="101" t="s">
        <v>6677</v>
      </c>
      <c r="C143" s="49" t="s">
        <v>6678</v>
      </c>
      <c r="D143" s="55"/>
      <c r="E143" s="102"/>
      <c r="F143" s="45" t="s">
        <v>22</v>
      </c>
      <c r="G143" s="55"/>
      <c r="H143" s="103">
        <v>148.5</v>
      </c>
      <c r="I143" s="103">
        <v>135</v>
      </c>
      <c r="J143" s="103">
        <v>128.26</v>
      </c>
      <c r="K143" s="103">
        <v>121.5</v>
      </c>
      <c r="L143" s="104" t="str">
        <f>_xlfn.XLOOKUP(B143,[6]打印格式!$B$1:$B$65536,[6]打印格式!$H$1:$H$65536,0,0)</f>
        <v>自费</v>
      </c>
      <c r="M143" s="105"/>
      <c r="N143" s="105" t="s">
        <v>153</v>
      </c>
      <c r="O143" s="106"/>
      <c r="P143" s="106"/>
    </row>
    <row r="144" s="86" customFormat="1" ht="53" customHeight="1" spans="1:16">
      <c r="A144" s="101">
        <v>142</v>
      </c>
      <c r="B144" s="101" t="s">
        <v>6679</v>
      </c>
      <c r="C144" s="55" t="s">
        <v>6680</v>
      </c>
      <c r="D144" s="102" t="s">
        <v>6681</v>
      </c>
      <c r="E144" s="102" t="s">
        <v>6682</v>
      </c>
      <c r="F144" s="45" t="s">
        <v>1029</v>
      </c>
      <c r="G144" s="102" t="s">
        <v>6683</v>
      </c>
      <c r="H144" s="103">
        <v>1468.4</v>
      </c>
      <c r="I144" s="103">
        <v>1334.9</v>
      </c>
      <c r="J144" s="103">
        <v>1268.2</v>
      </c>
      <c r="K144" s="103">
        <v>1201.4</v>
      </c>
      <c r="L144" s="104" t="str">
        <f>_xlfn.XLOOKUP(B144,[6]打印格式!$B$1:$B$65536,[6]打印格式!$H$1:$H$65536,0,0)</f>
        <v>自费</v>
      </c>
      <c r="M144" s="105"/>
      <c r="N144" s="105" t="s">
        <v>153</v>
      </c>
      <c r="O144" s="106"/>
      <c r="P144" s="106"/>
    </row>
    <row r="145" s="86" customFormat="1" ht="53" customHeight="1" spans="1:16">
      <c r="A145" s="101">
        <v>143</v>
      </c>
      <c r="B145" s="101" t="s">
        <v>6684</v>
      </c>
      <c r="C145" s="49" t="s">
        <v>6685</v>
      </c>
      <c r="D145" s="55"/>
      <c r="E145" s="102"/>
      <c r="F145" s="45" t="s">
        <v>1029</v>
      </c>
      <c r="G145" s="55" t="s">
        <v>6683</v>
      </c>
      <c r="H145" s="103">
        <v>293.68</v>
      </c>
      <c r="I145" s="103">
        <v>266.98</v>
      </c>
      <c r="J145" s="103">
        <v>253.64</v>
      </c>
      <c r="K145" s="103">
        <v>240.28</v>
      </c>
      <c r="L145" s="104" t="str">
        <f>_xlfn.XLOOKUP(B145,[6]打印格式!$B$1:$B$65536,[6]打印格式!$H$1:$H$65536,0,0)</f>
        <v>自费</v>
      </c>
      <c r="M145" s="105"/>
      <c r="N145" s="105" t="s">
        <v>153</v>
      </c>
      <c r="O145" s="106"/>
      <c r="P145" s="106"/>
    </row>
    <row r="146" s="86" customFormat="1" ht="53" customHeight="1" spans="1:16">
      <c r="A146" s="101">
        <v>144</v>
      </c>
      <c r="B146" s="101" t="s">
        <v>6686</v>
      </c>
      <c r="C146" s="55" t="s">
        <v>6687</v>
      </c>
      <c r="D146" s="102" t="s">
        <v>6688</v>
      </c>
      <c r="E146" s="102" t="s">
        <v>6682</v>
      </c>
      <c r="F146" s="45" t="s">
        <v>1029</v>
      </c>
      <c r="G146" s="102" t="s">
        <v>6689</v>
      </c>
      <c r="H146" s="103">
        <v>2035</v>
      </c>
      <c r="I146" s="103">
        <v>1849.97253112227</v>
      </c>
      <c r="J146" s="103">
        <v>1757.5</v>
      </c>
      <c r="K146" s="103">
        <v>1665</v>
      </c>
      <c r="L146" s="104" t="str">
        <f>_xlfn.XLOOKUP(B146,[6]打印格式!$B$1:$B$65536,[6]打印格式!$H$1:$H$65536,0,0)</f>
        <v>自费</v>
      </c>
      <c r="M146" s="105"/>
      <c r="N146" s="105" t="s">
        <v>153</v>
      </c>
      <c r="O146" s="106"/>
      <c r="P146" s="106"/>
    </row>
    <row r="147" s="86" customFormat="1" ht="53" customHeight="1" spans="1:16">
      <c r="A147" s="101">
        <v>145</v>
      </c>
      <c r="B147" s="101" t="s">
        <v>6690</v>
      </c>
      <c r="C147" s="49" t="s">
        <v>6691</v>
      </c>
      <c r="D147" s="55"/>
      <c r="E147" s="102"/>
      <c r="F147" s="45" t="s">
        <v>1029</v>
      </c>
      <c r="G147" s="55" t="s">
        <v>6689</v>
      </c>
      <c r="H147" s="103">
        <v>407</v>
      </c>
      <c r="I147" s="103">
        <v>369.994506224454</v>
      </c>
      <c r="J147" s="103">
        <v>351.5</v>
      </c>
      <c r="K147" s="103">
        <v>333</v>
      </c>
      <c r="L147" s="104" t="str">
        <f>_xlfn.XLOOKUP(B147,[6]打印格式!$B$1:$B$65536,[6]打印格式!$H$1:$H$65536,0,0)</f>
        <v>自费</v>
      </c>
      <c r="M147" s="105"/>
      <c r="N147" s="105" t="s">
        <v>153</v>
      </c>
      <c r="O147" s="106"/>
      <c r="P147" s="106"/>
    </row>
    <row r="148" s="86" customFormat="1" ht="53" customHeight="1" spans="1:16">
      <c r="A148" s="101">
        <v>146</v>
      </c>
      <c r="B148" s="101" t="s">
        <v>6692</v>
      </c>
      <c r="C148" s="114" t="s">
        <v>6693</v>
      </c>
      <c r="D148" s="102" t="s">
        <v>6694</v>
      </c>
      <c r="E148" s="102" t="s">
        <v>6495</v>
      </c>
      <c r="F148" s="115" t="s">
        <v>22</v>
      </c>
      <c r="G148" s="110"/>
      <c r="H148" s="103">
        <v>1390.6</v>
      </c>
      <c r="I148" s="103">
        <v>1264.2</v>
      </c>
      <c r="J148" s="103">
        <v>1201</v>
      </c>
      <c r="K148" s="103">
        <v>1137.8</v>
      </c>
      <c r="L148" s="104" t="str">
        <f>_xlfn.XLOOKUP(B148,[6]打印格式!$B$1:$B$65536,[6]打印格式!$H$1:$H$65536,0,0)</f>
        <v>乙类</v>
      </c>
      <c r="M148" s="105"/>
      <c r="N148" s="105" t="s">
        <v>153</v>
      </c>
      <c r="O148" s="106"/>
      <c r="P148" s="106"/>
    </row>
    <row r="149" s="86" customFormat="1" ht="53" customHeight="1" spans="1:16">
      <c r="A149" s="101">
        <v>147</v>
      </c>
      <c r="B149" s="101" t="s">
        <v>6695</v>
      </c>
      <c r="C149" s="49" t="s">
        <v>6696</v>
      </c>
      <c r="D149" s="55"/>
      <c r="E149" s="102"/>
      <c r="F149" s="115" t="s">
        <v>22</v>
      </c>
      <c r="G149" s="55"/>
      <c r="H149" s="103">
        <v>278.12</v>
      </c>
      <c r="I149" s="103">
        <v>252.84</v>
      </c>
      <c r="J149" s="103">
        <v>240.2</v>
      </c>
      <c r="K149" s="103">
        <v>227.56</v>
      </c>
      <c r="L149" s="104" t="str">
        <f>_xlfn.XLOOKUP(B149,[6]打印格式!$B$1:$B$65536,[6]打印格式!$H$1:$H$65536,0,0)</f>
        <v>自费</v>
      </c>
      <c r="M149" s="105"/>
      <c r="N149" s="105" t="s">
        <v>153</v>
      </c>
      <c r="O149" s="106"/>
      <c r="P149" s="106"/>
    </row>
    <row r="150" s="86" customFormat="1" ht="53" customHeight="1" spans="1:16">
      <c r="A150" s="101">
        <v>148</v>
      </c>
      <c r="B150" s="101" t="s">
        <v>6697</v>
      </c>
      <c r="C150" s="55" t="s">
        <v>6698</v>
      </c>
      <c r="D150" s="102" t="s">
        <v>6699</v>
      </c>
      <c r="E150" s="102" t="s">
        <v>6700</v>
      </c>
      <c r="F150" s="45" t="s">
        <v>1029</v>
      </c>
      <c r="G150" s="102" t="s">
        <v>6701</v>
      </c>
      <c r="H150" s="103">
        <v>3791.7</v>
      </c>
      <c r="I150" s="103">
        <v>3447</v>
      </c>
      <c r="J150" s="103">
        <v>3274.7</v>
      </c>
      <c r="K150" s="103">
        <v>3102.3</v>
      </c>
      <c r="L150" s="104" t="str">
        <f>_xlfn.XLOOKUP(B150,[6]打印格式!$B$1:$B$65536,[6]打印格式!$H$1:$H$65536,0,0)</f>
        <v>自费</v>
      </c>
      <c r="M150" s="105"/>
      <c r="N150" s="105" t="s">
        <v>153</v>
      </c>
      <c r="O150" s="106"/>
      <c r="P150" s="106"/>
    </row>
    <row r="151" s="86" customFormat="1" ht="53" customHeight="1" spans="1:16">
      <c r="A151" s="101">
        <v>149</v>
      </c>
      <c r="B151" s="101" t="s">
        <v>6702</v>
      </c>
      <c r="C151" s="49" t="s">
        <v>6703</v>
      </c>
      <c r="D151" s="55"/>
      <c r="E151" s="102"/>
      <c r="F151" s="45" t="s">
        <v>1029</v>
      </c>
      <c r="G151" s="55" t="s">
        <v>6701</v>
      </c>
      <c r="H151" s="103">
        <v>758.34</v>
      </c>
      <c r="I151" s="103">
        <v>689.4</v>
      </c>
      <c r="J151" s="103">
        <v>654.94</v>
      </c>
      <c r="K151" s="103">
        <v>620.46</v>
      </c>
      <c r="L151" s="104" t="str">
        <f>_xlfn.XLOOKUP(B151,[6]打印格式!$B$1:$B$65536,[6]打印格式!$H$1:$H$65536,0,0)</f>
        <v>自费</v>
      </c>
      <c r="M151" s="105"/>
      <c r="N151" s="105" t="s">
        <v>153</v>
      </c>
      <c r="O151" s="106"/>
      <c r="P151" s="106"/>
    </row>
    <row r="152" s="86" customFormat="1" ht="53" customHeight="1" spans="1:16">
      <c r="A152" s="101">
        <v>150</v>
      </c>
      <c r="B152" s="101" t="s">
        <v>6704</v>
      </c>
      <c r="C152" s="55" t="s">
        <v>6705</v>
      </c>
      <c r="D152" s="102" t="s">
        <v>6706</v>
      </c>
      <c r="E152" s="102" t="s">
        <v>6700</v>
      </c>
      <c r="F152" s="45" t="s">
        <v>1029</v>
      </c>
      <c r="G152" s="102" t="s">
        <v>6707</v>
      </c>
      <c r="H152" s="103">
        <v>1573.3</v>
      </c>
      <c r="I152" s="103">
        <v>1430.3</v>
      </c>
      <c r="J152" s="103">
        <v>1358.8</v>
      </c>
      <c r="K152" s="103">
        <v>1287.3</v>
      </c>
      <c r="L152" s="104" t="str">
        <f>_xlfn.XLOOKUP(B152,[6]打印格式!$B$1:$B$65536,[6]打印格式!$H$1:$H$65536,0,0)</f>
        <v>甲类</v>
      </c>
      <c r="M152" s="105"/>
      <c r="N152" s="105" t="s">
        <v>153</v>
      </c>
      <c r="O152" s="106"/>
      <c r="P152" s="106"/>
    </row>
    <row r="153" s="86" customFormat="1" ht="53" customHeight="1" spans="1:16">
      <c r="A153" s="101">
        <v>151</v>
      </c>
      <c r="B153" s="101" t="s">
        <v>6708</v>
      </c>
      <c r="C153" s="49" t="s">
        <v>6709</v>
      </c>
      <c r="D153" s="55"/>
      <c r="E153" s="102"/>
      <c r="F153" s="45" t="s">
        <v>1029</v>
      </c>
      <c r="G153" s="55" t="s">
        <v>6707</v>
      </c>
      <c r="H153" s="103">
        <v>314.66</v>
      </c>
      <c r="I153" s="103">
        <v>286.06</v>
      </c>
      <c r="J153" s="103">
        <v>271.76</v>
      </c>
      <c r="K153" s="103">
        <v>257.46</v>
      </c>
      <c r="L153" s="104" t="str">
        <f>_xlfn.XLOOKUP(B153,[6]打印格式!$B$1:$B$65536,[6]打印格式!$H$1:$H$65536,0,0)</f>
        <v>自费</v>
      </c>
      <c r="M153" s="105"/>
      <c r="N153" s="105" t="s">
        <v>153</v>
      </c>
      <c r="O153" s="106"/>
      <c r="P153" s="106"/>
    </row>
    <row r="154" s="86" customFormat="1" ht="53" customHeight="1" spans="1:16">
      <c r="A154" s="101">
        <v>152</v>
      </c>
      <c r="B154" s="101" t="s">
        <v>6710</v>
      </c>
      <c r="C154" s="55" t="s">
        <v>6711</v>
      </c>
      <c r="D154" s="54" t="s">
        <v>6712</v>
      </c>
      <c r="E154" s="54" t="s">
        <v>6713</v>
      </c>
      <c r="F154" s="45" t="s">
        <v>22</v>
      </c>
      <c r="G154" s="102" t="s">
        <v>6714</v>
      </c>
      <c r="H154" s="103">
        <v>275</v>
      </c>
      <c r="I154" s="103">
        <v>250</v>
      </c>
      <c r="J154" s="103">
        <v>237.5</v>
      </c>
      <c r="K154" s="103">
        <v>225</v>
      </c>
      <c r="L154" s="104" t="str">
        <f>_xlfn.XLOOKUP(B154,[6]打印格式!$B$1:$B$65536,[6]打印格式!$H$1:$H$65536,0,0)</f>
        <v>甲类</v>
      </c>
      <c r="M154" s="105"/>
      <c r="N154" s="105" t="s">
        <v>153</v>
      </c>
      <c r="O154" s="106"/>
      <c r="P154" s="106"/>
    </row>
    <row r="155" s="86" customFormat="1" ht="53" customHeight="1" spans="1:16">
      <c r="A155" s="101">
        <v>153</v>
      </c>
      <c r="B155" s="101" t="s">
        <v>6715</v>
      </c>
      <c r="C155" s="49" t="s">
        <v>6716</v>
      </c>
      <c r="D155" s="55"/>
      <c r="E155" s="102"/>
      <c r="F155" s="45" t="s">
        <v>22</v>
      </c>
      <c r="G155" s="55" t="s">
        <v>6714</v>
      </c>
      <c r="H155" s="103">
        <v>55</v>
      </c>
      <c r="I155" s="103">
        <v>50</v>
      </c>
      <c r="J155" s="103">
        <v>47.5</v>
      </c>
      <c r="K155" s="103">
        <v>45</v>
      </c>
      <c r="L155" s="104" t="str">
        <f>_xlfn.XLOOKUP(B155,[6]打印格式!$B$1:$B$65536,[6]打印格式!$H$1:$H$65536,0,0)</f>
        <v>自费</v>
      </c>
      <c r="M155" s="105"/>
      <c r="N155" s="105" t="s">
        <v>153</v>
      </c>
      <c r="O155" s="106"/>
      <c r="P155" s="106"/>
    </row>
    <row r="156" s="86" customFormat="1" ht="53" customHeight="1" spans="1:16">
      <c r="A156" s="101">
        <v>154</v>
      </c>
      <c r="B156" s="101" t="s">
        <v>6717</v>
      </c>
      <c r="C156" s="55" t="s">
        <v>6718</v>
      </c>
      <c r="D156" s="54" t="s">
        <v>6719</v>
      </c>
      <c r="E156" s="54" t="s">
        <v>6713</v>
      </c>
      <c r="F156" s="45" t="s">
        <v>22</v>
      </c>
      <c r="G156" s="102" t="s">
        <v>6720</v>
      </c>
      <c r="H156" s="103">
        <v>275</v>
      </c>
      <c r="I156" s="103">
        <v>250</v>
      </c>
      <c r="J156" s="103">
        <v>237.5</v>
      </c>
      <c r="K156" s="103">
        <v>225</v>
      </c>
      <c r="L156" s="104" t="str">
        <f>_xlfn.XLOOKUP(B156,[6]打印格式!$B$1:$B$65536,[6]打印格式!$H$1:$H$65536,0,0)</f>
        <v>甲类</v>
      </c>
      <c r="M156" s="105"/>
      <c r="N156" s="105" t="s">
        <v>153</v>
      </c>
      <c r="O156" s="106"/>
      <c r="P156" s="106"/>
    </row>
    <row r="157" s="86" customFormat="1" ht="53" customHeight="1" spans="1:16">
      <c r="A157" s="101">
        <v>155</v>
      </c>
      <c r="B157" s="101" t="s">
        <v>6721</v>
      </c>
      <c r="C157" s="49" t="s">
        <v>6722</v>
      </c>
      <c r="D157" s="55"/>
      <c r="E157" s="102"/>
      <c r="F157" s="45" t="s">
        <v>22</v>
      </c>
      <c r="G157" s="55" t="s">
        <v>6720</v>
      </c>
      <c r="H157" s="103">
        <v>55</v>
      </c>
      <c r="I157" s="103">
        <v>50</v>
      </c>
      <c r="J157" s="103">
        <v>47.5</v>
      </c>
      <c r="K157" s="103">
        <v>45</v>
      </c>
      <c r="L157" s="104" t="str">
        <f>_xlfn.XLOOKUP(B157,[6]打印格式!$B$1:$B$65536,[6]打印格式!$H$1:$H$65536,0,0)</f>
        <v>自费</v>
      </c>
      <c r="M157" s="105"/>
      <c r="N157" s="105" t="s">
        <v>153</v>
      </c>
      <c r="O157" s="106"/>
      <c r="P157" s="106"/>
    </row>
    <row r="158" s="86" customFormat="1" ht="53" customHeight="1" spans="1:16">
      <c r="A158" s="101">
        <v>156</v>
      </c>
      <c r="B158" s="101" t="s">
        <v>6723</v>
      </c>
      <c r="C158" s="55" t="s">
        <v>6724</v>
      </c>
      <c r="D158" s="102" t="s">
        <v>6725</v>
      </c>
      <c r="E158" s="102" t="s">
        <v>6726</v>
      </c>
      <c r="F158" s="45" t="s">
        <v>4133</v>
      </c>
      <c r="G158" s="102"/>
      <c r="H158" s="103">
        <v>825</v>
      </c>
      <c r="I158" s="103">
        <v>750</v>
      </c>
      <c r="J158" s="103">
        <v>712.5</v>
      </c>
      <c r="K158" s="103">
        <v>675</v>
      </c>
      <c r="L158" s="104" t="str">
        <f>_xlfn.XLOOKUP(B158,[6]打印格式!$B$1:$B$65536,[6]打印格式!$H$1:$H$65536,0,0)</f>
        <v>乙类</v>
      </c>
      <c r="M158" s="105"/>
      <c r="N158" s="105" t="s">
        <v>153</v>
      </c>
      <c r="O158" s="106"/>
      <c r="P158" s="106"/>
    </row>
    <row r="159" s="86" customFormat="1" ht="53" customHeight="1" spans="1:16">
      <c r="A159" s="101">
        <v>157</v>
      </c>
      <c r="B159" s="101" t="s">
        <v>6727</v>
      </c>
      <c r="C159" s="49" t="s">
        <v>6728</v>
      </c>
      <c r="D159" s="55"/>
      <c r="E159" s="102"/>
      <c r="F159" s="45" t="s">
        <v>4133</v>
      </c>
      <c r="G159" s="55"/>
      <c r="H159" s="103">
        <v>165</v>
      </c>
      <c r="I159" s="103">
        <v>150</v>
      </c>
      <c r="J159" s="103">
        <v>142.5</v>
      </c>
      <c r="K159" s="103">
        <v>135</v>
      </c>
      <c r="L159" s="104" t="str">
        <f>_xlfn.XLOOKUP(B159,[6]打印格式!$B$1:$B$65536,[6]打印格式!$H$1:$H$65536,0,0)</f>
        <v>自费</v>
      </c>
      <c r="M159" s="105"/>
      <c r="N159" s="105" t="s">
        <v>153</v>
      </c>
      <c r="O159" s="106"/>
      <c r="P159" s="106"/>
    </row>
    <row r="160" s="86" customFormat="1" ht="53" customHeight="1" spans="1:16">
      <c r="A160" s="101">
        <v>158</v>
      </c>
      <c r="B160" s="101" t="s">
        <v>6729</v>
      </c>
      <c r="C160" s="55" t="s">
        <v>6730</v>
      </c>
      <c r="D160" s="54" t="s">
        <v>6731</v>
      </c>
      <c r="E160" s="54" t="s">
        <v>6732</v>
      </c>
      <c r="F160" s="45" t="s">
        <v>4133</v>
      </c>
      <c r="G160" s="102"/>
      <c r="H160" s="103">
        <v>1382.3</v>
      </c>
      <c r="I160" s="103">
        <v>1256.61557580779</v>
      </c>
      <c r="J160" s="103">
        <v>1193.8</v>
      </c>
      <c r="K160" s="103">
        <v>1131</v>
      </c>
      <c r="L160" s="104" t="str">
        <f>_xlfn.XLOOKUP(B160,[6]打印格式!$B$1:$B$65536,[6]打印格式!$H$1:$H$65536,0,0)</f>
        <v>自费</v>
      </c>
      <c r="M160" s="105"/>
      <c r="N160" s="105" t="s">
        <v>153</v>
      </c>
      <c r="O160" s="106"/>
      <c r="P160" s="106"/>
    </row>
    <row r="161" s="86" customFormat="1" ht="53" customHeight="1" spans="1:16">
      <c r="A161" s="101">
        <v>159</v>
      </c>
      <c r="B161" s="101" t="s">
        <v>6733</v>
      </c>
      <c r="C161" s="49" t="s">
        <v>6734</v>
      </c>
      <c r="D161" s="55"/>
      <c r="E161" s="102"/>
      <c r="F161" s="45" t="s">
        <v>4133</v>
      </c>
      <c r="G161" s="55"/>
      <c r="H161" s="103">
        <v>276.46</v>
      </c>
      <c r="I161" s="103">
        <v>251.323115161558</v>
      </c>
      <c r="J161" s="103">
        <v>238.76</v>
      </c>
      <c r="K161" s="103">
        <v>226.2</v>
      </c>
      <c r="L161" s="104" t="str">
        <f>_xlfn.XLOOKUP(B161,[6]打印格式!$B$1:$B$65536,[6]打印格式!$H$1:$H$65536,0,0)</f>
        <v>自费</v>
      </c>
      <c r="M161" s="105"/>
      <c r="N161" s="105" t="s">
        <v>153</v>
      </c>
      <c r="O161" s="106"/>
      <c r="P161" s="106"/>
    </row>
    <row r="162" s="86" customFormat="1" ht="53" customHeight="1" spans="1:16">
      <c r="A162" s="101">
        <v>160</v>
      </c>
      <c r="B162" s="101" t="s">
        <v>6735</v>
      </c>
      <c r="C162" s="55" t="s">
        <v>6736</v>
      </c>
      <c r="D162" s="102" t="s">
        <v>6737</v>
      </c>
      <c r="E162" s="102" t="s">
        <v>6738</v>
      </c>
      <c r="F162" s="45" t="s">
        <v>22</v>
      </c>
      <c r="G162" s="102" t="s">
        <v>6739</v>
      </c>
      <c r="H162" s="103">
        <v>522.5</v>
      </c>
      <c r="I162" s="103">
        <v>475</v>
      </c>
      <c r="J162" s="103">
        <v>451.3</v>
      </c>
      <c r="K162" s="103">
        <v>427.5</v>
      </c>
      <c r="L162" s="104" t="str">
        <f>_xlfn.XLOOKUP(B162,[6]打印格式!$B$1:$B$65536,[6]打印格式!$H$1:$H$65536,0,0)</f>
        <v>甲类</v>
      </c>
      <c r="M162" s="105"/>
      <c r="N162" s="105" t="s">
        <v>153</v>
      </c>
      <c r="O162" s="106"/>
      <c r="P162" s="106"/>
    </row>
    <row r="163" s="86" customFormat="1" ht="53" customHeight="1" spans="1:16">
      <c r="A163" s="101">
        <v>161</v>
      </c>
      <c r="B163" s="101" t="s">
        <v>6740</v>
      </c>
      <c r="C163" s="49" t="s">
        <v>6741</v>
      </c>
      <c r="D163" s="55"/>
      <c r="E163" s="102"/>
      <c r="F163" s="45" t="s">
        <v>22</v>
      </c>
      <c r="G163" s="102" t="s">
        <v>6739</v>
      </c>
      <c r="H163" s="103">
        <v>104.5</v>
      </c>
      <c r="I163" s="103">
        <v>95</v>
      </c>
      <c r="J163" s="103">
        <v>90.26</v>
      </c>
      <c r="K163" s="103">
        <v>85.5</v>
      </c>
      <c r="L163" s="104" t="str">
        <f>_xlfn.XLOOKUP(B163,[6]打印格式!$B$1:$B$65536,[6]打印格式!$H$1:$H$65536,0,0)</f>
        <v>自费</v>
      </c>
      <c r="M163" s="105"/>
      <c r="N163" s="105" t="s">
        <v>153</v>
      </c>
      <c r="O163" s="106"/>
      <c r="P163" s="106"/>
    </row>
    <row r="164" s="86" customFormat="1" ht="53" customHeight="1" spans="1:16">
      <c r="A164" s="101">
        <v>162</v>
      </c>
      <c r="B164" s="101" t="s">
        <v>6742</v>
      </c>
      <c r="C164" s="55" t="s">
        <v>6743</v>
      </c>
      <c r="D164" s="102" t="s">
        <v>6744</v>
      </c>
      <c r="E164" s="102" t="s">
        <v>6738</v>
      </c>
      <c r="F164" s="45" t="s">
        <v>22</v>
      </c>
      <c r="G164" s="102" t="s">
        <v>6745</v>
      </c>
      <c r="H164" s="103">
        <v>522.5</v>
      </c>
      <c r="I164" s="103">
        <v>475</v>
      </c>
      <c r="J164" s="103">
        <v>451.3</v>
      </c>
      <c r="K164" s="103">
        <v>427.5</v>
      </c>
      <c r="L164" s="104" t="str">
        <f>_xlfn.XLOOKUP(B164,[6]打印格式!$B$1:$B$65536,[6]打印格式!$H$1:$H$65536,0,0)</f>
        <v>甲类</v>
      </c>
      <c r="M164" s="105"/>
      <c r="N164" s="105" t="s">
        <v>153</v>
      </c>
      <c r="O164" s="106"/>
      <c r="P164" s="106"/>
    </row>
    <row r="165" s="86" customFormat="1" ht="53" customHeight="1" spans="1:16">
      <c r="A165" s="101">
        <v>163</v>
      </c>
      <c r="B165" s="101" t="s">
        <v>6746</v>
      </c>
      <c r="C165" s="49" t="s">
        <v>6747</v>
      </c>
      <c r="D165" s="55"/>
      <c r="E165" s="102"/>
      <c r="F165" s="45" t="s">
        <v>22</v>
      </c>
      <c r="G165" s="55" t="s">
        <v>6745</v>
      </c>
      <c r="H165" s="103">
        <v>104.5</v>
      </c>
      <c r="I165" s="103">
        <v>95</v>
      </c>
      <c r="J165" s="103">
        <v>90.26</v>
      </c>
      <c r="K165" s="103">
        <v>85.5</v>
      </c>
      <c r="L165" s="104" t="str">
        <f>_xlfn.XLOOKUP(B165,[6]打印格式!$B$1:$B$65536,[6]打印格式!$H$1:$H$65536,0,0)</f>
        <v>自费</v>
      </c>
      <c r="M165" s="105"/>
      <c r="N165" s="105" t="s">
        <v>153</v>
      </c>
      <c r="O165" s="106"/>
      <c r="P165" s="106"/>
    </row>
    <row r="166" s="86" customFormat="1" ht="53" customHeight="1" spans="1:16">
      <c r="A166" s="101">
        <v>164</v>
      </c>
      <c r="B166" s="101" t="s">
        <v>6748</v>
      </c>
      <c r="C166" s="55" t="s">
        <v>6749</v>
      </c>
      <c r="D166" s="102" t="s">
        <v>6750</v>
      </c>
      <c r="E166" s="102" t="s">
        <v>6751</v>
      </c>
      <c r="F166" s="45" t="s">
        <v>223</v>
      </c>
      <c r="G166" s="102" t="s">
        <v>6752</v>
      </c>
      <c r="H166" s="103">
        <v>678.6</v>
      </c>
      <c r="I166" s="103">
        <v>616.9</v>
      </c>
      <c r="J166" s="103">
        <v>586.1</v>
      </c>
      <c r="K166" s="103">
        <v>555.2</v>
      </c>
      <c r="L166" s="104" t="str">
        <f>_xlfn.XLOOKUP(B166,[6]打印格式!$B$1:$B$65536,[6]打印格式!$H$1:$H$65536,0,0)</f>
        <v>甲类</v>
      </c>
      <c r="M166" s="105"/>
      <c r="N166" s="105" t="s">
        <v>153</v>
      </c>
      <c r="O166" s="106"/>
      <c r="P166" s="106"/>
    </row>
    <row r="167" s="86" customFormat="1" ht="53" customHeight="1" spans="1:16">
      <c r="A167" s="101">
        <v>165</v>
      </c>
      <c r="B167" s="101" t="s">
        <v>6753</v>
      </c>
      <c r="C167" s="49" t="s">
        <v>6754</v>
      </c>
      <c r="D167" s="55"/>
      <c r="E167" s="102"/>
      <c r="F167" s="45" t="s">
        <v>223</v>
      </c>
      <c r="G167" s="55" t="s">
        <v>6752</v>
      </c>
      <c r="H167" s="103">
        <v>135.72</v>
      </c>
      <c r="I167" s="103">
        <v>123.38</v>
      </c>
      <c r="J167" s="103">
        <v>117.22</v>
      </c>
      <c r="K167" s="103">
        <v>111.04</v>
      </c>
      <c r="L167" s="104" t="str">
        <f>_xlfn.XLOOKUP(B167,[6]打印格式!$B$1:$B$65536,[6]打印格式!$H$1:$H$65536,0,0)</f>
        <v>自费</v>
      </c>
      <c r="M167" s="105"/>
      <c r="N167" s="105" t="s">
        <v>153</v>
      </c>
      <c r="O167" s="106"/>
      <c r="P167" s="106"/>
    </row>
    <row r="168" s="86" customFormat="1" ht="53" customHeight="1" spans="1:16">
      <c r="A168" s="101">
        <v>166</v>
      </c>
      <c r="B168" s="101" t="s">
        <v>6755</v>
      </c>
      <c r="C168" s="55" t="s">
        <v>6756</v>
      </c>
      <c r="D168" s="102" t="s">
        <v>6757</v>
      </c>
      <c r="E168" s="102" t="s">
        <v>6758</v>
      </c>
      <c r="F168" s="45" t="s">
        <v>1029</v>
      </c>
      <c r="G168" s="110"/>
      <c r="H168" s="103">
        <v>1411.3</v>
      </c>
      <c r="I168" s="103">
        <v>1283</v>
      </c>
      <c r="J168" s="103">
        <v>1218.9</v>
      </c>
      <c r="K168" s="103">
        <v>1154.7</v>
      </c>
      <c r="L168" s="104" t="str">
        <f>_xlfn.XLOOKUP(B168,[6]打印格式!$B$1:$B$65536,[6]打印格式!$H$1:$H$65536,0,0)</f>
        <v>甲类</v>
      </c>
      <c r="M168" s="105"/>
      <c r="N168" s="105" t="s">
        <v>153</v>
      </c>
      <c r="O168" s="106"/>
      <c r="P168" s="106"/>
    </row>
    <row r="169" s="86" customFormat="1" ht="53" customHeight="1" spans="1:16">
      <c r="A169" s="101">
        <v>167</v>
      </c>
      <c r="B169" s="101" t="s">
        <v>6759</v>
      </c>
      <c r="C169" s="49" t="s">
        <v>6760</v>
      </c>
      <c r="D169" s="55"/>
      <c r="E169" s="102"/>
      <c r="F169" s="45" t="s">
        <v>1029</v>
      </c>
      <c r="G169" s="55"/>
      <c r="H169" s="103">
        <v>282.26</v>
      </c>
      <c r="I169" s="103">
        <v>256.6</v>
      </c>
      <c r="J169" s="103">
        <v>243.78</v>
      </c>
      <c r="K169" s="103">
        <v>230.94</v>
      </c>
      <c r="L169" s="104" t="str">
        <f>_xlfn.XLOOKUP(B169,[6]打印格式!$B$1:$B$65536,[6]打印格式!$H$1:$H$65536,0,0)</f>
        <v>自费</v>
      </c>
      <c r="M169" s="105"/>
      <c r="N169" s="105" t="s">
        <v>153</v>
      </c>
      <c r="O169" s="106"/>
      <c r="P169" s="106"/>
    </row>
    <row r="170" s="86" customFormat="1" ht="53" customHeight="1" spans="1:16">
      <c r="A170" s="101">
        <v>168</v>
      </c>
      <c r="B170" s="101" t="s">
        <v>6761</v>
      </c>
      <c r="C170" s="55" t="s">
        <v>6762</v>
      </c>
      <c r="D170" s="102" t="s">
        <v>6763</v>
      </c>
      <c r="E170" s="102" t="s">
        <v>6764</v>
      </c>
      <c r="F170" s="45" t="s">
        <v>223</v>
      </c>
      <c r="G170" s="102" t="s">
        <v>6765</v>
      </c>
      <c r="H170" s="103">
        <v>3155.9</v>
      </c>
      <c r="I170" s="103">
        <v>2868.96527854945</v>
      </c>
      <c r="J170" s="103">
        <v>2725.5</v>
      </c>
      <c r="K170" s="103">
        <v>2582.1</v>
      </c>
      <c r="L170" s="104" t="str">
        <f>_xlfn.XLOOKUP(B170,[6]打印格式!$B$1:$B$65536,[6]打印格式!$H$1:$H$65536,0,0)</f>
        <v>自费</v>
      </c>
      <c r="M170" s="105"/>
      <c r="N170" s="105" t="s">
        <v>153</v>
      </c>
      <c r="O170" s="106"/>
      <c r="P170" s="106"/>
    </row>
    <row r="171" s="86" customFormat="1" ht="53" customHeight="1" spans="1:16">
      <c r="A171" s="101">
        <v>169</v>
      </c>
      <c r="B171" s="101" t="s">
        <v>6766</v>
      </c>
      <c r="C171" s="49" t="s">
        <v>6767</v>
      </c>
      <c r="D171" s="55"/>
      <c r="E171" s="102"/>
      <c r="F171" s="45" t="s">
        <v>223</v>
      </c>
      <c r="G171" s="55" t="s">
        <v>6765</v>
      </c>
      <c r="H171" s="103">
        <v>631.18</v>
      </c>
      <c r="I171" s="103">
        <v>573.793055709891</v>
      </c>
      <c r="J171" s="103">
        <v>545.1</v>
      </c>
      <c r="K171" s="103">
        <v>516.42</v>
      </c>
      <c r="L171" s="104" t="str">
        <f>_xlfn.XLOOKUP(B171,[6]打印格式!$B$1:$B$65536,[6]打印格式!$H$1:$H$65536,0,0)</f>
        <v>自费</v>
      </c>
      <c r="M171" s="105"/>
      <c r="N171" s="105" t="s">
        <v>153</v>
      </c>
      <c r="O171" s="106"/>
      <c r="P171" s="106"/>
    </row>
    <row r="172" s="86" customFormat="1" ht="53" customHeight="1" spans="1:16">
      <c r="A172" s="101">
        <v>170</v>
      </c>
      <c r="B172" s="101" t="s">
        <v>6768</v>
      </c>
      <c r="C172" s="55" t="s">
        <v>6769</v>
      </c>
      <c r="D172" s="102" t="s">
        <v>6770</v>
      </c>
      <c r="E172" s="102" t="s">
        <v>6771</v>
      </c>
      <c r="F172" s="45" t="s">
        <v>223</v>
      </c>
      <c r="G172" s="102" t="s">
        <v>6339</v>
      </c>
      <c r="H172" s="103">
        <v>412.5</v>
      </c>
      <c r="I172" s="103">
        <v>375</v>
      </c>
      <c r="J172" s="103">
        <v>356.3</v>
      </c>
      <c r="K172" s="103">
        <v>337.5</v>
      </c>
      <c r="L172" s="104" t="str">
        <f>_xlfn.XLOOKUP(B172,[6]打印格式!$B$1:$B$65536,[6]打印格式!$H$1:$H$65536,0,0)</f>
        <v>甲类</v>
      </c>
      <c r="M172" s="105"/>
      <c r="N172" s="105" t="s">
        <v>153</v>
      </c>
      <c r="O172" s="106"/>
      <c r="P172" s="106"/>
    </row>
    <row r="173" s="86" customFormat="1" ht="53" customHeight="1" spans="1:16">
      <c r="A173" s="101">
        <v>171</v>
      </c>
      <c r="B173" s="101" t="s">
        <v>6772</v>
      </c>
      <c r="C173" s="49" t="s">
        <v>6773</v>
      </c>
      <c r="D173" s="55"/>
      <c r="E173" s="102"/>
      <c r="F173" s="45" t="s">
        <v>223</v>
      </c>
      <c r="G173" s="55" t="s">
        <v>6339</v>
      </c>
      <c r="H173" s="103">
        <v>82.5</v>
      </c>
      <c r="I173" s="103">
        <v>75</v>
      </c>
      <c r="J173" s="103">
        <v>71.26</v>
      </c>
      <c r="K173" s="103">
        <v>67.5</v>
      </c>
      <c r="L173" s="104" t="str">
        <f>_xlfn.XLOOKUP(B173,[6]打印格式!$B$1:$B$65536,[6]打印格式!$H$1:$H$65536,0,0)</f>
        <v>自费</v>
      </c>
      <c r="M173" s="105"/>
      <c r="N173" s="105" t="s">
        <v>153</v>
      </c>
      <c r="O173" s="106"/>
      <c r="P173" s="106"/>
    </row>
    <row r="174" s="86" customFormat="1" ht="53" customHeight="1" spans="1:16">
      <c r="A174" s="101">
        <v>172</v>
      </c>
      <c r="B174" s="101" t="s">
        <v>6774</v>
      </c>
      <c r="C174" s="55" t="s">
        <v>6775</v>
      </c>
      <c r="D174" s="102" t="s">
        <v>6776</v>
      </c>
      <c r="E174" s="102" t="s">
        <v>6495</v>
      </c>
      <c r="F174" s="45" t="s">
        <v>1029</v>
      </c>
      <c r="G174" s="110"/>
      <c r="H174" s="103">
        <v>810</v>
      </c>
      <c r="I174" s="103">
        <v>736.363636363636</v>
      </c>
      <c r="J174" s="103">
        <v>699.5</v>
      </c>
      <c r="K174" s="103">
        <v>662.7</v>
      </c>
      <c r="L174" s="104" t="str">
        <f>_xlfn.XLOOKUP(B174,[6]打印格式!$B$1:$B$65536,[6]打印格式!$H$1:$H$65536,0,0)</f>
        <v>自费</v>
      </c>
      <c r="M174" s="105"/>
      <c r="N174" s="105" t="s">
        <v>153</v>
      </c>
      <c r="O174" s="106"/>
      <c r="P174" s="106"/>
    </row>
    <row r="175" s="86" customFormat="1" ht="53" customHeight="1" spans="1:16">
      <c r="A175" s="101">
        <v>173</v>
      </c>
      <c r="B175" s="101" t="s">
        <v>6777</v>
      </c>
      <c r="C175" s="49" t="s">
        <v>6778</v>
      </c>
      <c r="D175" s="55"/>
      <c r="E175" s="102"/>
      <c r="F175" s="45" t="s">
        <v>1029</v>
      </c>
      <c r="G175" s="55"/>
      <c r="H175" s="103">
        <v>162</v>
      </c>
      <c r="I175" s="103">
        <v>147.272727272727</v>
      </c>
      <c r="J175" s="103">
        <v>139.9</v>
      </c>
      <c r="K175" s="103">
        <v>132.54</v>
      </c>
      <c r="L175" s="104" t="str">
        <f>_xlfn.XLOOKUP(B175,[6]打印格式!$B$1:$B$65536,[6]打印格式!$H$1:$H$65536,0,0)</f>
        <v>自费</v>
      </c>
      <c r="M175" s="105"/>
      <c r="N175" s="105" t="s">
        <v>153</v>
      </c>
      <c r="O175" s="106"/>
      <c r="P175" s="106"/>
    </row>
    <row r="176" s="86" customFormat="1" ht="53" customHeight="1" spans="1:16">
      <c r="A176" s="101">
        <v>174</v>
      </c>
      <c r="B176" s="101" t="s">
        <v>6779</v>
      </c>
      <c r="C176" s="55" t="s">
        <v>6780</v>
      </c>
      <c r="D176" s="55" t="s">
        <v>6781</v>
      </c>
      <c r="E176" s="102" t="s">
        <v>6782</v>
      </c>
      <c r="F176" s="45" t="s">
        <v>6783</v>
      </c>
      <c r="G176" s="55"/>
      <c r="H176" s="103">
        <v>1925</v>
      </c>
      <c r="I176" s="103">
        <v>1750</v>
      </c>
      <c r="J176" s="103">
        <v>1662.5</v>
      </c>
      <c r="K176" s="103">
        <v>1575</v>
      </c>
      <c r="L176" s="104" t="str">
        <f>_xlfn.XLOOKUP(B176,[6]打印格式!$B$1:$B$65536,[6]打印格式!$H$1:$H$65536,0,0)</f>
        <v>乙类</v>
      </c>
      <c r="M176" s="105"/>
      <c r="N176" s="105" t="s">
        <v>153</v>
      </c>
      <c r="O176" s="106"/>
      <c r="P176" s="106"/>
    </row>
    <row r="177" s="86" customFormat="1" ht="53" customHeight="1" spans="1:16">
      <c r="A177" s="101">
        <v>175</v>
      </c>
      <c r="B177" s="101" t="s">
        <v>6784</v>
      </c>
      <c r="C177" s="49" t="s">
        <v>6785</v>
      </c>
      <c r="D177" s="55"/>
      <c r="E177" s="102"/>
      <c r="F177" s="45" t="s">
        <v>6783</v>
      </c>
      <c r="G177" s="55"/>
      <c r="H177" s="103">
        <v>385</v>
      </c>
      <c r="I177" s="103">
        <v>350</v>
      </c>
      <c r="J177" s="103">
        <v>332.5</v>
      </c>
      <c r="K177" s="103">
        <v>315</v>
      </c>
      <c r="L177" s="104" t="str">
        <f>_xlfn.XLOOKUP(B177,[6]打印格式!$B$1:$B$65536,[6]打印格式!$H$1:$H$65536,0,0)</f>
        <v>自费</v>
      </c>
      <c r="M177" s="105"/>
      <c r="N177" s="105" t="s">
        <v>153</v>
      </c>
      <c r="O177" s="106"/>
      <c r="P177" s="106"/>
    </row>
    <row r="178" s="86" customFormat="1" ht="53" customHeight="1" spans="1:16">
      <c r="A178" s="101">
        <v>176</v>
      </c>
      <c r="B178" s="101" t="s">
        <v>6786</v>
      </c>
      <c r="C178" s="55" t="s">
        <v>6787</v>
      </c>
      <c r="D178" s="55" t="s">
        <v>6788</v>
      </c>
      <c r="E178" s="102" t="s">
        <v>6789</v>
      </c>
      <c r="F178" s="45" t="s">
        <v>1029</v>
      </c>
      <c r="G178" s="55"/>
      <c r="H178" s="103">
        <v>2868</v>
      </c>
      <c r="I178" s="103">
        <v>2607.27272727273</v>
      </c>
      <c r="J178" s="103">
        <v>2476.9</v>
      </c>
      <c r="K178" s="103">
        <v>2346.5</v>
      </c>
      <c r="L178" s="104" t="str">
        <f>_xlfn.XLOOKUP(B178,[6]打印格式!$B$1:$B$65536,[6]打印格式!$H$1:$H$65536,0,0)</f>
        <v>自费</v>
      </c>
      <c r="M178" s="105"/>
      <c r="N178" s="105" t="s">
        <v>153</v>
      </c>
      <c r="O178" s="106"/>
      <c r="P178" s="106"/>
    </row>
    <row r="179" s="86" customFormat="1" ht="53" customHeight="1" spans="1:16">
      <c r="A179" s="101">
        <v>177</v>
      </c>
      <c r="B179" s="101" t="s">
        <v>6790</v>
      </c>
      <c r="C179" s="49" t="s">
        <v>6791</v>
      </c>
      <c r="D179" s="55"/>
      <c r="E179" s="102"/>
      <c r="F179" s="45" t="s">
        <v>1029</v>
      </c>
      <c r="G179" s="55"/>
      <c r="H179" s="103">
        <v>573.6</v>
      </c>
      <c r="I179" s="103">
        <v>521.454545454545</v>
      </c>
      <c r="J179" s="103">
        <v>495.38</v>
      </c>
      <c r="K179" s="103">
        <v>469.3</v>
      </c>
      <c r="L179" s="104" t="str">
        <f>_xlfn.XLOOKUP(B179,[6]打印格式!$B$1:$B$65536,[6]打印格式!$H$1:$H$65536,0,0)</f>
        <v>自费</v>
      </c>
      <c r="M179" s="105"/>
      <c r="N179" s="105" t="s">
        <v>153</v>
      </c>
      <c r="O179" s="106"/>
      <c r="P179" s="106"/>
    </row>
    <row r="180" ht="248" customHeight="1" spans="1:16">
      <c r="A180" s="55" t="s">
        <v>6792</v>
      </c>
      <c r="B180" s="55"/>
      <c r="C180" s="55"/>
      <c r="D180" s="55"/>
      <c r="E180" s="55"/>
      <c r="F180" s="55"/>
      <c r="G180" s="55"/>
      <c r="H180" s="55"/>
      <c r="I180" s="55"/>
      <c r="J180" s="55"/>
      <c r="K180" s="55"/>
      <c r="L180" s="104"/>
      <c r="M180" s="54"/>
      <c r="N180" s="54"/>
      <c r="O180" s="116"/>
      <c r="P180" s="116"/>
    </row>
  </sheetData>
  <mergeCells count="3">
    <mergeCell ref="B1:N1"/>
    <mergeCell ref="O1:P1"/>
    <mergeCell ref="A180:K18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workbookViewId="0">
      <pane xSplit="3" ySplit="3" topLeftCell="G4" activePane="bottomRight" state="frozen"/>
      <selection/>
      <selection pane="topRight"/>
      <selection pane="bottomLeft"/>
      <selection pane="bottomRight" activeCell="A4" sqref="A4:K4"/>
    </sheetView>
  </sheetViews>
  <sheetFormatPr defaultColWidth="8.89166666666667" defaultRowHeight="12"/>
  <cols>
    <col min="1" max="1" width="8.375" style="79" customWidth="1"/>
    <col min="2" max="2" width="14.875" style="79" customWidth="1"/>
    <col min="3" max="3" width="24.3166666666667" style="80" customWidth="1"/>
    <col min="4" max="4" width="28.175" style="80" customWidth="1"/>
    <col min="5" max="5" width="28.3083333333333" style="80" customWidth="1"/>
    <col min="6" max="6" width="10.5" style="79" customWidth="1"/>
    <col min="7" max="7" width="37.7833333333333" style="80" customWidth="1"/>
    <col min="8" max="10" width="10.5833333333333" style="81" customWidth="1"/>
    <col min="11" max="11" width="14.5333333333333" style="81" customWidth="1"/>
    <col min="12" max="12" width="14.7666666666667" style="79" customWidth="1"/>
    <col min="13" max="13" width="16.1333333333333" style="80" customWidth="1"/>
    <col min="14" max="14" width="12.95" style="80" customWidth="1"/>
    <col min="15" max="16384" width="8.89166666666667" style="80"/>
  </cols>
  <sheetData>
    <row r="1" s="75" customFormat="1" ht="49" customHeight="1" spans="1:15">
      <c r="A1" s="4" t="s">
        <v>7609</v>
      </c>
      <c r="B1" s="5" t="s">
        <v>7610</v>
      </c>
      <c r="C1" s="5"/>
      <c r="D1" s="5"/>
      <c r="E1" s="5"/>
      <c r="F1" s="5"/>
      <c r="G1" s="5"/>
      <c r="H1" s="5"/>
      <c r="I1" s="5"/>
      <c r="J1" s="5"/>
      <c r="K1" s="5"/>
      <c r="L1" s="5"/>
      <c r="M1" s="5"/>
      <c r="N1" s="5"/>
      <c r="O1" s="5"/>
    </row>
    <row r="2" s="75" customFormat="1" ht="38" customHeight="1" spans="1:15">
      <c r="A2" s="7" t="s">
        <v>2</v>
      </c>
      <c r="B2" s="7" t="s">
        <v>3</v>
      </c>
      <c r="C2" s="7" t="s">
        <v>4</v>
      </c>
      <c r="D2" s="7" t="s">
        <v>5</v>
      </c>
      <c r="E2" s="7" t="s">
        <v>6</v>
      </c>
      <c r="F2" s="7" t="s">
        <v>7</v>
      </c>
      <c r="G2" s="8" t="s">
        <v>8</v>
      </c>
      <c r="H2" s="8" t="s">
        <v>9</v>
      </c>
      <c r="I2" s="8"/>
      <c r="J2" s="8"/>
      <c r="K2" s="8"/>
      <c r="L2" s="9" t="s">
        <v>10</v>
      </c>
      <c r="M2" s="9" t="s">
        <v>11</v>
      </c>
      <c r="N2" s="10" t="s">
        <v>12</v>
      </c>
    </row>
    <row r="3" s="75" customFormat="1" ht="76" customHeight="1" spans="1:15">
      <c r="A3" s="7"/>
      <c r="B3" s="7"/>
      <c r="C3" s="7"/>
      <c r="D3" s="7"/>
      <c r="E3" s="7"/>
      <c r="F3" s="7"/>
      <c r="G3" s="8"/>
      <c r="H3" s="12" t="s">
        <v>7611</v>
      </c>
      <c r="I3" s="12" t="s">
        <v>7612</v>
      </c>
      <c r="J3" s="12" t="s">
        <v>7613</v>
      </c>
      <c r="K3" s="13" t="s">
        <v>16</v>
      </c>
      <c r="L3" s="9"/>
      <c r="M3" s="9"/>
      <c r="N3" s="10"/>
    </row>
    <row r="4" s="76" customFormat="1" ht="222" customHeight="1" spans="1:15">
      <c r="A4" s="14" t="s">
        <v>7614</v>
      </c>
      <c r="B4" s="15"/>
      <c r="C4" s="15"/>
      <c r="D4" s="15"/>
      <c r="E4" s="15"/>
      <c r="F4" s="15"/>
      <c r="G4" s="15"/>
      <c r="H4" s="15"/>
      <c r="I4" s="15"/>
      <c r="J4" s="15"/>
      <c r="K4" s="16"/>
      <c r="L4" s="82"/>
      <c r="M4" s="83"/>
      <c r="N4" s="84"/>
    </row>
    <row r="5" s="77" customFormat="1" ht="113" customHeight="1" spans="1:15">
      <c r="A5" s="20">
        <v>1</v>
      </c>
      <c r="B5" s="20" t="str">
        <f>_xlfn.XLOOKUP(C5,[5]医疗服务项目信息!$B:$B,[5]医疗服务项目信息!$A:$A,[5]医疗服务项目信息!$A$1,0)</f>
        <v>011102020030000</v>
      </c>
      <c r="C5" s="18" t="s">
        <v>7615</v>
      </c>
      <c r="D5" s="21" t="s">
        <v>7616</v>
      </c>
      <c r="E5" s="21" t="s">
        <v>7617</v>
      </c>
      <c r="F5" s="22" t="s">
        <v>22</v>
      </c>
      <c r="G5" s="21" t="s">
        <v>7618</v>
      </c>
      <c r="H5" s="23">
        <v>15</v>
      </c>
      <c r="I5" s="23">
        <v>9</v>
      </c>
      <c r="J5" s="23">
        <v>6</v>
      </c>
      <c r="K5" s="23"/>
      <c r="L5" s="22" t="s">
        <v>7619</v>
      </c>
      <c r="M5" s="21"/>
      <c r="N5" s="21"/>
    </row>
    <row r="6" s="77" customFormat="1" ht="44" customHeight="1" spans="1:15">
      <c r="A6" s="20">
        <v>2</v>
      </c>
      <c r="B6" s="20" t="str">
        <f>_xlfn.XLOOKUP(C6,[5]医疗服务项目信息!$B:$B,[5]医疗服务项目信息!$A:$A,[5]医疗服务项目信息!$A$1,0)</f>
        <v>011102020030001</v>
      </c>
      <c r="C6" s="25" t="s">
        <v>7620</v>
      </c>
      <c r="D6" s="18"/>
      <c r="E6" s="18"/>
      <c r="F6" s="20"/>
      <c r="G6" s="21"/>
      <c r="H6" s="23">
        <f>22-H5</f>
        <v>7</v>
      </c>
      <c r="I6" s="23">
        <f>15-I5</f>
        <v>6</v>
      </c>
      <c r="J6" s="23">
        <f>10-J5</f>
        <v>4</v>
      </c>
      <c r="K6" s="26"/>
      <c r="L6" s="22" t="s">
        <v>7619</v>
      </c>
      <c r="M6" s="21"/>
      <c r="N6" s="21"/>
    </row>
    <row r="7" s="77" customFormat="1" ht="43" customHeight="1" spans="1:15">
      <c r="A7" s="20">
        <v>3</v>
      </c>
      <c r="B7" s="20" t="str">
        <f>_xlfn.XLOOKUP(C7,[5]医疗服务项目信息!$B:$B,[5]医疗服务项目信息!$A:$A,[5]医疗服务项目信息!$A$1,0)</f>
        <v>011102020030002</v>
      </c>
      <c r="C7" s="25" t="s">
        <v>7621</v>
      </c>
      <c r="D7" s="18"/>
      <c r="E7" s="18"/>
      <c r="F7" s="20"/>
      <c r="G7" s="21"/>
      <c r="H7" s="23">
        <f>30-H5</f>
        <v>15</v>
      </c>
      <c r="I7" s="23">
        <f>20-I5</f>
        <v>11</v>
      </c>
      <c r="J7" s="23">
        <f>15-J5</f>
        <v>9</v>
      </c>
      <c r="K7" s="26"/>
      <c r="L7" s="22" t="s">
        <v>7619</v>
      </c>
      <c r="M7" s="21"/>
      <c r="N7" s="21"/>
    </row>
    <row r="8" s="78" customFormat="1" ht="161" customHeight="1" spans="1:15">
      <c r="A8" s="20">
        <v>4</v>
      </c>
      <c r="B8" s="20" t="str">
        <f>_xlfn.XLOOKUP(C8,[5]医疗服务项目信息!$B:$B,[5]医疗服务项目信息!$A:$A,[5]医疗服务项目信息!$A$1,0)</f>
        <v>011102030020000</v>
      </c>
      <c r="C8" s="25" t="s">
        <v>7622</v>
      </c>
      <c r="D8" s="27" t="s">
        <v>7623</v>
      </c>
      <c r="E8" s="27" t="s">
        <v>7624</v>
      </c>
      <c r="F8" s="28" t="s">
        <v>7625</v>
      </c>
      <c r="G8" s="27" t="s">
        <v>7626</v>
      </c>
      <c r="H8" s="23">
        <v>10</v>
      </c>
      <c r="I8" s="23">
        <v>10</v>
      </c>
      <c r="J8" s="23">
        <v>10</v>
      </c>
      <c r="K8" s="23">
        <v>10</v>
      </c>
      <c r="L8" s="22" t="s">
        <v>7619</v>
      </c>
      <c r="M8" s="27"/>
      <c r="N8" s="27"/>
    </row>
    <row r="9" s="78" customFormat="1" ht="98" customHeight="1" spans="1:15">
      <c r="A9" s="20">
        <v>5</v>
      </c>
      <c r="B9" s="20" t="str">
        <f>_xlfn.XLOOKUP(C9,[5]医疗服务项目信息!$B:$B,[5]医疗服务项目信息!$A:$A,[5]医疗服务项目信息!$A$1,0)</f>
        <v>011400000010000</v>
      </c>
      <c r="C9" s="25" t="s">
        <v>7627</v>
      </c>
      <c r="D9" s="27" t="s">
        <v>7628</v>
      </c>
      <c r="E9" s="27" t="s">
        <v>7629</v>
      </c>
      <c r="F9" s="28" t="s">
        <v>22</v>
      </c>
      <c r="G9" s="27" t="s">
        <v>7630</v>
      </c>
      <c r="H9" s="23">
        <v>15</v>
      </c>
      <c r="I9" s="23">
        <v>15</v>
      </c>
      <c r="J9" s="23">
        <v>15</v>
      </c>
      <c r="K9" s="23">
        <v>15</v>
      </c>
      <c r="L9" s="22" t="s">
        <v>7619</v>
      </c>
      <c r="M9" s="27"/>
      <c r="N9" s="27"/>
    </row>
    <row r="10" s="78" customFormat="1" ht="81" customHeight="1" spans="1:15">
      <c r="A10" s="20">
        <v>6</v>
      </c>
      <c r="B10" s="20" t="str">
        <f>_xlfn.XLOOKUP(C10,[5]医疗服务项目信息!$B:$B,[5]医疗服务项目信息!$A:$A,[5]医疗服务项目信息!$A$1,0)</f>
        <v>011400000020000</v>
      </c>
      <c r="C10" s="25" t="s">
        <v>7631</v>
      </c>
      <c r="D10" s="27" t="s">
        <v>7632</v>
      </c>
      <c r="E10" s="29" t="s">
        <v>7633</v>
      </c>
      <c r="F10" s="28" t="s">
        <v>7634</v>
      </c>
      <c r="G10" s="27"/>
      <c r="H10" s="23">
        <v>40</v>
      </c>
      <c r="I10" s="23">
        <v>36.3636363636364</v>
      </c>
      <c r="J10" s="23">
        <v>34.5</v>
      </c>
      <c r="K10" s="23">
        <v>32.7</v>
      </c>
      <c r="L10" s="28" t="s">
        <v>7635</v>
      </c>
      <c r="M10" s="27"/>
      <c r="N10" s="27"/>
    </row>
    <row r="11" s="78" customFormat="1" ht="56" customHeight="1" spans="1:15">
      <c r="A11" s="20">
        <v>7</v>
      </c>
      <c r="B11" s="20" t="str">
        <f>_xlfn.XLOOKUP(C11,[5]医疗服务项目信息!$B:$B,[5]医疗服务项目信息!$A:$A,[5]医疗服务项目信息!$A$1,0)</f>
        <v>011400000030000</v>
      </c>
      <c r="C11" s="25" t="s">
        <v>7636</v>
      </c>
      <c r="D11" s="27" t="s">
        <v>7637</v>
      </c>
      <c r="E11" s="27" t="s">
        <v>7633</v>
      </c>
      <c r="F11" s="28" t="s">
        <v>7634</v>
      </c>
      <c r="G11" s="27"/>
      <c r="H11" s="23">
        <v>11</v>
      </c>
      <c r="I11" s="23">
        <v>10</v>
      </c>
      <c r="J11" s="23">
        <v>9.5</v>
      </c>
      <c r="K11" s="23">
        <v>9</v>
      </c>
      <c r="L11" s="28" t="s">
        <v>7635</v>
      </c>
      <c r="M11" s="27"/>
      <c r="N11" s="27"/>
    </row>
    <row r="12" s="78" customFormat="1" ht="74" customHeight="1" spans="1:15">
      <c r="A12" s="20">
        <v>8</v>
      </c>
      <c r="B12" s="20" t="str">
        <f>_xlfn.XLOOKUP(C12,[5]医疗服务项目信息!$B:$B,[5]医疗服务项目信息!$A:$A,[5]医疗服务项目信息!$A$1,0)</f>
        <v>011400000040000</v>
      </c>
      <c r="C12" s="25" t="s">
        <v>7638</v>
      </c>
      <c r="D12" s="27" t="s">
        <v>7639</v>
      </c>
      <c r="E12" s="27" t="s">
        <v>7640</v>
      </c>
      <c r="F12" s="28" t="s">
        <v>7641</v>
      </c>
      <c r="G12" s="27" t="s">
        <v>7642</v>
      </c>
      <c r="H12" s="23">
        <v>120</v>
      </c>
      <c r="I12" s="23">
        <v>109.090909090909</v>
      </c>
      <c r="J12" s="23">
        <v>103.6</v>
      </c>
      <c r="K12" s="23">
        <v>98.2</v>
      </c>
      <c r="L12" s="28" t="s">
        <v>7635</v>
      </c>
      <c r="M12" s="27"/>
      <c r="N12" s="27"/>
    </row>
    <row r="13" s="78" customFormat="1" ht="142" customHeight="1" spans="1:15">
      <c r="A13" s="20">
        <v>9</v>
      </c>
      <c r="B13" s="20" t="str">
        <f>_xlfn.XLOOKUP(C13,[5]医疗服务项目信息!$B:$B,[5]医疗服务项目信息!$A:$A,[5]医疗服务项目信息!$A$1,0)</f>
        <v>011400000050000</v>
      </c>
      <c r="C13" s="25" t="s">
        <v>7643</v>
      </c>
      <c r="D13" s="27" t="s">
        <v>7644</v>
      </c>
      <c r="E13" s="27" t="s">
        <v>7645</v>
      </c>
      <c r="F13" s="28" t="s">
        <v>7646</v>
      </c>
      <c r="G13" s="27" t="s">
        <v>7647</v>
      </c>
      <c r="H13" s="23">
        <v>14</v>
      </c>
      <c r="I13" s="23">
        <v>12.73</v>
      </c>
      <c r="J13" s="23">
        <v>12.1</v>
      </c>
      <c r="K13" s="23">
        <v>11.5</v>
      </c>
      <c r="L13" s="22" t="s">
        <v>7619</v>
      </c>
      <c r="M13" s="27"/>
      <c r="N13" s="27"/>
    </row>
    <row r="14" s="78" customFormat="1" ht="74" customHeight="1" spans="1:15">
      <c r="A14" s="20">
        <v>10</v>
      </c>
      <c r="B14" s="20" t="str">
        <f>_xlfn.XLOOKUP(C14,[5]医疗服务项目信息!$B:$B,[5]医疗服务项目信息!$A:$A,[5]医疗服务项目信息!$A$1,0)</f>
        <v>011400000060000</v>
      </c>
      <c r="C14" s="25" t="s">
        <v>7648</v>
      </c>
      <c r="D14" s="27" t="s">
        <v>7649</v>
      </c>
      <c r="E14" s="27" t="s">
        <v>7650</v>
      </c>
      <c r="F14" s="28" t="s">
        <v>7651</v>
      </c>
      <c r="G14" s="27"/>
      <c r="H14" s="23">
        <v>6.1</v>
      </c>
      <c r="I14" s="23">
        <v>5.5</v>
      </c>
      <c r="J14" s="23">
        <v>5.2</v>
      </c>
      <c r="K14" s="23">
        <v>5</v>
      </c>
      <c r="L14" s="28" t="s">
        <v>7635</v>
      </c>
      <c r="M14" s="27"/>
      <c r="N14" s="27"/>
    </row>
    <row r="15" s="78" customFormat="1" ht="74" customHeight="1" spans="1:15">
      <c r="A15" s="20">
        <v>11</v>
      </c>
      <c r="B15" s="20" t="str">
        <f>_xlfn.XLOOKUP(C15,[5]医疗服务项目信息!$B:$B,[5]医疗服务项目信息!$A:$A,[5]医疗服务项目信息!$A$1,0)</f>
        <v>011400000070000</v>
      </c>
      <c r="C15" s="25" t="s">
        <v>7652</v>
      </c>
      <c r="D15" s="27" t="s">
        <v>7653</v>
      </c>
      <c r="E15" s="27" t="s">
        <v>7654</v>
      </c>
      <c r="F15" s="28" t="s">
        <v>7651</v>
      </c>
      <c r="G15" s="27" t="s">
        <v>7655</v>
      </c>
      <c r="H15" s="23">
        <v>4</v>
      </c>
      <c r="I15" s="23">
        <v>3.64</v>
      </c>
      <c r="J15" s="23">
        <v>3.5</v>
      </c>
      <c r="K15" s="23">
        <v>3.3</v>
      </c>
      <c r="L15" s="22" t="s">
        <v>7619</v>
      </c>
      <c r="M15" s="27"/>
      <c r="N15" s="27"/>
    </row>
    <row r="16" s="78" customFormat="1" ht="74" customHeight="1" spans="1:15">
      <c r="A16" s="20">
        <v>12</v>
      </c>
      <c r="B16" s="20" t="str">
        <f>_xlfn.XLOOKUP(C16,[5]医疗服务项目信息!$B:$B,[5]医疗服务项目信息!$A:$A,[5]医疗服务项目信息!$A$1,0)</f>
        <v>011400000080000</v>
      </c>
      <c r="C16" s="25" t="s">
        <v>7656</v>
      </c>
      <c r="D16" s="27" t="s">
        <v>7657</v>
      </c>
      <c r="E16" s="27" t="s">
        <v>7658</v>
      </c>
      <c r="F16" s="28" t="s">
        <v>7634</v>
      </c>
      <c r="G16" s="27"/>
      <c r="H16" s="23">
        <v>100</v>
      </c>
      <c r="I16" s="23">
        <v>90.9</v>
      </c>
      <c r="J16" s="23">
        <v>86.4</v>
      </c>
      <c r="K16" s="23">
        <v>81.8</v>
      </c>
      <c r="L16" s="22" t="s">
        <v>7619</v>
      </c>
      <c r="M16" s="27"/>
      <c r="N16" s="27"/>
    </row>
  </sheetData>
  <mergeCells count="13">
    <mergeCell ref="B1:O1"/>
    <mergeCell ref="H2:K2"/>
    <mergeCell ref="A4:K4"/>
    <mergeCell ref="A2:A3"/>
    <mergeCell ref="B2:B3"/>
    <mergeCell ref="C2:C3"/>
    <mergeCell ref="D2:D3"/>
    <mergeCell ref="E2:E3"/>
    <mergeCell ref="F2:F3"/>
    <mergeCell ref="G2:G3"/>
    <mergeCell ref="L2:L3"/>
    <mergeCell ref="M2:M3"/>
    <mergeCell ref="N2:N3"/>
  </mergeCells>
  <pageMargins left="0.751388888888889" right="0.751388888888889" top="1" bottom="1" header="0.5" footer="0.5"/>
  <pageSetup paperSize="8" scale="94" fitToHeight="0" orientation="landscape" horizontalDpi="600"/>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1"/>
  <sheetViews>
    <sheetView view="pageBreakPreview" zoomScaleNormal="85" workbookViewId="0">
      <pane ySplit="3" topLeftCell="A19" activePane="bottomLeft" state="frozen"/>
      <selection/>
      <selection pane="bottomLeft" activeCell="D37" sqref="D37"/>
    </sheetView>
  </sheetViews>
  <sheetFormatPr defaultColWidth="9.81666666666667" defaultRowHeight="14.25" outlineLevelCol="3"/>
  <cols>
    <col min="1" max="1" width="9.70833333333333" style="63" customWidth="1"/>
    <col min="2" max="2" width="14" style="2" customWidth="1"/>
    <col min="3" max="3" width="45.5" style="64" customWidth="1"/>
    <col min="4" max="4" width="31.875" style="2" customWidth="1"/>
    <col min="5" max="16379" width="9.81666666666667" style="62"/>
    <col min="16380" max="16384" width="9.81666666666667" style="3"/>
  </cols>
  <sheetData>
    <row r="1" s="62" customFormat="1" ht="54" customHeight="1" spans="1:4">
      <c r="A1" s="31" t="s">
        <v>7659</v>
      </c>
      <c r="B1" s="65" t="s">
        <v>7660</v>
      </c>
      <c r="C1" s="65"/>
      <c r="D1" s="65"/>
    </row>
    <row r="2" s="63" customFormat="1" ht="19" customHeight="1" spans="1:4">
      <c r="A2" s="10" t="s">
        <v>2</v>
      </c>
      <c r="B2" s="10" t="s">
        <v>3</v>
      </c>
      <c r="C2" s="10" t="s">
        <v>4</v>
      </c>
      <c r="D2" s="8" t="s">
        <v>1044</v>
      </c>
    </row>
    <row r="3" s="63" customFormat="1" ht="19" customHeight="1" spans="1:4">
      <c r="A3" s="10"/>
      <c r="B3" s="10"/>
      <c r="C3" s="10"/>
      <c r="D3" s="8"/>
    </row>
    <row r="4" s="62" customFormat="1" ht="45" customHeight="1" spans="1:4">
      <c r="A4" s="66">
        <v>1</v>
      </c>
      <c r="B4" s="67" t="s">
        <v>7661</v>
      </c>
      <c r="C4" s="68" t="s">
        <v>7662</v>
      </c>
      <c r="D4" s="391" t="s">
        <v>7663</v>
      </c>
    </row>
    <row r="5" s="62" customFormat="1" ht="45" customHeight="1" spans="1:4">
      <c r="A5" s="66">
        <v>2</v>
      </c>
      <c r="B5" s="67" t="s">
        <v>7664</v>
      </c>
      <c r="C5" s="68" t="s">
        <v>7665</v>
      </c>
      <c r="D5" s="391" t="s">
        <v>7663</v>
      </c>
    </row>
    <row r="6" s="62" customFormat="1" ht="45" customHeight="1" spans="1:4">
      <c r="A6" s="66">
        <v>3</v>
      </c>
      <c r="B6" s="67" t="s">
        <v>7666</v>
      </c>
      <c r="C6" s="68" t="s">
        <v>7667</v>
      </c>
      <c r="D6" s="391" t="s">
        <v>7663</v>
      </c>
    </row>
    <row r="7" s="62" customFormat="1" ht="45" customHeight="1" spans="1:4">
      <c r="A7" s="66">
        <v>4</v>
      </c>
      <c r="B7" s="67" t="s">
        <v>7668</v>
      </c>
      <c r="C7" s="68" t="s">
        <v>7669</v>
      </c>
      <c r="D7" s="391" t="s">
        <v>7670</v>
      </c>
    </row>
    <row r="8" s="62" customFormat="1" ht="45" customHeight="1" spans="1:4">
      <c r="A8" s="66">
        <v>5</v>
      </c>
      <c r="B8" s="67" t="s">
        <v>7671</v>
      </c>
      <c r="C8" s="68" t="s">
        <v>7672</v>
      </c>
      <c r="D8" s="69" t="s">
        <v>7673</v>
      </c>
    </row>
    <row r="9" s="62" customFormat="1" ht="45" customHeight="1" spans="1:4">
      <c r="A9" s="66">
        <v>6</v>
      </c>
      <c r="B9" s="67" t="s">
        <v>7674</v>
      </c>
      <c r="C9" s="68" t="s">
        <v>7675</v>
      </c>
      <c r="D9" s="69" t="s">
        <v>7676</v>
      </c>
    </row>
    <row r="10" s="62" customFormat="1" ht="45" customHeight="1" spans="1:4">
      <c r="A10" s="66">
        <v>7</v>
      </c>
      <c r="B10" s="70" t="s">
        <v>7677</v>
      </c>
      <c r="C10" s="71" t="s">
        <v>7678</v>
      </c>
      <c r="D10" s="72" t="s">
        <v>7679</v>
      </c>
    </row>
    <row r="11" s="62" customFormat="1" ht="45" customHeight="1" spans="1:4">
      <c r="A11" s="66">
        <v>8</v>
      </c>
      <c r="B11" s="67" t="s">
        <v>7680</v>
      </c>
      <c r="C11" s="68" t="s">
        <v>7681</v>
      </c>
      <c r="D11" s="69" t="s">
        <v>7682</v>
      </c>
    </row>
    <row r="12" s="62" customFormat="1" ht="45" customHeight="1" spans="1:4">
      <c r="A12" s="66">
        <v>9</v>
      </c>
      <c r="B12" s="67" t="s">
        <v>7683</v>
      </c>
      <c r="C12" s="68" t="s">
        <v>7684</v>
      </c>
      <c r="D12" s="69" t="s">
        <v>7685</v>
      </c>
    </row>
    <row r="13" s="62" customFormat="1" ht="45" customHeight="1" spans="1:4">
      <c r="A13" s="66">
        <v>10</v>
      </c>
      <c r="B13" s="73" t="s">
        <v>7686</v>
      </c>
      <c r="C13" s="74" t="s">
        <v>7687</v>
      </c>
      <c r="D13" s="69" t="s">
        <v>7688</v>
      </c>
    </row>
    <row r="14" s="62" customFormat="1" ht="45" customHeight="1" spans="1:4">
      <c r="A14" s="66">
        <v>11</v>
      </c>
      <c r="B14" s="67" t="s">
        <v>7689</v>
      </c>
      <c r="C14" s="68" t="s">
        <v>7690</v>
      </c>
      <c r="D14" s="69" t="s">
        <v>7691</v>
      </c>
    </row>
    <row r="15" s="62" customFormat="1" ht="45" customHeight="1" spans="1:4">
      <c r="A15" s="66">
        <v>12</v>
      </c>
      <c r="B15" s="67" t="s">
        <v>7692</v>
      </c>
      <c r="C15" s="68" t="s">
        <v>7693</v>
      </c>
      <c r="D15" s="69" t="s">
        <v>7694</v>
      </c>
    </row>
    <row r="16" s="62" customFormat="1" ht="45" customHeight="1" spans="1:4">
      <c r="A16" s="66">
        <v>13</v>
      </c>
      <c r="B16" s="67" t="s">
        <v>7695</v>
      </c>
      <c r="C16" s="68" t="s">
        <v>7696</v>
      </c>
      <c r="D16" s="69" t="s">
        <v>7697</v>
      </c>
    </row>
    <row r="17" s="62" customFormat="1" ht="45" customHeight="1" spans="1:4">
      <c r="A17" s="66">
        <v>14</v>
      </c>
      <c r="B17" s="67" t="s">
        <v>7698</v>
      </c>
      <c r="C17" s="68" t="s">
        <v>7699</v>
      </c>
      <c r="D17" s="69" t="s">
        <v>7700</v>
      </c>
    </row>
    <row r="18" s="62" customFormat="1" ht="45" customHeight="1" spans="1:4">
      <c r="A18" s="66">
        <v>15</v>
      </c>
      <c r="B18" s="67" t="s">
        <v>7701</v>
      </c>
      <c r="C18" s="68" t="s">
        <v>7702</v>
      </c>
      <c r="D18" s="69" t="s">
        <v>7703</v>
      </c>
    </row>
    <row r="19" s="62" customFormat="1" ht="45" customHeight="1" spans="1:4">
      <c r="A19" s="66">
        <v>16</v>
      </c>
      <c r="B19" s="67" t="s">
        <v>7704</v>
      </c>
      <c r="C19" s="68" t="s">
        <v>7705</v>
      </c>
      <c r="D19" s="69" t="s">
        <v>7706</v>
      </c>
    </row>
    <row r="20" s="62" customFormat="1" ht="45" customHeight="1" spans="1:4">
      <c r="A20" s="66">
        <v>17</v>
      </c>
      <c r="B20" s="67" t="s">
        <v>7707</v>
      </c>
      <c r="C20" s="68" t="s">
        <v>7708</v>
      </c>
      <c r="D20" s="69" t="s">
        <v>7709</v>
      </c>
    </row>
    <row r="21" s="62" customFormat="1" ht="45" customHeight="1" spans="1:4">
      <c r="A21" s="66">
        <v>18</v>
      </c>
      <c r="B21" s="67">
        <v>480000003</v>
      </c>
      <c r="C21" s="68" t="s">
        <v>7710</v>
      </c>
      <c r="D21" s="69" t="s">
        <v>7711</v>
      </c>
    </row>
  </sheetData>
  <autoFilter xmlns:etc="http://www.wps.cn/officeDocument/2017/etCustomData" ref="A2:D21" etc:filterBottomFollowUsedRange="0">
    <extLst/>
  </autoFilter>
  <mergeCells count="5">
    <mergeCell ref="B1:D1"/>
    <mergeCell ref="A2:A3"/>
    <mergeCell ref="B2:B3"/>
    <mergeCell ref="C2:C3"/>
    <mergeCell ref="D2:D3"/>
  </mergeCells>
  <conditionalFormatting sqref="B2">
    <cfRule type="duplicateValues" dxfId="0" priority="20"/>
  </conditionalFormatting>
  <conditionalFormatting sqref="B4">
    <cfRule type="duplicateValues" dxfId="0" priority="14"/>
  </conditionalFormatting>
  <conditionalFormatting sqref="C4">
    <cfRule type="expression" dxfId="2" priority="19">
      <formula>AND(SUMPRODUCT(IFERROR(1*(($C$4&amp;"x")=(C4&amp;"x")),0))&gt;1,NOT(ISBLANK(C4)))</formula>
    </cfRule>
  </conditionalFormatting>
  <conditionalFormatting sqref="B5">
    <cfRule type="duplicateValues" dxfId="0" priority="13"/>
  </conditionalFormatting>
  <conditionalFormatting sqref="C5">
    <cfRule type="expression" dxfId="2" priority="18">
      <formula>AND(SUMPRODUCT(IFERROR(1*(($C$5&amp;"x")=(C5&amp;"x")),0))&gt;1,NOT(ISBLANK(C5)))</formula>
    </cfRule>
  </conditionalFormatting>
  <conditionalFormatting sqref="B6">
    <cfRule type="duplicateValues" dxfId="0" priority="12"/>
  </conditionalFormatting>
  <conditionalFormatting sqref="C6">
    <cfRule type="expression" dxfId="2" priority="17">
      <formula>AND(SUMPRODUCT(IFERROR(1*(($C$6&amp;"x")=(C6&amp;"x")),0))&gt;1,NOT(ISBLANK(C6)))</formula>
    </cfRule>
  </conditionalFormatting>
  <conditionalFormatting sqref="B7">
    <cfRule type="duplicateValues" dxfId="0" priority="11"/>
  </conditionalFormatting>
  <conditionalFormatting sqref="C7">
    <cfRule type="expression" dxfId="2" priority="16">
      <formula>AND(SUMPRODUCT(IFERROR(1*(($C$7&amp;"x")=(C7&amp;"x")),0))&gt;1,NOT(ISBLANK(C7)))</formula>
    </cfRule>
  </conditionalFormatting>
  <conditionalFormatting sqref="B8">
    <cfRule type="duplicateValues" dxfId="0" priority="10"/>
  </conditionalFormatting>
  <conditionalFormatting sqref="C8">
    <cfRule type="expression" dxfId="2" priority="15">
      <formula>AND(SUMPRODUCT(IFERROR(1*(($C$8&amp;"x")=(C8&amp;"x")),0))&gt;1,NOT(ISBLANK(C8)))</formula>
    </cfRule>
  </conditionalFormatting>
  <conditionalFormatting sqref="D8">
    <cfRule type="duplicateValues" dxfId="0" priority="1"/>
  </conditionalFormatting>
  <conditionalFormatting sqref="B9">
    <cfRule type="duplicateValues" dxfId="0" priority="2"/>
  </conditionalFormatting>
  <conditionalFormatting sqref="C9">
    <cfRule type="expression" dxfId="2" priority="3">
      <formula>AND(SUMPRODUCT(IFERROR(1*(($C$9&amp;"x")=(C9&amp;"x")),0))&gt;1,NOT(ISBLANK(C9)))</formula>
    </cfRule>
  </conditionalFormatting>
  <conditionalFormatting sqref="B10">
    <cfRule type="duplicateValues" dxfId="0" priority="6"/>
  </conditionalFormatting>
  <conditionalFormatting sqref="C10">
    <cfRule type="expression" dxfId="2" priority="9">
      <formula>AND(SUMPRODUCT(IFERROR(1*(($C$10&amp;"x")=(C10&amp;"x")),0))&gt;1,NOT(ISBLANK(C10)))</formula>
    </cfRule>
  </conditionalFormatting>
  <conditionalFormatting sqref="B11">
    <cfRule type="duplicateValues" dxfId="0" priority="4"/>
  </conditionalFormatting>
  <conditionalFormatting sqref="C11">
    <cfRule type="expression" dxfId="2" priority="7">
      <formula>AND(SUMPRODUCT(IFERROR(1*(($C$11&amp;"x")=(C11&amp;"x")),0))&gt;1,NOT(ISBLANK(C11)))</formula>
    </cfRule>
  </conditionalFormatting>
  <conditionalFormatting sqref="B12">
    <cfRule type="duplicateValues" dxfId="0" priority="5"/>
  </conditionalFormatting>
  <conditionalFormatting sqref="C12">
    <cfRule type="expression" dxfId="2" priority="8">
      <formula>AND(SUMPRODUCT(IFERROR(1*(($C$12&amp;"x")=(C12&amp;"x")),0))&gt;1,NOT(ISBLANK(C12)))</formula>
    </cfRule>
  </conditionalFormatting>
  <pageMargins left="0.75" right="0.75" top="1" bottom="1" header="0.5" footer="0.5"/>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
  <sheetViews>
    <sheetView topLeftCell="I1" workbookViewId="0">
      <selection activeCell="G159" sqref="G159"/>
    </sheetView>
  </sheetViews>
  <sheetFormatPr defaultColWidth="9" defaultRowHeight="13.5"/>
  <cols>
    <col min="1" max="1" width="8.375" style="3" customWidth="1"/>
    <col min="2" max="2" width="18.3916666666667" style="3" customWidth="1"/>
    <col min="3" max="3" width="9.75" style="3" customWidth="1"/>
    <col min="4" max="4" width="39.375" style="3" customWidth="1"/>
    <col min="5" max="5" width="14.9916666666667" style="3" customWidth="1"/>
    <col min="6" max="6" width="14.6833333333333" style="3" customWidth="1"/>
    <col min="7" max="7" width="14.3666666666667" style="3" customWidth="1"/>
    <col min="8" max="8" width="13.75" style="3" customWidth="1"/>
    <col min="9" max="9" width="15.3083333333333" style="3" customWidth="1"/>
    <col min="10" max="10" width="24.375" style="3" customWidth="1"/>
    <col min="11" max="11" width="14.0583333333333" style="3" customWidth="1"/>
    <col min="12" max="12" width="13.125" style="3" customWidth="1"/>
    <col min="13" max="13" width="18.75" style="3" customWidth="1"/>
    <col min="14" max="14" width="32.325" style="3" customWidth="1"/>
    <col min="15" max="15" width="13.7416666666667" style="3" customWidth="1"/>
    <col min="16" max="16" width="19.6833333333333" style="3" customWidth="1"/>
    <col min="17" max="16383" width="9" style="3"/>
  </cols>
  <sheetData>
    <row r="1" s="1" customFormat="1" ht="51" customHeight="1" spans="1:16 16384:16384">
      <c r="A1" s="31" t="s">
        <v>7712</v>
      </c>
      <c r="B1" s="32" t="s">
        <v>7713</v>
      </c>
      <c r="C1" s="32"/>
      <c r="D1" s="32"/>
      <c r="E1" s="33"/>
      <c r="F1" s="32"/>
      <c r="G1" s="32"/>
      <c r="H1" s="32"/>
      <c r="I1" s="32"/>
      <c r="J1" s="32"/>
      <c r="K1" s="32"/>
      <c r="L1" s="32"/>
      <c r="M1" s="33"/>
      <c r="N1" s="32"/>
      <c r="O1" s="34"/>
      <c r="P1" s="32"/>
      <c r="XFD1" s="35"/>
    </row>
    <row r="2" s="1" customFormat="1" ht="25" customHeight="1" spans="1:16 16384:16384">
      <c r="A2" s="36" t="s">
        <v>2</v>
      </c>
      <c r="B2" s="36" t="s">
        <v>4</v>
      </c>
      <c r="C2" s="36" t="s">
        <v>7</v>
      </c>
      <c r="D2" s="36" t="s">
        <v>8</v>
      </c>
      <c r="E2" s="7" t="s">
        <v>2676</v>
      </c>
      <c r="F2" s="7"/>
      <c r="G2" s="7"/>
      <c r="H2" s="7"/>
      <c r="I2" s="8" t="s">
        <v>7714</v>
      </c>
      <c r="J2" s="8"/>
      <c r="K2" s="8"/>
      <c r="L2" s="7"/>
      <c r="M2" s="37" t="s">
        <v>7715</v>
      </c>
      <c r="N2" s="38"/>
      <c r="O2" s="39"/>
      <c r="P2" s="40"/>
      <c r="XFD2" s="35"/>
    </row>
    <row r="3" s="1" customFormat="1" ht="28" customHeight="1" spans="1:16 16384:16384">
      <c r="A3" s="41"/>
      <c r="B3" s="41"/>
      <c r="C3" s="41"/>
      <c r="D3" s="41"/>
      <c r="E3" s="8" t="s">
        <v>2679</v>
      </c>
      <c r="F3" s="8"/>
      <c r="G3" s="8" t="s">
        <v>2680</v>
      </c>
      <c r="H3" s="8"/>
      <c r="I3" s="8" t="s">
        <v>2679</v>
      </c>
      <c r="J3" s="8"/>
      <c r="K3" s="8" t="s">
        <v>2680</v>
      </c>
      <c r="L3" s="7"/>
      <c r="M3" s="37" t="s">
        <v>2679</v>
      </c>
      <c r="N3" s="42"/>
      <c r="O3" s="8" t="s">
        <v>2680</v>
      </c>
      <c r="P3" s="8"/>
      <c r="XFD3" s="35"/>
    </row>
    <row r="4" s="1" customFormat="1" ht="23" customHeight="1" spans="1:16 16384:16384">
      <c r="A4" s="43"/>
      <c r="B4" s="43"/>
      <c r="C4" s="43"/>
      <c r="D4" s="43"/>
      <c r="E4" s="8" t="s">
        <v>3</v>
      </c>
      <c r="F4" s="8" t="s">
        <v>4</v>
      </c>
      <c r="G4" s="8" t="s">
        <v>3</v>
      </c>
      <c r="H4" s="8" t="s">
        <v>4</v>
      </c>
      <c r="I4" s="8" t="s">
        <v>3</v>
      </c>
      <c r="J4" s="8" t="s">
        <v>4</v>
      </c>
      <c r="K4" s="8" t="s">
        <v>3</v>
      </c>
      <c r="L4" s="7" t="s">
        <v>4</v>
      </c>
      <c r="M4" s="8" t="s">
        <v>3</v>
      </c>
      <c r="N4" s="44" t="s">
        <v>4</v>
      </c>
      <c r="O4" s="8" t="s">
        <v>3</v>
      </c>
      <c r="P4" s="8" t="s">
        <v>4</v>
      </c>
      <c r="XFD4" s="35"/>
    </row>
    <row r="5" s="30" customFormat="1" ht="161" customHeight="1" spans="1:16 16384:16384">
      <c r="A5" s="20">
        <v>1</v>
      </c>
      <c r="B5" s="18" t="s">
        <v>7615</v>
      </c>
      <c r="C5" s="45" t="s">
        <v>22</v>
      </c>
      <c r="D5" s="46" t="s">
        <v>7618</v>
      </c>
      <c r="E5" s="18"/>
      <c r="F5" s="18"/>
      <c r="G5" s="20"/>
      <c r="H5" s="20"/>
      <c r="I5" s="18" t="s">
        <v>7716</v>
      </c>
      <c r="J5" s="18" t="s">
        <v>7717</v>
      </c>
      <c r="K5" s="20" t="s">
        <v>7718</v>
      </c>
      <c r="L5" s="47" t="s">
        <v>7719</v>
      </c>
      <c r="M5" s="48" t="s">
        <v>7661</v>
      </c>
      <c r="N5" s="49" t="s">
        <v>7662</v>
      </c>
      <c r="O5" s="50"/>
      <c r="P5" s="51"/>
      <c r="XFD5" s="52"/>
    </row>
    <row r="6" s="30" customFormat="1" ht="43" customHeight="1" spans="1:16 16384:16384">
      <c r="A6" s="20">
        <v>2</v>
      </c>
      <c r="B6" s="25" t="s">
        <v>7620</v>
      </c>
      <c r="C6" s="45" t="s">
        <v>22</v>
      </c>
      <c r="D6" s="47"/>
      <c r="E6" s="18"/>
      <c r="F6" s="18"/>
      <c r="G6" s="20"/>
      <c r="H6" s="20"/>
      <c r="I6" s="18"/>
      <c r="J6" s="18"/>
      <c r="K6" s="20"/>
      <c r="L6" s="47"/>
      <c r="M6" s="48" t="s">
        <v>7664</v>
      </c>
      <c r="N6" s="49" t="s">
        <v>7665</v>
      </c>
      <c r="O6" s="50"/>
      <c r="P6" s="51"/>
      <c r="XFD6" s="52"/>
    </row>
    <row r="7" s="30" customFormat="1" ht="48" customHeight="1" spans="1:16 16384:16384">
      <c r="A7" s="20">
        <v>3</v>
      </c>
      <c r="B7" s="25" t="s">
        <v>7621</v>
      </c>
      <c r="C7" s="45" t="s">
        <v>22</v>
      </c>
      <c r="D7" s="47"/>
      <c r="E7" s="18"/>
      <c r="F7" s="18"/>
      <c r="G7" s="20"/>
      <c r="H7" s="20"/>
      <c r="I7" s="18"/>
      <c r="J7" s="18"/>
      <c r="K7" s="20"/>
      <c r="L7" s="47"/>
      <c r="M7" s="48" t="s">
        <v>7666</v>
      </c>
      <c r="N7" s="49" t="s">
        <v>7667</v>
      </c>
      <c r="O7" s="53"/>
      <c r="P7" s="53"/>
      <c r="XFD7" s="52"/>
    </row>
    <row r="8" s="30" customFormat="1" ht="41" customHeight="1" spans="1:16 16384:16384">
      <c r="A8" s="20">
        <v>4</v>
      </c>
      <c r="B8" s="25" t="s">
        <v>7622</v>
      </c>
      <c r="C8" s="45" t="s">
        <v>7625</v>
      </c>
      <c r="D8" s="46" t="s">
        <v>7720</v>
      </c>
      <c r="E8" s="18"/>
      <c r="F8" s="18"/>
      <c r="G8" s="20"/>
      <c r="H8" s="20"/>
      <c r="I8" s="18" t="s">
        <v>7721</v>
      </c>
      <c r="J8" s="18" t="s">
        <v>7722</v>
      </c>
      <c r="K8" s="20" t="s">
        <v>7718</v>
      </c>
      <c r="L8" s="47" t="s">
        <v>7719</v>
      </c>
      <c r="M8" s="48" t="s">
        <v>7668</v>
      </c>
      <c r="N8" s="49" t="s">
        <v>7669</v>
      </c>
      <c r="O8" s="50"/>
      <c r="P8" s="51"/>
      <c r="XFD8" s="52"/>
    </row>
    <row r="9" s="30" customFormat="1" ht="73" customHeight="1" spans="1:16 16384:16384">
      <c r="A9" s="20">
        <v>5</v>
      </c>
      <c r="B9" s="25" t="s">
        <v>7627</v>
      </c>
      <c r="C9" s="45" t="s">
        <v>22</v>
      </c>
      <c r="D9" s="46" t="s">
        <v>7630</v>
      </c>
      <c r="E9" s="54"/>
      <c r="F9" s="54"/>
      <c r="G9" s="54"/>
      <c r="H9" s="54"/>
      <c r="I9" s="54"/>
      <c r="J9" s="54"/>
      <c r="K9" s="54"/>
      <c r="L9" s="46"/>
      <c r="M9" s="54"/>
      <c r="N9" s="55"/>
      <c r="O9" s="53"/>
      <c r="P9" s="53"/>
      <c r="XFD9" s="52"/>
    </row>
    <row r="10" s="30" customFormat="1" ht="36" spans="1:16 16384:16384">
      <c r="A10" s="20">
        <v>6</v>
      </c>
      <c r="B10" s="25" t="s">
        <v>7631</v>
      </c>
      <c r="C10" s="47" t="s">
        <v>7634</v>
      </c>
      <c r="D10" s="47"/>
      <c r="E10" s="25"/>
      <c r="F10" s="25"/>
      <c r="G10" s="47"/>
      <c r="H10" s="47"/>
      <c r="I10" s="25" t="s">
        <v>7723</v>
      </c>
      <c r="J10" s="25" t="s">
        <v>7724</v>
      </c>
      <c r="K10" s="47"/>
      <c r="L10" s="47"/>
      <c r="M10" s="56" t="s">
        <v>7725</v>
      </c>
      <c r="N10" s="57" t="s">
        <v>7726</v>
      </c>
      <c r="O10" s="58"/>
      <c r="P10" s="58"/>
      <c r="XFD10" s="52"/>
    </row>
    <row r="11" s="30" customFormat="1" ht="92" customHeight="1" spans="1:16 16384:16384">
      <c r="A11" s="20">
        <v>7</v>
      </c>
      <c r="B11" s="25" t="s">
        <v>7636</v>
      </c>
      <c r="C11" s="45" t="s">
        <v>7634</v>
      </c>
      <c r="D11" s="47"/>
      <c r="E11" s="48" t="s">
        <v>7727</v>
      </c>
      <c r="F11" s="18" t="s">
        <v>7728</v>
      </c>
      <c r="G11" s="20"/>
      <c r="H11" s="20"/>
      <c r="I11" s="18" t="s">
        <v>7671</v>
      </c>
      <c r="J11" s="18" t="s">
        <v>7729</v>
      </c>
      <c r="K11" s="20"/>
      <c r="L11" s="47"/>
      <c r="M11" s="48" t="s">
        <v>7725</v>
      </c>
      <c r="N11" s="49" t="s">
        <v>7726</v>
      </c>
      <c r="O11" s="53"/>
      <c r="P11" s="53"/>
      <c r="XFD11" s="52"/>
    </row>
    <row r="12" s="30" customFormat="1" ht="153" customHeight="1" spans="1:16 16384:16384">
      <c r="A12" s="20">
        <v>8</v>
      </c>
      <c r="B12" s="25" t="s">
        <v>7638</v>
      </c>
      <c r="C12" s="45" t="s">
        <v>7641</v>
      </c>
      <c r="D12" s="47"/>
      <c r="E12" s="48" t="s">
        <v>7730</v>
      </c>
      <c r="F12" s="18" t="s">
        <v>7731</v>
      </c>
      <c r="G12" s="20"/>
      <c r="H12" s="20"/>
      <c r="I12" s="18" t="s">
        <v>7732</v>
      </c>
      <c r="J12" s="18" t="s">
        <v>7733</v>
      </c>
      <c r="K12" s="20"/>
      <c r="L12" s="47"/>
      <c r="M12" s="59" t="s">
        <v>7734</v>
      </c>
      <c r="N12" s="60" t="s">
        <v>7735</v>
      </c>
      <c r="O12" s="61"/>
      <c r="P12" s="53"/>
      <c r="XFD12" s="52"/>
    </row>
    <row r="13" s="30" customFormat="1" ht="123" customHeight="1" spans="1:16 16384:16384">
      <c r="A13" s="20">
        <v>9</v>
      </c>
      <c r="B13" s="25" t="s">
        <v>7643</v>
      </c>
      <c r="C13" s="45" t="s">
        <v>7646</v>
      </c>
      <c r="D13" s="46" t="s">
        <v>7647</v>
      </c>
      <c r="E13" s="18"/>
      <c r="F13" s="18"/>
      <c r="G13" s="20"/>
      <c r="H13" s="20"/>
      <c r="I13" s="18" t="s">
        <v>7736</v>
      </c>
      <c r="J13" s="18" t="s">
        <v>7737</v>
      </c>
      <c r="K13" s="20"/>
      <c r="L13" s="47"/>
      <c r="M13" s="55">
        <v>480000003</v>
      </c>
      <c r="N13" s="55" t="s">
        <v>7710</v>
      </c>
      <c r="O13" s="53"/>
      <c r="P13" s="53"/>
      <c r="XFD13" s="52"/>
    </row>
    <row r="14" s="30" customFormat="1" ht="63" customHeight="1" spans="1:16 16384:16384">
      <c r="A14" s="20">
        <v>10</v>
      </c>
      <c r="B14" s="25" t="s">
        <v>7648</v>
      </c>
      <c r="C14" s="45" t="s">
        <v>7651</v>
      </c>
      <c r="D14" s="47"/>
      <c r="E14" s="48" t="s">
        <v>7738</v>
      </c>
      <c r="F14" s="18" t="s">
        <v>7739</v>
      </c>
      <c r="G14" s="20"/>
      <c r="H14" s="20"/>
      <c r="I14" s="18" t="s">
        <v>7740</v>
      </c>
      <c r="J14" s="18" t="s">
        <v>7741</v>
      </c>
      <c r="K14" s="20"/>
      <c r="L14" s="47"/>
      <c r="M14" s="48" t="s">
        <v>7742</v>
      </c>
      <c r="N14" s="49" t="s">
        <v>7743</v>
      </c>
      <c r="O14" s="50"/>
      <c r="P14" s="51"/>
      <c r="XFD14" s="52"/>
    </row>
    <row r="15" s="30" customFormat="1" ht="139" customHeight="1" spans="1:16 16384:16384">
      <c r="A15" s="20">
        <v>11</v>
      </c>
      <c r="B15" s="25" t="s">
        <v>7652</v>
      </c>
      <c r="C15" s="45" t="s">
        <v>7651</v>
      </c>
      <c r="D15" s="46" t="s">
        <v>7655</v>
      </c>
      <c r="E15" s="18"/>
      <c r="F15" s="18"/>
      <c r="G15" s="20"/>
      <c r="H15" s="20"/>
      <c r="I15" s="18" t="s">
        <v>7744</v>
      </c>
      <c r="J15" s="18" t="s">
        <v>7745</v>
      </c>
      <c r="K15" s="20"/>
      <c r="L15" s="47"/>
      <c r="M15" s="54"/>
      <c r="N15" s="55"/>
      <c r="O15" s="53"/>
      <c r="P15" s="53"/>
      <c r="XFD15" s="52"/>
    </row>
    <row r="16" s="30" customFormat="1" ht="18.75" spans="1:16 16384:16384">
      <c r="A16" s="20">
        <v>12</v>
      </c>
      <c r="B16" s="25" t="s">
        <v>7656</v>
      </c>
      <c r="C16" s="47" t="s">
        <v>7634</v>
      </c>
      <c r="D16" s="46" t="s">
        <v>1059</v>
      </c>
      <c r="E16" s="54"/>
      <c r="F16" s="54"/>
      <c r="G16" s="54"/>
      <c r="H16" s="54"/>
      <c r="I16" s="54"/>
      <c r="J16" s="54"/>
      <c r="K16" s="54"/>
      <c r="L16" s="46"/>
      <c r="M16" s="54"/>
      <c r="N16" s="25"/>
      <c r="O16" s="53"/>
      <c r="P16" s="53"/>
      <c r="XFD16" s="52"/>
    </row>
  </sheetData>
  <mergeCells count="14">
    <mergeCell ref="B1:P1"/>
    <mergeCell ref="E2:H2"/>
    <mergeCell ref="I2:L2"/>
    <mergeCell ref="M2:P2"/>
    <mergeCell ref="E3:F3"/>
    <mergeCell ref="G3:H3"/>
    <mergeCell ref="I3:J3"/>
    <mergeCell ref="K3:L3"/>
    <mergeCell ref="M3:N3"/>
    <mergeCell ref="O3:P3"/>
    <mergeCell ref="A2:A4"/>
    <mergeCell ref="B2:B4"/>
    <mergeCell ref="C2:C4"/>
    <mergeCell ref="D2:D4"/>
  </mergeCells>
  <conditionalFormatting sqref="E3">
    <cfRule type="duplicateValues" dxfId="3" priority="19"/>
  </conditionalFormatting>
  <conditionalFormatting sqref="M5">
    <cfRule type="duplicateValues" dxfId="0" priority="12"/>
  </conditionalFormatting>
  <conditionalFormatting sqref="N5">
    <cfRule type="expression" dxfId="2" priority="18">
      <formula>AND(SUMPRODUCT(IFERROR(1*(($N$5&amp;"x")=(N5&amp;"x")),0))&gt;1,NOT(ISBLANK(N5)))</formula>
    </cfRule>
  </conditionalFormatting>
  <conditionalFormatting sqref="M6">
    <cfRule type="duplicateValues" dxfId="0" priority="11"/>
  </conditionalFormatting>
  <conditionalFormatting sqref="N6">
    <cfRule type="expression" dxfId="2" priority="17">
      <formula>AND(SUMPRODUCT(IFERROR(1*(($N$6&amp;"x")=(N6&amp;"x")),0))&gt;1,NOT(ISBLANK(N6)))</formula>
    </cfRule>
  </conditionalFormatting>
  <conditionalFormatting sqref="M7">
    <cfRule type="duplicateValues" dxfId="0" priority="10"/>
  </conditionalFormatting>
  <conditionalFormatting sqref="N7">
    <cfRule type="expression" dxfId="2" priority="16">
      <formula>AND(SUMPRODUCT(IFERROR(1*(($N$7&amp;"x")=(N7&amp;"x")),0))&gt;1,NOT(ISBLANK(N7)))</formula>
    </cfRule>
  </conditionalFormatting>
  <conditionalFormatting sqref="M8">
    <cfRule type="duplicateValues" dxfId="0" priority="9"/>
  </conditionalFormatting>
  <conditionalFormatting sqref="N8">
    <cfRule type="expression" dxfId="2" priority="15">
      <formula>AND(SUMPRODUCT(IFERROR(1*(($N$8&amp;"x")=(N8&amp;"x")),0))&gt;1,NOT(ISBLANK(N8)))</formula>
    </cfRule>
  </conditionalFormatting>
  <conditionalFormatting sqref="M9">
    <cfRule type="duplicateValues" dxfId="0" priority="8"/>
  </conditionalFormatting>
  <conditionalFormatting sqref="N9">
    <cfRule type="expression" dxfId="2" priority="14">
      <formula>AND(SUMPRODUCT(IFERROR(1*(($N$9&amp;"x")=(N9&amp;"x")),0))&gt;1,NOT(ISBLANK(N9)))</formula>
    </cfRule>
  </conditionalFormatting>
  <conditionalFormatting sqref="M10">
    <cfRule type="duplicateValues" dxfId="0" priority="7"/>
  </conditionalFormatting>
  <conditionalFormatting sqref="N10">
    <cfRule type="expression" dxfId="2" priority="13">
      <formula>AND(SUMPRODUCT(IFERROR(1*(($N$10&amp;"x")=(N10&amp;"x")),0))&gt;1,NOT(ISBLANK(N10)))</formula>
    </cfRule>
  </conditionalFormatting>
  <conditionalFormatting sqref="O10">
    <cfRule type="expression" dxfId="2" priority="1">
      <formula>AND(SUMPRODUCT(IFERROR(1*(($O$10&amp;"x")=(O10&amp;"x")),0))&gt;1,NOT(ISBLANK(O10)))</formula>
    </cfRule>
  </conditionalFormatting>
  <conditionalFormatting sqref="P10">
    <cfRule type="expression" dxfId="2" priority="2">
      <formula>AND(SUMPRODUCT(IFERROR(1*(($P$10&amp;"x")=(P10&amp;"x")),0))&gt;1,NOT(ISBLANK(P10)))</formula>
    </cfRule>
  </conditionalFormatting>
  <conditionalFormatting sqref="M11">
    <cfRule type="duplicateValues" dxfId="0" priority="4"/>
  </conditionalFormatting>
  <conditionalFormatting sqref="N11">
    <cfRule type="expression" dxfId="2" priority="6">
      <formula>AND(SUMPRODUCT(IFERROR(1*(($N$11&amp;"x")=(N11&amp;"x")),0))&gt;1,NOT(ISBLANK(N11)))</formula>
    </cfRule>
  </conditionalFormatting>
  <conditionalFormatting sqref="M12">
    <cfRule type="duplicateValues" dxfId="0" priority="3"/>
  </conditionalFormatting>
  <conditionalFormatting sqref="N12">
    <cfRule type="expression" dxfId="2" priority="5">
      <formula>AND(SUMPRODUCT(IFERROR(1*(($N$12&amp;"x")=(N12&amp;"x")),0))&gt;1,NOT(ISBLANK(N12)))</formula>
    </cfRule>
  </conditionalFormatting>
  <conditionalFormatting sqref="I2:I3">
    <cfRule type="duplicateValues" dxfId="3" priority="20"/>
  </conditionalFormatting>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
  <sheetViews>
    <sheetView tabSelected="1" workbookViewId="0">
      <selection activeCell="A4" sqref="A4:K4"/>
    </sheetView>
  </sheetViews>
  <sheetFormatPr defaultColWidth="9" defaultRowHeight="13.5"/>
  <cols>
    <col min="1" max="1" width="7.75" style="3" customWidth="1"/>
    <col min="2" max="2" width="14.625" style="3" customWidth="1"/>
    <col min="3" max="3" width="12.5" style="3" customWidth="1"/>
    <col min="4" max="4" width="22.75" style="3" customWidth="1"/>
    <col min="5" max="5" width="24.875" style="3" customWidth="1"/>
    <col min="6" max="6" width="11.125" style="3" customWidth="1"/>
    <col min="7" max="7" width="26.625" style="3" customWidth="1"/>
    <col min="8" max="10" width="9" style="3"/>
    <col min="11" max="11" width="13.925" style="3" customWidth="1"/>
    <col min="12" max="13" width="9" style="3"/>
    <col min="14" max="14" width="13.5666666666667" style="3" customWidth="1"/>
    <col min="15" max="15" width="27.75" style="3" customWidth="1"/>
    <col min="16" max="16" width="31.125" style="3" customWidth="1"/>
    <col min="17" max="16384" width="9" style="3"/>
  </cols>
  <sheetData>
    <row r="1" s="1" customFormat="1" ht="50" customHeight="1" spans="1:16">
      <c r="A1" s="4" t="s">
        <v>7746</v>
      </c>
      <c r="B1" s="5" t="s">
        <v>7747</v>
      </c>
      <c r="C1" s="5"/>
      <c r="D1" s="5"/>
      <c r="E1" s="5"/>
      <c r="F1" s="5"/>
      <c r="G1" s="5"/>
      <c r="H1" s="5"/>
      <c r="I1" s="5"/>
      <c r="J1" s="5"/>
      <c r="K1" s="5"/>
      <c r="L1" s="5"/>
      <c r="M1" s="5"/>
      <c r="N1" s="5"/>
      <c r="O1" s="6" t="s">
        <v>3494</v>
      </c>
      <c r="P1" s="6"/>
    </row>
    <row r="2" s="1" customFormat="1" ht="50" customHeight="1" spans="1:16">
      <c r="A2" s="7" t="s">
        <v>2</v>
      </c>
      <c r="B2" s="7" t="s">
        <v>3</v>
      </c>
      <c r="C2" s="7" t="s">
        <v>4</v>
      </c>
      <c r="D2" s="7" t="s">
        <v>5</v>
      </c>
      <c r="E2" s="7" t="s">
        <v>6</v>
      </c>
      <c r="F2" s="7" t="s">
        <v>7</v>
      </c>
      <c r="G2" s="8" t="s">
        <v>8</v>
      </c>
      <c r="H2" s="8" t="s">
        <v>9</v>
      </c>
      <c r="I2" s="8"/>
      <c r="J2" s="8"/>
      <c r="K2" s="8"/>
      <c r="L2" s="9" t="s">
        <v>10</v>
      </c>
      <c r="M2" s="9" t="s">
        <v>11</v>
      </c>
      <c r="N2" s="10" t="s">
        <v>12</v>
      </c>
      <c r="O2" s="11" t="s">
        <v>3495</v>
      </c>
      <c r="P2" s="11" t="s">
        <v>3496</v>
      </c>
    </row>
    <row r="3" s="1" customFormat="1" ht="54" spans="1:16">
      <c r="A3" s="7"/>
      <c r="B3" s="7"/>
      <c r="C3" s="7"/>
      <c r="D3" s="7"/>
      <c r="E3" s="7"/>
      <c r="F3" s="7"/>
      <c r="G3" s="8"/>
      <c r="H3" s="12" t="s">
        <v>7611</v>
      </c>
      <c r="I3" s="12" t="s">
        <v>7612</v>
      </c>
      <c r="J3" s="12" t="s">
        <v>7613</v>
      </c>
      <c r="K3" s="13" t="s">
        <v>16</v>
      </c>
      <c r="L3" s="9"/>
      <c r="M3" s="9"/>
      <c r="N3" s="10"/>
      <c r="O3" s="11"/>
      <c r="P3" s="11"/>
    </row>
    <row r="4" s="2" customFormat="1" ht="255" customHeight="1" spans="1:16">
      <c r="A4" s="14" t="s">
        <v>7614</v>
      </c>
      <c r="B4" s="15"/>
      <c r="C4" s="15"/>
      <c r="D4" s="15"/>
      <c r="E4" s="15"/>
      <c r="F4" s="15"/>
      <c r="G4" s="15"/>
      <c r="H4" s="15"/>
      <c r="I4" s="15"/>
      <c r="J4" s="15"/>
      <c r="K4" s="16"/>
      <c r="L4" s="17"/>
      <c r="M4" s="18"/>
      <c r="O4" s="19"/>
      <c r="P4" s="19"/>
    </row>
    <row r="5" s="2" customFormat="1" ht="102" customHeight="1" spans="1:16">
      <c r="A5" s="20">
        <v>1</v>
      </c>
      <c r="B5" s="20" t="s">
        <v>7748</v>
      </c>
      <c r="C5" s="18" t="s">
        <v>7615</v>
      </c>
      <c r="D5" s="21" t="s">
        <v>7616</v>
      </c>
      <c r="E5" s="21" t="s">
        <v>7617</v>
      </c>
      <c r="F5" s="22" t="s">
        <v>22</v>
      </c>
      <c r="G5" s="21" t="s">
        <v>7618</v>
      </c>
      <c r="H5" s="23">
        <v>15</v>
      </c>
      <c r="I5" s="23">
        <v>9</v>
      </c>
      <c r="J5" s="23">
        <v>6</v>
      </c>
      <c r="K5" s="23"/>
      <c r="L5" s="22" t="s">
        <v>7619</v>
      </c>
      <c r="M5" s="21"/>
      <c r="N5" s="24" t="s">
        <v>7749</v>
      </c>
      <c r="O5" s="19"/>
      <c r="P5" s="19"/>
    </row>
    <row r="6" s="2" customFormat="1" ht="32" customHeight="1" spans="1:16">
      <c r="A6" s="20">
        <v>2</v>
      </c>
      <c r="B6" s="20" t="s">
        <v>7750</v>
      </c>
      <c r="C6" s="25" t="s">
        <v>7751</v>
      </c>
      <c r="D6" s="18"/>
      <c r="E6" s="18"/>
      <c r="F6" s="20"/>
      <c r="G6" s="21"/>
      <c r="H6" s="23">
        <f>22-H5</f>
        <v>7</v>
      </c>
      <c r="I6" s="23">
        <f>15-I5</f>
        <v>6</v>
      </c>
      <c r="J6" s="23">
        <f>10-J5</f>
        <v>4</v>
      </c>
      <c r="K6" s="26"/>
      <c r="L6" s="22" t="s">
        <v>7619</v>
      </c>
      <c r="M6" s="21"/>
      <c r="N6" s="24" t="s">
        <v>7749</v>
      </c>
      <c r="O6" s="19"/>
      <c r="P6" s="19"/>
    </row>
    <row r="7" s="2" customFormat="1" ht="39" customHeight="1" spans="1:16">
      <c r="A7" s="20">
        <v>3</v>
      </c>
      <c r="B7" s="20" t="s">
        <v>7752</v>
      </c>
      <c r="C7" s="25" t="s">
        <v>7753</v>
      </c>
      <c r="D7" s="18"/>
      <c r="E7" s="18"/>
      <c r="F7" s="20"/>
      <c r="G7" s="21"/>
      <c r="H7" s="23">
        <f>30-H5</f>
        <v>15</v>
      </c>
      <c r="I7" s="23">
        <f>20-I5</f>
        <v>11</v>
      </c>
      <c r="J7" s="23">
        <f>15-J5</f>
        <v>9</v>
      </c>
      <c r="K7" s="26"/>
      <c r="L7" s="22" t="s">
        <v>7619</v>
      </c>
      <c r="M7" s="21"/>
      <c r="N7" s="24" t="s">
        <v>7749</v>
      </c>
      <c r="O7" s="19"/>
      <c r="P7" s="19"/>
    </row>
    <row r="8" s="2" customFormat="1" ht="84" spans="1:16">
      <c r="A8" s="20">
        <v>4</v>
      </c>
      <c r="B8" s="20" t="s">
        <v>7754</v>
      </c>
      <c r="C8" s="25" t="s">
        <v>7622</v>
      </c>
      <c r="D8" s="27" t="s">
        <v>7623</v>
      </c>
      <c r="E8" s="27" t="s">
        <v>7624</v>
      </c>
      <c r="F8" s="28" t="s">
        <v>7625</v>
      </c>
      <c r="G8" s="27" t="s">
        <v>7626</v>
      </c>
      <c r="H8" s="23">
        <v>10</v>
      </c>
      <c r="I8" s="23">
        <v>10</v>
      </c>
      <c r="J8" s="23">
        <v>10</v>
      </c>
      <c r="K8" s="23">
        <v>10</v>
      </c>
      <c r="L8" s="22" t="s">
        <v>7619</v>
      </c>
      <c r="M8" s="27"/>
      <c r="N8" s="24" t="s">
        <v>7749</v>
      </c>
      <c r="O8" s="19"/>
      <c r="P8" s="19"/>
    </row>
    <row r="9" s="2" customFormat="1" ht="87" customHeight="1" spans="1:16">
      <c r="A9" s="20">
        <v>5</v>
      </c>
      <c r="B9" s="20" t="s">
        <v>7755</v>
      </c>
      <c r="C9" s="25" t="s">
        <v>7627</v>
      </c>
      <c r="D9" s="27" t="s">
        <v>7628</v>
      </c>
      <c r="E9" s="27" t="s">
        <v>7629</v>
      </c>
      <c r="F9" s="28" t="s">
        <v>22</v>
      </c>
      <c r="G9" s="27" t="s">
        <v>7630</v>
      </c>
      <c r="H9" s="23">
        <v>15</v>
      </c>
      <c r="I9" s="23">
        <v>15</v>
      </c>
      <c r="J9" s="23">
        <v>15</v>
      </c>
      <c r="K9" s="23">
        <v>15</v>
      </c>
      <c r="L9" s="22" t="s">
        <v>7619</v>
      </c>
      <c r="M9" s="27"/>
      <c r="N9" s="24" t="s">
        <v>68</v>
      </c>
      <c r="O9" s="19"/>
      <c r="P9" s="19"/>
    </row>
    <row r="10" s="2" customFormat="1" ht="43" customHeight="1" spans="1:16">
      <c r="A10" s="20">
        <v>6</v>
      </c>
      <c r="B10" s="20" t="s">
        <v>7756</v>
      </c>
      <c r="C10" s="25" t="s">
        <v>7757</v>
      </c>
      <c r="D10" s="27" t="s">
        <v>7632</v>
      </c>
      <c r="E10" s="29" t="s">
        <v>7633</v>
      </c>
      <c r="F10" s="28" t="s">
        <v>7634</v>
      </c>
      <c r="G10" s="27"/>
      <c r="H10" s="23">
        <v>40</v>
      </c>
      <c r="I10" s="23">
        <v>36.3636363636364</v>
      </c>
      <c r="J10" s="23">
        <v>34.5</v>
      </c>
      <c r="K10" s="23">
        <v>32.7</v>
      </c>
      <c r="L10" s="28" t="s">
        <v>7635</v>
      </c>
      <c r="M10" s="27"/>
      <c r="N10" s="24" t="s">
        <v>68</v>
      </c>
      <c r="O10" s="19"/>
      <c r="P10" s="19"/>
    </row>
    <row r="11" s="2" customFormat="1" ht="44" customHeight="1" spans="1:16">
      <c r="A11" s="20">
        <v>7</v>
      </c>
      <c r="B11" s="20" t="s">
        <v>7758</v>
      </c>
      <c r="C11" s="25" t="s">
        <v>7759</v>
      </c>
      <c r="D11" s="27" t="s">
        <v>7637</v>
      </c>
      <c r="E11" s="27" t="s">
        <v>7633</v>
      </c>
      <c r="F11" s="28" t="s">
        <v>7634</v>
      </c>
      <c r="G11" s="27"/>
      <c r="H11" s="23">
        <v>11</v>
      </c>
      <c r="I11" s="23">
        <v>10</v>
      </c>
      <c r="J11" s="23">
        <v>9.5</v>
      </c>
      <c r="K11" s="23">
        <v>9</v>
      </c>
      <c r="L11" s="28" t="s">
        <v>7635</v>
      </c>
      <c r="M11" s="27"/>
      <c r="N11" s="24" t="s">
        <v>68</v>
      </c>
      <c r="O11" s="19"/>
      <c r="P11" s="19"/>
    </row>
    <row r="12" s="2" customFormat="1" ht="66" customHeight="1" spans="1:16">
      <c r="A12" s="20">
        <v>8</v>
      </c>
      <c r="B12" s="20" t="s">
        <v>7760</v>
      </c>
      <c r="C12" s="25" t="s">
        <v>7638</v>
      </c>
      <c r="D12" s="27" t="s">
        <v>7639</v>
      </c>
      <c r="E12" s="27" t="s">
        <v>7640</v>
      </c>
      <c r="F12" s="28" t="s">
        <v>7641</v>
      </c>
      <c r="G12" s="27" t="s">
        <v>7642</v>
      </c>
      <c r="H12" s="23">
        <v>120</v>
      </c>
      <c r="I12" s="23">
        <v>109.090909090909</v>
      </c>
      <c r="J12" s="23">
        <v>103.6</v>
      </c>
      <c r="K12" s="23">
        <v>98.2</v>
      </c>
      <c r="L12" s="28" t="s">
        <v>7635</v>
      </c>
      <c r="M12" s="27"/>
      <c r="N12" s="24" t="s">
        <v>7761</v>
      </c>
      <c r="O12" s="19"/>
      <c r="P12" s="19"/>
    </row>
    <row r="13" s="2" customFormat="1" ht="111" customHeight="1" spans="1:16">
      <c r="A13" s="20">
        <v>9</v>
      </c>
      <c r="B13" s="20" t="s">
        <v>7762</v>
      </c>
      <c r="C13" s="25" t="s">
        <v>7643</v>
      </c>
      <c r="D13" s="27" t="s">
        <v>7644</v>
      </c>
      <c r="E13" s="27" t="s">
        <v>7645</v>
      </c>
      <c r="F13" s="28" t="s">
        <v>7646</v>
      </c>
      <c r="G13" s="27" t="s">
        <v>7647</v>
      </c>
      <c r="H13" s="23">
        <v>14</v>
      </c>
      <c r="I13" s="23">
        <v>12.73</v>
      </c>
      <c r="J13" s="23">
        <v>12.1</v>
      </c>
      <c r="K13" s="23">
        <v>11.5</v>
      </c>
      <c r="L13" s="22" t="s">
        <v>7619</v>
      </c>
      <c r="M13" s="27"/>
      <c r="N13" s="24" t="s">
        <v>68</v>
      </c>
      <c r="O13" s="19"/>
      <c r="P13" s="19"/>
    </row>
    <row r="14" s="2" customFormat="1" ht="61" customHeight="1" spans="1:16">
      <c r="A14" s="20">
        <v>10</v>
      </c>
      <c r="B14" s="20" t="s">
        <v>7763</v>
      </c>
      <c r="C14" s="25" t="s">
        <v>7648</v>
      </c>
      <c r="D14" s="27" t="s">
        <v>7649</v>
      </c>
      <c r="E14" s="27" t="s">
        <v>7650</v>
      </c>
      <c r="F14" s="28" t="s">
        <v>7651</v>
      </c>
      <c r="G14" s="27"/>
      <c r="H14" s="23">
        <v>6.1</v>
      </c>
      <c r="I14" s="23">
        <v>5.5</v>
      </c>
      <c r="J14" s="23">
        <v>5.2</v>
      </c>
      <c r="K14" s="23">
        <v>5</v>
      </c>
      <c r="L14" s="28" t="s">
        <v>7635</v>
      </c>
      <c r="M14" s="27"/>
      <c r="N14" s="24" t="s">
        <v>68</v>
      </c>
      <c r="O14" s="19"/>
      <c r="P14" s="19"/>
    </row>
    <row r="15" s="2" customFormat="1" ht="62" customHeight="1" spans="1:16">
      <c r="A15" s="20">
        <v>11</v>
      </c>
      <c r="B15" s="20" t="s">
        <v>7764</v>
      </c>
      <c r="C15" s="25" t="s">
        <v>7652</v>
      </c>
      <c r="D15" s="27" t="s">
        <v>7653</v>
      </c>
      <c r="E15" s="27" t="s">
        <v>7654</v>
      </c>
      <c r="F15" s="28" t="s">
        <v>7651</v>
      </c>
      <c r="G15" s="27" t="s">
        <v>7655</v>
      </c>
      <c r="H15" s="23">
        <v>4</v>
      </c>
      <c r="I15" s="23">
        <v>3.64</v>
      </c>
      <c r="J15" s="23">
        <v>3.5</v>
      </c>
      <c r="K15" s="23">
        <v>3.3</v>
      </c>
      <c r="L15" s="22" t="s">
        <v>7619</v>
      </c>
      <c r="M15" s="27"/>
      <c r="N15" s="24" t="s">
        <v>68</v>
      </c>
      <c r="O15" s="19"/>
      <c r="P15" s="19"/>
    </row>
    <row r="16" s="2" customFormat="1" ht="54" customHeight="1" spans="1:16">
      <c r="A16" s="20">
        <v>12</v>
      </c>
      <c r="B16" s="20" t="s">
        <v>7765</v>
      </c>
      <c r="C16" s="25" t="s">
        <v>7656</v>
      </c>
      <c r="D16" s="27" t="s">
        <v>7657</v>
      </c>
      <c r="E16" s="27" t="s">
        <v>7658</v>
      </c>
      <c r="F16" s="28" t="s">
        <v>7634</v>
      </c>
      <c r="G16" s="27"/>
      <c r="H16" s="23">
        <v>100</v>
      </c>
      <c r="I16" s="23">
        <v>90.9</v>
      </c>
      <c r="J16" s="23">
        <v>86.4</v>
      </c>
      <c r="K16" s="23">
        <v>81.8</v>
      </c>
      <c r="L16" s="22" t="s">
        <v>7619</v>
      </c>
      <c r="M16" s="27"/>
      <c r="N16" s="24" t="s">
        <v>68</v>
      </c>
      <c r="O16" s="19"/>
      <c r="P16" s="19"/>
    </row>
  </sheetData>
  <mergeCells count="16">
    <mergeCell ref="B1:N1"/>
    <mergeCell ref="O1:P1"/>
    <mergeCell ref="H2:K2"/>
    <mergeCell ref="A4:K4"/>
    <mergeCell ref="A2:A3"/>
    <mergeCell ref="B2:B3"/>
    <mergeCell ref="C2:C3"/>
    <mergeCell ref="D2:D3"/>
    <mergeCell ref="E2:E3"/>
    <mergeCell ref="F2:F3"/>
    <mergeCell ref="G2:G3"/>
    <mergeCell ref="L2:L3"/>
    <mergeCell ref="M2:M3"/>
    <mergeCell ref="N2:N3"/>
    <mergeCell ref="O2:O3"/>
    <mergeCell ref="P2:P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附件1-消化系统类医疗服务价格项目表</vt:lpstr>
      <vt:lpstr>附件2-拟停用消化系统类医疗服务价格项目表</vt:lpstr>
      <vt:lpstr>附件3-消化系统类立项指南项目映射关系表</vt:lpstr>
      <vt:lpstr>附件4-消化系统类医疗服务价格项目意见建议反馈表</vt:lpstr>
      <vt:lpstr>附件5-口腔类医疗服务价格项目表</vt:lpstr>
      <vt:lpstr>附件6-拟停用口腔类医疗服务价格项目表</vt:lpstr>
      <vt:lpstr>附件7-口腔类医疗服务项目映射表</vt:lpstr>
      <vt:lpstr>附件8-口腔类医疗服务价格项目意见建议反馈表</vt:lpstr>
      <vt:lpstr>附件9-颌面外科类医疗服务价格项目表</vt:lpstr>
      <vt:lpstr>附件10-拟停用颌面外科类部分医疗服务价格项目表</vt:lpstr>
      <vt:lpstr>附件11-颌面外科类医疗服务项目映射表</vt:lpstr>
      <vt:lpstr>附件12-颌面外科类医疗服务价格项目意见建议反馈表</vt:lpstr>
      <vt:lpstr>附件13-药学类医疗服务价格项目表</vt:lpstr>
      <vt:lpstr>附件14-拟停用药学类医疗服务价格项目表</vt:lpstr>
      <vt:lpstr>附件15-药学类医疗服务项目映射关系表</vt:lpstr>
      <vt:lpstr>附件16- 药学类医疗服务项目意见建议反馈表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吕顺巧</cp:lastModifiedBy>
  <dcterms:created xsi:type="dcterms:W3CDTF">2006-09-30T08:00:00Z</dcterms:created>
  <dcterms:modified xsi:type="dcterms:W3CDTF">2026-06-30T02:43:57Z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67045D6D0A044D74B4A437051C1AB202_13</vt:lpwstr>
  </property>
  <property fmtid="{D5CDD505-2E9C-101B-9397-08002B2CF9AE}" pid="4" name="KSOReadingLayout">
    <vt:bool>false</vt:bool>
  </property>
  <property fmtid="{D5CDD505-2E9C-101B-9397-08002B2CF9AE}" pid="5" name="CalculationRule">
    <vt:i4>0</vt:i4>
  </property>
</Properties>
</file>